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filterPrivacy="1"/>
  <xr:revisionPtr revIDLastSave="1034" documentId="13_ncr:1_{5207AFD5-2B2F-4098-8747-914249A6CF25}" xr6:coauthVersionLast="47" xr6:coauthVersionMax="47" xr10:uidLastSave="{C594EF27-A529-424F-AF2D-FBAE514E9361}"/>
  <bookViews>
    <workbookView showSheetTabs="0" xWindow="-120" yWindow="-120" windowWidth="20730" windowHeight="11040" xr2:uid="{00000000-000D-0000-FFFF-FFFF00000000}"/>
  </bookViews>
  <sheets>
    <sheet name="INDICE" sheetId="24" r:id="rId1"/>
    <sheet name="Activos" sheetId="3" r:id="rId2"/>
    <sheet name="Composición Activo" sheetId="25" r:id="rId3"/>
    <sheet name="Fondos Disponibles" sheetId="10" r:id="rId4"/>
    <sheet name="Inversiones" sheetId="7" r:id="rId5"/>
    <sheet name="Cartera de Crédito" sheetId="13" r:id="rId6"/>
    <sheet name="Calidad de crédito" sheetId="26" r:id="rId7"/>
    <sheet name="Morosidad total" sheetId="17" r:id="rId8"/>
    <sheet name="Pasivo" sheetId="9" r:id="rId9"/>
    <sheet name="Composición Pasivo" sheetId="27" r:id="rId10"/>
    <sheet name="Obligaciones con el Público" sheetId="6" r:id="rId11"/>
    <sheet name="Depósitos a la Vista" sheetId="11" r:id="rId12"/>
    <sheet name="Depósitos a Plazo" sheetId="8" r:id="rId13"/>
    <sheet name="Patrimonio" sheetId="12" r:id="rId14"/>
    <sheet name="Composición Patrimonio" sheetId="28" r:id="rId15"/>
    <sheet name="Capital Social" sheetId="14" r:id="rId16"/>
    <sheet name="Reservas" sheetId="15" r:id="rId17"/>
    <sheet name="Ingresos" sheetId="29" r:id="rId18"/>
    <sheet name="Gastos" sheetId="30" r:id="rId19"/>
    <sheet name="Excedentes" sheetId="31" r:id="rId20"/>
    <sheet name="Grado de Absorción" sheetId="19" r:id="rId21"/>
    <sheet name="Cobertura Cartera Improd." sheetId="20" r:id="rId22"/>
    <sheet name="ROA" sheetId="16" r:id="rId23"/>
    <sheet name="ROE" sheetId="23" r:id="rId24"/>
    <sheet name="Solvencia" sheetId="18" r:id="rId25"/>
    <sheet name="Liquidez 1ra línea" sheetId="22" r:id="rId26"/>
    <sheet name="Liquidez 2da línea" sheetId="21" r:id="rId27"/>
    <sheet name="Mapa Riesgo" sheetId="32" r:id="rId28"/>
  </sheets>
  <definedNames>
    <definedName name="_xlnm._FilterDatabase" localSheetId="1" hidden="1">Activos!$A$22:$I$70</definedName>
    <definedName name="_xlnm._FilterDatabase" localSheetId="3" hidden="1">'Fondos Disponibles'!$A$26:$I$71</definedName>
    <definedName name="_xlnm._FilterDatabase" localSheetId="4" hidden="1">Inversiones!$A$22:$I$70</definedName>
    <definedName name="_xlnm._FilterDatabase" localSheetId="7" hidden="1">'Morosidad total'!$A$26:$E$74</definedName>
    <definedName name="_xlnm._FilterDatabase" localSheetId="8" hidden="1">Pasivo!$A$22:$I$70</definedName>
    <definedName name="_xlnm._FilterDatabase" localSheetId="16" hidden="1">Reservas!$A$22:$I$70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0" i="31" l="1"/>
  <c r="F49" i="31"/>
  <c r="F48" i="31"/>
  <c r="F47" i="31"/>
  <c r="F46" i="31"/>
  <c r="F45" i="31"/>
  <c r="F44" i="31"/>
  <c r="F43" i="31"/>
  <c r="F42" i="31"/>
  <c r="F41" i="31"/>
  <c r="F40" i="31"/>
  <c r="F39" i="31"/>
  <c r="F38" i="31"/>
  <c r="F37" i="31"/>
  <c r="F36" i="31"/>
  <c r="F35" i="31"/>
  <c r="F34" i="31"/>
  <c r="F33" i="31"/>
  <c r="F32" i="31"/>
  <c r="F31" i="31"/>
  <c r="F30" i="31"/>
  <c r="F29" i="31"/>
  <c r="F28" i="31"/>
  <c r="F27" i="31"/>
  <c r="F26" i="31"/>
  <c r="F25" i="31"/>
  <c r="F24" i="31"/>
  <c r="F23" i="31"/>
  <c r="F22" i="31"/>
  <c r="F21" i="31"/>
  <c r="F20" i="31"/>
  <c r="F19" i="31"/>
  <c r="F18" i="31"/>
  <c r="F17" i="31"/>
  <c r="F16" i="31"/>
  <c r="F15" i="31"/>
  <c r="F14" i="31"/>
  <c r="F13" i="31"/>
  <c r="F12" i="31"/>
  <c r="F11" i="31"/>
  <c r="F10" i="31"/>
  <c r="F9" i="31"/>
  <c r="F8" i="31"/>
  <c r="F7" i="31"/>
  <c r="F6" i="31"/>
  <c r="D103" i="30"/>
  <c r="D102" i="30"/>
  <c r="D101" i="30"/>
  <c r="D100" i="30"/>
  <c r="D103" i="29"/>
  <c r="D102" i="29"/>
  <c r="D101" i="29"/>
  <c r="D100" i="29"/>
  <c r="C103" i="28"/>
  <c r="C102" i="28"/>
  <c r="C101" i="28"/>
  <c r="C100" i="28"/>
  <c r="C103" i="27"/>
  <c r="C102" i="27"/>
  <c r="C101" i="27"/>
  <c r="C100" i="27"/>
  <c r="C104" i="25"/>
  <c r="C103" i="25"/>
  <c r="C102" i="25"/>
  <c r="C101" i="25"/>
  <c r="C100" i="25"/>
</calcChain>
</file>

<file path=xl/sharedStrings.xml><?xml version="1.0" encoding="utf-8"?>
<sst xmlns="http://schemas.openxmlformats.org/spreadsheetml/2006/main" count="2564" uniqueCount="315">
  <si>
    <t>Segmento 1</t>
  </si>
  <si>
    <t>Segmento 2</t>
  </si>
  <si>
    <t>Segmento 3</t>
  </si>
  <si>
    <t>Ranking</t>
  </si>
  <si>
    <t>Composición</t>
  </si>
  <si>
    <t>Fondos Disponibles</t>
  </si>
  <si>
    <t>Obligaciones con el Público</t>
  </si>
  <si>
    <t>Depósitos a la Vista</t>
  </si>
  <si>
    <t>Capital Social</t>
  </si>
  <si>
    <t>Inversiones</t>
  </si>
  <si>
    <t>Depósitos a Plazo</t>
  </si>
  <si>
    <t>Reservas</t>
  </si>
  <si>
    <t>Cartera de Crédito</t>
  </si>
  <si>
    <t>Calidad de Crédito</t>
  </si>
  <si>
    <t>Morosidad</t>
  </si>
  <si>
    <t>Grado de Absorción</t>
  </si>
  <si>
    <t>Cobertura de Cartera Improductiva</t>
  </si>
  <si>
    <t>Solvencia</t>
  </si>
  <si>
    <t>ROA</t>
  </si>
  <si>
    <t>ROE</t>
  </si>
  <si>
    <t>Liquidez 1ra línea</t>
  </si>
  <si>
    <t>Liquidez 2da línea</t>
  </si>
  <si>
    <t>Ranking de ACTIVOS (Millones de USD)</t>
  </si>
  <si>
    <t>Tablas de Ranking de ACTIVOS</t>
  </si>
  <si>
    <t>(Cifras en millones de dólares)</t>
  </si>
  <si>
    <t>#</t>
  </si>
  <si>
    <t>SEG.</t>
  </si>
  <si>
    <t>ENTIDAD</t>
  </si>
  <si>
    <t>ABSOLUTA</t>
  </si>
  <si>
    <t>RELATIVA</t>
  </si>
  <si>
    <t>COMPOSICIÓN</t>
  </si>
  <si>
    <t>SEGMENTO 1</t>
  </si>
  <si>
    <t>CPN</t>
  </si>
  <si>
    <t>COOPROGRESO</t>
  </si>
  <si>
    <t>A. DEL VALLE</t>
  </si>
  <si>
    <t>29 DE OCTUBRE</t>
  </si>
  <si>
    <t>OSCUS</t>
  </si>
  <si>
    <t>SAN FRANCISCO</t>
  </si>
  <si>
    <t>ANDALUCÍA</t>
  </si>
  <si>
    <t>MUSHUC RUNA</t>
  </si>
  <si>
    <t>CACPECO</t>
  </si>
  <si>
    <t>F. DAQUILEMA</t>
  </si>
  <si>
    <t>ATUNTAQUI</t>
  </si>
  <si>
    <t>RIOBAMBA</t>
  </si>
  <si>
    <t>CACPE BIBLIÁN</t>
  </si>
  <si>
    <t>23 DE JULIO</t>
  </si>
  <si>
    <t>MEGO</t>
  </si>
  <si>
    <t>TULCÁN</t>
  </si>
  <si>
    <t>PABLO MUÑOZ V.</t>
  </si>
  <si>
    <t>EL SAGRARIO</t>
  </si>
  <si>
    <t>KULLKI</t>
  </si>
  <si>
    <t>CACPE PASTAZA</t>
  </si>
  <si>
    <t>SAN JOSÉ</t>
  </si>
  <si>
    <t>CCCA</t>
  </si>
  <si>
    <t>STA. ROSA</t>
  </si>
  <si>
    <t>ONCE DE JUNIO</t>
  </si>
  <si>
    <t>PADRE J. LORENTE</t>
  </si>
  <si>
    <t>COMERCIO</t>
  </si>
  <si>
    <t>9 DE OCTUBRE</t>
  </si>
  <si>
    <t>CHONE</t>
  </si>
  <si>
    <t>15 DE ABRIL</t>
  </si>
  <si>
    <t>CALCETA</t>
  </si>
  <si>
    <t>CACPE LOJA</t>
  </si>
  <si>
    <t>SEGMENTO 2</t>
  </si>
  <si>
    <t>GUARANDA</t>
  </si>
  <si>
    <t>LUCHA CAMPESINA</t>
  </si>
  <si>
    <t>SAN FCO. ASÍS</t>
  </si>
  <si>
    <t>COTOCOLLAO</t>
  </si>
  <si>
    <t>STA. ANA</t>
  </si>
  <si>
    <t>PEDRO MONCAYO</t>
  </si>
  <si>
    <t>COOPAD</t>
  </si>
  <si>
    <t>CACMU</t>
  </si>
  <si>
    <t>EDUCADORES</t>
  </si>
  <si>
    <t>LA BENÉFICA</t>
  </si>
  <si>
    <t>UNIÓN EL EJIDO</t>
  </si>
  <si>
    <t>SEGMENTO 3</t>
  </si>
  <si>
    <t>COACMES</t>
  </si>
  <si>
    <t>LA DOLOROSA</t>
  </si>
  <si>
    <t/>
  </si>
  <si>
    <t>G.ICORED</t>
  </si>
  <si>
    <t>Composición Activos</t>
  </si>
  <si>
    <t>Composición de ACTIVOS (Millones de USD)</t>
  </si>
  <si>
    <t>CÓDIGO</t>
  </si>
  <si>
    <t>CUENTA.</t>
  </si>
  <si>
    <t>BENCHMARK</t>
  </si>
  <si>
    <t>11</t>
  </si>
  <si>
    <t>FONDOS DISPONIBLES</t>
  </si>
  <si>
    <t>12</t>
  </si>
  <si>
    <t>OPERACIONES INTERBANCARIAS</t>
  </si>
  <si>
    <t>13</t>
  </si>
  <si>
    <t>INVERSIONES</t>
  </si>
  <si>
    <t>14</t>
  </si>
  <si>
    <t>CARTERA DE CRÉDITOS</t>
  </si>
  <si>
    <t>16</t>
  </si>
  <si>
    <t>CUENTAS POR COBRAR</t>
  </si>
  <si>
    <t>17</t>
  </si>
  <si>
    <t>BIENES REALIZABLES, ADJUDICADOS POR PAGO, DE ARRENDAMIENTO MERCANTIL Y NO UTILIZADOS POR LA INSTITUCIÓN</t>
  </si>
  <si>
    <t>18</t>
  </si>
  <si>
    <t>PROPIEDADES Y EQUIPO</t>
  </si>
  <si>
    <t>19</t>
  </si>
  <si>
    <t>OTROS ACTIVOS</t>
  </si>
  <si>
    <t>1</t>
  </si>
  <si>
    <t>ACTIVOS</t>
  </si>
  <si>
    <t xml:space="preserve">* Se ha considerado como Benchmark a las 10 cooperativas ubicadas en los primeros puestos del Ranking de Activos para poder comparar su crecimiento con relación a los de todo el </t>
  </si>
  <si>
    <t>Grupo ICORED.</t>
  </si>
  <si>
    <t>COMPOSICIÓN ACTIVO</t>
  </si>
  <si>
    <t>Participación</t>
  </si>
  <si>
    <t>Cartera de Créditos</t>
  </si>
  <si>
    <t>Cuentas por Cobrar</t>
  </si>
  <si>
    <t>Otras cuentas del Activo</t>
  </si>
  <si>
    <t>Ranking de FONDOS DISPONIBLES (Millones de USD)</t>
  </si>
  <si>
    <t>Tablas de Ranking de FONDOS DISPONIBLES</t>
  </si>
  <si>
    <t>Ranking de INVERSIONES (Millones de USD)</t>
  </si>
  <si>
    <t>Tablas de Ranking de INVERSIONES</t>
  </si>
  <si>
    <t>Ranking de CARTERA DE CREDITOS (Millones de USD)</t>
  </si>
  <si>
    <t>Tablas de Ranking de CARTERA DE CREDITOS</t>
  </si>
  <si>
    <t>COLOCACIONES - CARTERA DE CRÉDITOS</t>
  </si>
  <si>
    <t>(Millones de USD)</t>
  </si>
  <si>
    <t>Cartera Neta</t>
  </si>
  <si>
    <t>Provision de Cartera de Credito</t>
  </si>
  <si>
    <t>Cartera Bruta</t>
  </si>
  <si>
    <t>Cartera de credito por vencer</t>
  </si>
  <si>
    <t>Cartera de credito no devenga</t>
  </si>
  <si>
    <t>Cartera Vencida</t>
  </si>
  <si>
    <t>Cartera Improductiva</t>
  </si>
  <si>
    <t>Morosidad Ampliada de la Cartera</t>
  </si>
  <si>
    <t>SEGMENTACIÓN DEL CRÉDITO</t>
  </si>
  <si>
    <t>(Millones de USD y porcentajes)</t>
  </si>
  <si>
    <t>Cartera de credito comercial prioritario</t>
  </si>
  <si>
    <t>Cartera de credito comercial ordinario</t>
  </si>
  <si>
    <t>Cartera de credito Consumo prioritario</t>
  </si>
  <si>
    <t>Cartera de credito Consumo ordinario</t>
  </si>
  <si>
    <t>Cartera de credito Inmobiliario</t>
  </si>
  <si>
    <t>Cartera de credito Microcredito</t>
  </si>
  <si>
    <t>Cartera de credito Productivo</t>
  </si>
  <si>
    <t>Cartera de credito Vivienda Interes Publico</t>
  </si>
  <si>
    <t>Cartera Bruta Inversion Publica</t>
  </si>
  <si>
    <t>Cartera de credito Educativo</t>
  </si>
  <si>
    <t>MOROSIDAD DE LA CARTERA</t>
  </si>
  <si>
    <t>Cartera No devenga</t>
  </si>
  <si>
    <t xml:space="preserve">Cartera Improductiva	</t>
  </si>
  <si>
    <t>Proporción Cartera Productiva</t>
  </si>
  <si>
    <t>Total</t>
  </si>
  <si>
    <t>Ranking Morosidad Ampliada de la Cartera</t>
  </si>
  <si>
    <t>Tablas de Ranking de Morosidad Ampliada de la Cartera</t>
  </si>
  <si>
    <t>&lt; 5,00%</t>
  </si>
  <si>
    <t>5,00% - 7,50%</t>
  </si>
  <si>
    <t>&gt; 7,50%</t>
  </si>
  <si>
    <t>Ranking de PASIVO (Millones de USD)</t>
  </si>
  <si>
    <t>Tablas de Ranking de PASIVO (Millones)</t>
  </si>
  <si>
    <t>Composición Pasivos</t>
  </si>
  <si>
    <t>Composición de PASIVO (Millones de USD)</t>
  </si>
  <si>
    <t>21</t>
  </si>
  <si>
    <t>OBLIGACIONES CON EL PÚBLICO</t>
  </si>
  <si>
    <t>22</t>
  </si>
  <si>
    <t>23</t>
  </si>
  <si>
    <t>OBLIGACIONES INMEDIATAS</t>
  </si>
  <si>
    <t>25</t>
  </si>
  <si>
    <t>CUENTAS POR PAGAR</t>
  </si>
  <si>
    <t>26</t>
  </si>
  <si>
    <t>OBLIGACIONES FINANCIERAS</t>
  </si>
  <si>
    <t>27</t>
  </si>
  <si>
    <t>VALORES EN CIRCULACIÓN</t>
  </si>
  <si>
    <t>28</t>
  </si>
  <si>
    <t>OBLIGACIONES CONVERTIBLES EN ACCIONES Y APORTES PARA FUTURA CAPITALIZACIÓN</t>
  </si>
  <si>
    <t>29</t>
  </si>
  <si>
    <t>OTROS PASIVOS</t>
  </si>
  <si>
    <t>2</t>
  </si>
  <si>
    <t>PASIVOS</t>
  </si>
  <si>
    <t xml:space="preserve">* Se ha considerado como Benchmark a las 10 cooperativas ubicadas en los primeros puestos del Ranking de Pasivos para poder comparar su crecimiento con relación a los de todo el </t>
  </si>
  <si>
    <t>COMPOSICIÓN PASIVO</t>
  </si>
  <si>
    <t>Cuentas por Pagar</t>
  </si>
  <si>
    <t>Obligaciones Financieras</t>
  </si>
  <si>
    <t>Otras cuentas del Pasivo</t>
  </si>
  <si>
    <t>Ranking de OBLIGACIONES CON EL PUBLICO (Millones de USD)</t>
  </si>
  <si>
    <t>Tablas de Ranking de OBLIGACIONES CON EL PUBLICO</t>
  </si>
  <si>
    <t>Ranking de DEPOSITOS A LA VISTA (Millones de USD)</t>
  </si>
  <si>
    <t>Tablas de Ranking de DEPOSITOS A LA VISTA</t>
  </si>
  <si>
    <t>Ranking de DEPOSITOS A PLAZO (Millones)</t>
  </si>
  <si>
    <t>Tablas de Ranking de DEPOSITOS A PLAZO</t>
  </si>
  <si>
    <t>Ranking de PATRIMONIO (Millones de USD)</t>
  </si>
  <si>
    <t>Tablas de Ranking de PATRIMONIO</t>
  </si>
  <si>
    <t>Composición Patrimonio</t>
  </si>
  <si>
    <t>Composición de PATRIMONIO (Millones de USD)</t>
  </si>
  <si>
    <t>31</t>
  </si>
  <si>
    <t>CAPITAL SOCIAL</t>
  </si>
  <si>
    <t>32</t>
  </si>
  <si>
    <t>PRIMA O DESCUENTO EN COLOCACIÓN DE ACCIONES Y CERTIFICADOS</t>
  </si>
  <si>
    <t>33</t>
  </si>
  <si>
    <t>RESERVAS</t>
  </si>
  <si>
    <t>34</t>
  </si>
  <si>
    <t>OTROS APORTES PATRIMONIALES</t>
  </si>
  <si>
    <t>35</t>
  </si>
  <si>
    <t>SUPERÁVIT POR VALUACIONES</t>
  </si>
  <si>
    <t>36</t>
  </si>
  <si>
    <t>RESULTADOS</t>
  </si>
  <si>
    <t>3</t>
  </si>
  <si>
    <t>PATRIMONIO</t>
  </si>
  <si>
    <t xml:space="preserve">* Se ha considerado como Benchmark a las 10 cooperativas ubicadas en los primeros puestos del Ranking de Patrimonio para poder comparar su crecimiento con relación a los de todo el </t>
  </si>
  <si>
    <t>Superávit por valuaciones</t>
  </si>
  <si>
    <t>Otras cuentas del Patrimonio</t>
  </si>
  <si>
    <t>Ranking de CAPITAL SOCIAL (Millones de USD)</t>
  </si>
  <si>
    <t>Tablas de Ranking de CAPITAL SOCIAL</t>
  </si>
  <si>
    <t>Ranking de RESERVAS (Millones de USD)</t>
  </si>
  <si>
    <t>Tablas de Ranking de RESERVAS</t>
  </si>
  <si>
    <t>Composición de Ingresos (Porcentajes)</t>
  </si>
  <si>
    <t>Composición de INGRESOS</t>
  </si>
  <si>
    <t>51</t>
  </si>
  <si>
    <t>INTERESES Y DESCUENTOS GANADOS</t>
  </si>
  <si>
    <t>52</t>
  </si>
  <si>
    <t>COMISIONES GANADAS</t>
  </si>
  <si>
    <t>53</t>
  </si>
  <si>
    <t>UTILIDADES FINANCIERAS</t>
  </si>
  <si>
    <t>54</t>
  </si>
  <si>
    <t>INGRESOS POR SERVICIOS</t>
  </si>
  <si>
    <t>55</t>
  </si>
  <si>
    <t>OTROS INGRESOS OPERACIONALES</t>
  </si>
  <si>
    <t>56</t>
  </si>
  <si>
    <t>OTROS INGRESOS</t>
  </si>
  <si>
    <t>59</t>
  </si>
  <si>
    <t>Pérdidas y ganancias</t>
  </si>
  <si>
    <t>5</t>
  </si>
  <si>
    <t>INGRESOS</t>
  </si>
  <si>
    <t>Intereses y descuentos ganados</t>
  </si>
  <si>
    <t>Otros Ingresos</t>
  </si>
  <si>
    <t>Ingresos por Servicios</t>
  </si>
  <si>
    <t>Otras cuentas de Ingreso</t>
  </si>
  <si>
    <t>Composición de Gastos (Porcentajes)</t>
  </si>
  <si>
    <t>Composición de GASTOS</t>
  </si>
  <si>
    <t>41</t>
  </si>
  <si>
    <t>INTERESES CAUSADOS</t>
  </si>
  <si>
    <t>42</t>
  </si>
  <si>
    <t>COMISIONES CAUSADAS</t>
  </si>
  <si>
    <t>43</t>
  </si>
  <si>
    <t>PÉRDIDAS FINANCIERAS</t>
  </si>
  <si>
    <t>44</t>
  </si>
  <si>
    <t>PROVISIONES</t>
  </si>
  <si>
    <t>45</t>
  </si>
  <si>
    <t>GASTOS DE OPERACIÓN</t>
  </si>
  <si>
    <t>46</t>
  </si>
  <si>
    <t>OTRAS PÉRDIDAS OPERACIONALES</t>
  </si>
  <si>
    <t>47</t>
  </si>
  <si>
    <t>OTROS GASTOS Y PÉRDIDAS</t>
  </si>
  <si>
    <t>48</t>
  </si>
  <si>
    <t>IMPUESTOS Y PARTICIPACION A EMPLEADOS</t>
  </si>
  <si>
    <t>4</t>
  </si>
  <si>
    <t>GASTOS</t>
  </si>
  <si>
    <t>Intereses causados</t>
  </si>
  <si>
    <t>Gastos de Operación</t>
  </si>
  <si>
    <t>Provisiones</t>
  </si>
  <si>
    <t>Otras cuentas de Gasto</t>
  </si>
  <si>
    <t>Tablas de Ranking de EXCEDENTES (Millones de USD)</t>
  </si>
  <si>
    <t>EXCEDENTES</t>
  </si>
  <si>
    <t>Ranking Grado de Absorción del Margen Financiero Neto</t>
  </si>
  <si>
    <t>Tablas de Ranking de Grado de Absorción del Margen Financiero Neto</t>
  </si>
  <si>
    <t>&lt; 80,00%</t>
  </si>
  <si>
    <t>80,00% - 95,00%</t>
  </si>
  <si>
    <t>&gt; 95,00%</t>
  </si>
  <si>
    <t>Ranking Cobertura de Cartera Improductiva</t>
  </si>
  <si>
    <t>Tablas de Ranking de Cobertura de Cartera Improductiva</t>
  </si>
  <si>
    <t>&lt; 75,00%</t>
  </si>
  <si>
    <t>75,00% - 105,00%</t>
  </si>
  <si>
    <t>&gt; 105,00%</t>
  </si>
  <si>
    <t>Ranking Rentabilidad sobre el activo</t>
  </si>
  <si>
    <t>Tablas de Ranking de Rentabilidad sobre el activo</t>
  </si>
  <si>
    <t>&lt; 0,25%</t>
  </si>
  <si>
    <t>0,25% - 1,00%</t>
  </si>
  <si>
    <t>&gt; 1,00%</t>
  </si>
  <si>
    <t>Ranking Rentabilidad sobre el patrimonio</t>
  </si>
  <si>
    <t>Tablas de Ranking de Rentabilidad sobre el patrimonio</t>
  </si>
  <si>
    <t>&lt; 1,00%</t>
  </si>
  <si>
    <t>1,00% - 8,00%</t>
  </si>
  <si>
    <t>&gt; 8,00%</t>
  </si>
  <si>
    <t>Ranking Solvencia (SFPS)</t>
  </si>
  <si>
    <t>Tablas de Ranking de Solvencia (SFPS)</t>
  </si>
  <si>
    <t>&lt; 9,00%</t>
  </si>
  <si>
    <t>9,00% - 9,00%</t>
  </si>
  <si>
    <t>&gt; 9,00%</t>
  </si>
  <si>
    <t>Ranking Índice de Liquidez de primera línea</t>
  </si>
  <si>
    <t>Tablas de Ranking de Índice de Liquidez de primera línea</t>
  </si>
  <si>
    <t>&lt; 15,00%</t>
  </si>
  <si>
    <t>15,00% - 19,00%</t>
  </si>
  <si>
    <t>&gt; 19,00%</t>
  </si>
  <si>
    <t>Ranking Índice Liquidez de segunda línea</t>
  </si>
  <si>
    <t>Tablas de Ranking de Índice Liquidez de segunda línea</t>
  </si>
  <si>
    <t>&lt; 12,00%</t>
  </si>
  <si>
    <t>12,00% - 14,00%</t>
  </si>
  <si>
    <t>&gt; 14,00%</t>
  </si>
  <si>
    <t>RENTABILIDAD</t>
  </si>
  <si>
    <t>CALIDAD DE CARTERA</t>
  </si>
  <si>
    <t>EFICIENCIA</t>
  </si>
  <si>
    <t>SOLVENCIA</t>
  </si>
  <si>
    <t>LIQUIDEZ</t>
  </si>
  <si>
    <t>&lt; 40,00%</t>
  </si>
  <si>
    <t>75,00% - 90,00%</t>
  </si>
  <si>
    <t>40,00% - 60,00%</t>
  </si>
  <si>
    <t>&gt; 90,00%</t>
  </si>
  <si>
    <t>&gt; 60,00%</t>
  </si>
  <si>
    <t>Rendimiento sobre los Activos</t>
  </si>
  <si>
    <t>Rendimiento sobre el Patrimonio</t>
  </si>
  <si>
    <t>Sostenibilidad Operativa</t>
  </si>
  <si>
    <t>Grado de Absorcion del Margen Financiero Neto</t>
  </si>
  <si>
    <t>Cobertura Patrimonial de Activos Improductivos</t>
  </si>
  <si>
    <t>Liquidez de Primera Linea</t>
  </si>
  <si>
    <t>Liquidez de Segunda Linea</t>
  </si>
  <si>
    <t>4OCTUBRE</t>
  </si>
  <si>
    <t>ene-24</t>
  </si>
  <si>
    <t>El presente informe se realizó con base en la información de la herramienta "Visor Estratégico" que recoge los balances de las 46 cooperativas socias de ICORED; agrupadas de la siguiente forma:</t>
  </si>
  <si>
    <t>* Los datos de la Cooperativa Cámara de Comercio de Ambato son proyectados con base a la última información reportada al 31 de diciembre 2023.</t>
  </si>
  <si>
    <t>feb-24</t>
  </si>
  <si>
    <t>CACSPMEC</t>
  </si>
  <si>
    <t>Monitoreo Financiero mensual - Grupo ICORED 
(Corte marzo 2024)</t>
  </si>
  <si>
    <t>VARIACIÓN feb-24 a mar-24</t>
  </si>
  <si>
    <t>mar-24</t>
  </si>
  <si>
    <t>AL 31 MARZO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</si>
</sst>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%"/>
  </numFmts>
  <fonts count="30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onstantia"/>
      <family val="1"/>
    </font>
    <font>
      <sz val="12"/>
      <color theme="1"/>
      <name val="Constantia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sz val="11"/>
      <name val="Calibri"/>
      <family val="2"/>
      <scheme val="minor"/>
    </font>
    <font>
      <u/>
      <sz val="14"/>
      <name val="Calibri"/>
      <family val="2"/>
      <scheme val="minor"/>
    </font>
    <font>
      <b/>
      <sz val="9"/>
      <color theme="1"/>
      <name val="Constantia"/>
      <family val="1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FFFFFF"/>
      <name val="Arial"/>
    </font>
    <font>
      <sz val="8"/>
      <color rgb="FF000000"/>
      <name val="Arial"/>
    </font>
    <font>
      <b/>
      <sz val="8"/>
      <color rgb="FF000000"/>
      <name val="Arial"/>
    </font>
    <font>
      <b/>
      <sz val="8"/>
      <name val="Arial"/>
    </font>
    <font>
      <sz val="8"/>
      <color rgb="FFFF0000"/>
      <name val="Arial"/>
    </font>
    <font>
      <b/>
      <sz val="8"/>
      <color rgb="FFFF0000"/>
      <name val="Arial"/>
    </font>
  </fonts>
  <fills count="10">
    <fill>
      <patternFill patternType="none"/>
    </fill>
    <fill>
      <patternFill patternType="gray125"/>
    </fill>
    <fill>
      <patternFill patternType="solid">
        <fgColor rgb="FF4D82B0"/>
        <bgColor auto="1"/>
      </patternFill>
    </fill>
    <fill>
      <patternFill patternType="solid">
        <fgColor rgb="FF90EE90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FFC0CB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666666"/>
      </right>
      <top style="thick">
        <color rgb="FF666666"/>
      </top>
      <bottom style="medium">
        <color rgb="FF666666"/>
      </bottom>
      <diagonal/>
    </border>
    <border>
      <left/>
      <right/>
      <top style="thick">
        <color rgb="FF666666"/>
      </top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/>
      <top/>
      <bottom style="medium">
        <color rgb="FF666666"/>
      </bottom>
      <diagonal/>
    </border>
    <border>
      <left/>
      <right style="medium">
        <color rgb="FF666666"/>
      </right>
      <top/>
      <bottom style="thick">
        <color rgb="FF666666"/>
      </bottom>
      <diagonal/>
    </border>
    <border>
      <left/>
      <right/>
      <top/>
      <bottom style="thick">
        <color rgb="FF66666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94">
    <xf numFmtId="0" fontId="0" fillId="0" borderId="0" xfId="0"/>
    <xf numFmtId="0" fontId="1" fillId="0" borderId="0" xfId="0" applyFont="1"/>
    <xf numFmtId="0" fontId="4" fillId="0" borderId="0" xfId="0" applyFont="1" applyAlignment="1">
      <alignment horizontal="left"/>
    </xf>
    <xf numFmtId="0" fontId="4" fillId="0" borderId="0" xfId="0" applyFont="1"/>
    <xf numFmtId="0" fontId="2" fillId="0" borderId="0" xfId="0" applyFont="1" applyAlignment="1">
      <alignment horizontal="center" vertical="center" wrapText="1"/>
    </xf>
    <xf numFmtId="0" fontId="0" fillId="6" borderId="0" xfId="0" applyFill="1"/>
    <xf numFmtId="0" fontId="9" fillId="6" borderId="0" xfId="0" applyFont="1" applyFill="1" applyAlignment="1">
      <alignment horizontal="center" vertical="center" wrapText="1"/>
    </xf>
    <xf numFmtId="0" fontId="0" fillId="7" borderId="0" xfId="0" applyFill="1"/>
    <xf numFmtId="0" fontId="0" fillId="8" borderId="0" xfId="0" applyFill="1"/>
    <xf numFmtId="0" fontId="0" fillId="9" borderId="0" xfId="0" applyFill="1"/>
    <xf numFmtId="0" fontId="10" fillId="6" borderId="0" xfId="0" applyFont="1" applyFill="1" applyAlignment="1">
      <alignment horizontal="justify" wrapText="1"/>
    </xf>
    <xf numFmtId="0" fontId="11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3" fillId="6" borderId="0" xfId="1" applyFont="1" applyFill="1" applyAlignment="1">
      <alignment horizontal="center"/>
    </xf>
    <xf numFmtId="0" fontId="13" fillId="6" borderId="0" xfId="1" applyFont="1" applyFill="1"/>
    <xf numFmtId="0" fontId="14" fillId="6" borderId="0" xfId="0" applyFont="1" applyFill="1"/>
    <xf numFmtId="0" fontId="15" fillId="6" borderId="0" xfId="1" applyFont="1" applyFill="1"/>
    <xf numFmtId="0" fontId="16" fillId="6" borderId="0" xfId="0" applyFont="1" applyFill="1"/>
    <xf numFmtId="0" fontId="17" fillId="6" borderId="0" xfId="1" applyFont="1" applyFill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0" fillId="0" borderId="11" xfId="0" applyBorder="1"/>
    <xf numFmtId="9" fontId="0" fillId="0" borderId="1" xfId="0" applyNumberFormat="1" applyBorder="1"/>
    <xf numFmtId="0" fontId="0" fillId="0" borderId="1" xfId="0" applyBorder="1"/>
    <xf numFmtId="9" fontId="0" fillId="0" borderId="3" xfId="0" applyNumberFormat="1" applyBorder="1"/>
    <xf numFmtId="9" fontId="0" fillId="0" borderId="12" xfId="0" applyNumberFormat="1" applyBorder="1"/>
    <xf numFmtId="0" fontId="0" fillId="0" borderId="2" xfId="0" applyBorder="1"/>
    <xf numFmtId="9" fontId="0" fillId="0" borderId="4" xfId="0" applyNumberFormat="1" applyBorder="1"/>
    <xf numFmtId="0" fontId="0" fillId="0" borderId="13" xfId="0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2" fontId="3" fillId="0" borderId="0" xfId="0" applyNumberFormat="1" applyFont="1" applyAlignment="1">
      <alignment horizontal="center" vertical="center" wrapText="1"/>
    </xf>
    <xf numFmtId="0" fontId="0" fillId="0" borderId="14" xfId="0" applyBorder="1"/>
    <xf numFmtId="0" fontId="5" fillId="0" borderId="0" xfId="0" applyFont="1"/>
    <xf numFmtId="9" fontId="0" fillId="0" borderId="0" xfId="0" applyNumberFormat="1"/>
    <xf numFmtId="0" fontId="19" fillId="2" borderId="1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2" fontId="0" fillId="0" borderId="0" xfId="0" applyNumberFormat="1"/>
    <xf numFmtId="2" fontId="20" fillId="0" borderId="0" xfId="0" applyNumberFormat="1" applyFont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 wrapText="1"/>
    </xf>
    <xf numFmtId="4" fontId="23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4" fontId="25" fillId="0" borderId="1" xfId="0" applyNumberFormat="1" applyFont="1" applyBorder="1" applyAlignment="1">
      <alignment horizontal="center" vertical="center" wrapText="1"/>
    </xf>
    <xf numFmtId="10" fontId="25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 wrapText="1"/>
    </xf>
    <xf numFmtId="4" fontId="26" fillId="0" borderId="1" xfId="0" applyNumberFormat="1" applyFont="1" applyBorder="1" applyAlignment="1">
      <alignment horizontal="center" vertical="center" wrapText="1"/>
    </xf>
    <xf numFmtId="10" fontId="26" fillId="0" borderId="1" xfId="0" applyNumberFormat="1" applyFont="1" applyBorder="1" applyAlignment="1">
      <alignment horizontal="center" vertical="center" wrapText="1"/>
    </xf>
    <xf numFmtId="2" fontId="25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2" fontId="26" fillId="0" borderId="1" xfId="0" applyNumberFormat="1" applyFont="1" applyBorder="1" applyAlignment="1">
      <alignment horizontal="center" vertical="center" wrapText="1"/>
    </xf>
    <xf numFmtId="164" fontId="25" fillId="0" borderId="1" xfId="0" applyNumberFormat="1" applyFont="1" applyBorder="1" applyAlignment="1">
      <alignment horizontal="center" vertical="center" wrapText="1"/>
    </xf>
    <xf numFmtId="164" fontId="26" fillId="0" borderId="1" xfId="0" applyNumberFormat="1" applyFont="1" applyBorder="1" applyAlignment="1">
      <alignment horizontal="center" vertical="center" wrapText="1"/>
    </xf>
    <xf numFmtId="10" fontId="25" fillId="3" borderId="1" xfId="0" applyNumberFormat="1" applyFont="1" applyFill="1" applyBorder="1" applyAlignment="1">
      <alignment horizontal="center" vertical="center" wrapText="1"/>
    </xf>
    <xf numFmtId="10" fontId="28" fillId="0" borderId="1" xfId="0" applyNumberFormat="1" applyFont="1" applyBorder="1" applyAlignment="1">
      <alignment horizontal="center" vertical="center" wrapText="1"/>
    </xf>
    <xf numFmtId="10" fontId="25" fillId="4" borderId="1" xfId="0" applyNumberFormat="1" applyFont="1" applyFill="1" applyBorder="1" applyAlignment="1">
      <alignment horizontal="center" vertical="center" wrapText="1"/>
    </xf>
    <xf numFmtId="10" fontId="25" fillId="5" borderId="1" xfId="0" applyNumberFormat="1" applyFont="1" applyFill="1" applyBorder="1" applyAlignment="1">
      <alignment horizontal="center" vertical="center" wrapText="1"/>
    </xf>
    <xf numFmtId="10" fontId="26" fillId="5" borderId="1" xfId="0" applyNumberFormat="1" applyFont="1" applyFill="1" applyBorder="1" applyAlignment="1">
      <alignment horizontal="center" vertical="center" wrapText="1"/>
    </xf>
    <xf numFmtId="10" fontId="29" fillId="0" borderId="1" xfId="0" applyNumberFormat="1" applyFont="1" applyBorder="1" applyAlignment="1">
      <alignment horizontal="center" vertical="center" wrapText="1"/>
    </xf>
    <xf numFmtId="10" fontId="26" fillId="4" borderId="1" xfId="0" applyNumberFormat="1" applyFont="1" applyFill="1" applyBorder="1" applyAlignment="1">
      <alignment horizontal="center" vertical="center" wrapText="1"/>
    </xf>
    <xf numFmtId="10" fontId="26" fillId="3" borderId="1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6" borderId="0" xfId="0" applyFont="1" applyFill="1" applyAlignment="1">
      <alignment horizontal="justify" wrapText="1"/>
    </xf>
    <xf numFmtId="0" fontId="18" fillId="6" borderId="0" xfId="0" applyFont="1" applyFill="1" applyAlignment="1">
      <alignment horizontal="center" vertical="center" wrapText="1"/>
    </xf>
    <xf numFmtId="0" fontId="1" fillId="0" borderId="0" xfId="0" applyFont="1"/>
    <xf numFmtId="0" fontId="24" fillId="2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26" fillId="0" borderId="1" xfId="0" applyFont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4" borderId="0" xfId="0" applyFont="1" applyFill="1" applyAlignment="1">
      <alignment horizontal="center"/>
    </xf>
    <xf numFmtId="0" fontId="27" fillId="5" borderId="0" xfId="0" applyFont="1" applyFill="1" applyAlignment="1">
      <alignment horizontal="center"/>
    </xf>
    <xf numFmtId="0" fontId="23" fillId="0" borderId="1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 wrapText="1"/>
    </xf>
    <xf numFmtId="0" fontId="19" fillId="2" borderId="15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17" fontId="7" fillId="0" borderId="0" xfId="0" applyNumberFormat="1" applyFont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400"/>
              <a:t>Ranking Excedentes (millones de dólares)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320244226678309E-2"/>
          <c:y val="6.6968656510044897E-2"/>
          <c:w val="0.90214936118705857"/>
          <c:h val="0.91462098405749737"/>
        </c:manualLayout>
      </c:layout>
      <c:barChart>
        <c:barDir val="bar"/>
        <c:grouping val="clustered"/>
        <c:varyColors val="0"/>
        <c:ser>
          <c:idx val="2"/>
          <c:order val="2"/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44"/>
              <c:layout>
                <c:manualLayout>
                  <c:x val="-4.2885852359075334E-2"/>
                  <c:y val="1.097123156572530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1D-42AF-B552-5563CB07E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Excedentes!$B$6:$B$51</c:f>
              <c:strCache>
                <c:ptCount val="46"/>
                <c:pt idx="0">
                  <c:v>CACPECO</c:v>
                </c:pt>
                <c:pt idx="1">
                  <c:v>RIOBAMBA</c:v>
                </c:pt>
                <c:pt idx="2">
                  <c:v>MEGO</c:v>
                </c:pt>
                <c:pt idx="3">
                  <c:v>CACSPMEC</c:v>
                </c:pt>
                <c:pt idx="4">
                  <c:v>CACPE PASTAZA</c:v>
                </c:pt>
                <c:pt idx="5">
                  <c:v>SAN FRANCISCO</c:v>
                </c:pt>
                <c:pt idx="6">
                  <c:v>CPN</c:v>
                </c:pt>
                <c:pt idx="7">
                  <c:v>ANDALUCÍA</c:v>
                </c:pt>
                <c:pt idx="8">
                  <c:v>SAN JOSÉ</c:v>
                </c:pt>
                <c:pt idx="9">
                  <c:v>CACPE LOJA</c:v>
                </c:pt>
                <c:pt idx="10">
                  <c:v>TULCÁN</c:v>
                </c:pt>
                <c:pt idx="11">
                  <c:v>ATUNTAQUI</c:v>
                </c:pt>
                <c:pt idx="12">
                  <c:v>OSCUS</c:v>
                </c:pt>
                <c:pt idx="13">
                  <c:v>COMERCIO</c:v>
                </c:pt>
                <c:pt idx="14">
                  <c:v>PADRE J. LORENTE</c:v>
                </c:pt>
                <c:pt idx="15">
                  <c:v>F. DAQUILEMA</c:v>
                </c:pt>
                <c:pt idx="16">
                  <c:v>ONCE DE JUNIO</c:v>
                </c:pt>
                <c:pt idx="17">
                  <c:v>9 DE OCTUBRE</c:v>
                </c:pt>
                <c:pt idx="18">
                  <c:v>STA. ROSA</c:v>
                </c:pt>
                <c:pt idx="19">
                  <c:v>4OCTUBRE</c:v>
                </c:pt>
                <c:pt idx="20">
                  <c:v>MUSHUC RUNA</c:v>
                </c:pt>
                <c:pt idx="21">
                  <c:v>23 DE JULIO</c:v>
                </c:pt>
                <c:pt idx="22">
                  <c:v>CHONE</c:v>
                </c:pt>
                <c:pt idx="23">
                  <c:v>STA. ANA</c:v>
                </c:pt>
                <c:pt idx="24">
                  <c:v>CACPE BIBLIÁN</c:v>
                </c:pt>
                <c:pt idx="25">
                  <c:v>29 DE OCTUBRE</c:v>
                </c:pt>
                <c:pt idx="26">
                  <c:v>KULLKI</c:v>
                </c:pt>
                <c:pt idx="27">
                  <c:v>LUCHA CAMPESINA</c:v>
                </c:pt>
                <c:pt idx="28">
                  <c:v>EDUCADORES</c:v>
                </c:pt>
                <c:pt idx="29">
                  <c:v>EL SAGRARIO</c:v>
                </c:pt>
                <c:pt idx="30">
                  <c:v>COOPAD</c:v>
                </c:pt>
                <c:pt idx="31">
                  <c:v>PEDRO MONCAYO</c:v>
                </c:pt>
                <c:pt idx="32">
                  <c:v>A. DEL VALLE</c:v>
                </c:pt>
                <c:pt idx="33">
                  <c:v>COACMES</c:v>
                </c:pt>
                <c:pt idx="34">
                  <c:v>COOPROGRESO</c:v>
                </c:pt>
                <c:pt idx="35">
                  <c:v>CALCETA</c:v>
                </c:pt>
                <c:pt idx="36">
                  <c:v>GUARANDA</c:v>
                </c:pt>
                <c:pt idx="37">
                  <c:v>PABLO MUÑOZ V.</c:v>
                </c:pt>
                <c:pt idx="38">
                  <c:v>UNIÓN EL EJIDO</c:v>
                </c:pt>
                <c:pt idx="39">
                  <c:v>LA DOLOROSA</c:v>
                </c:pt>
                <c:pt idx="40">
                  <c:v>CACMU</c:v>
                </c:pt>
                <c:pt idx="41">
                  <c:v>SAN FCO. ASÍS</c:v>
                </c:pt>
                <c:pt idx="42">
                  <c:v>LA BENÉFICA</c:v>
                </c:pt>
                <c:pt idx="43">
                  <c:v>COTOCOLLAO</c:v>
                </c:pt>
                <c:pt idx="44">
                  <c:v>15 DE ABRIL</c:v>
                </c:pt>
                <c:pt idx="45">
                  <c:v>CCCA</c:v>
                </c:pt>
              </c:strCache>
            </c:strRef>
          </c:cat>
          <c:val>
            <c:numRef>
              <c:f>Excedentes!$F$6:$F$51</c:f>
              <c:numCache>
                <c:formatCode>#,##0.00</c:formatCode>
                <c:ptCount val="46"/>
                <c:pt idx="0">
                  <c:v>1.7236978399999998</c:v>
                </c:pt>
                <c:pt idx="1">
                  <c:v>1.5182242699999939</c:v>
                </c:pt>
                <c:pt idx="2">
                  <c:v>1.2103043799999966</c:v>
                </c:pt>
                <c:pt idx="3">
                  <c:v>1.0943682599999995</c:v>
                </c:pt>
                <c:pt idx="4">
                  <c:v>1.0940998100000012</c:v>
                </c:pt>
                <c:pt idx="5">
                  <c:v>0.89757823999999786</c:v>
                </c:pt>
                <c:pt idx="6">
                  <c:v>0.54160208999999071</c:v>
                </c:pt>
                <c:pt idx="7">
                  <c:v>0.47471507999999929</c:v>
                </c:pt>
                <c:pt idx="8">
                  <c:v>0.37432021999999954</c:v>
                </c:pt>
                <c:pt idx="9">
                  <c:v>0.36421063000000098</c:v>
                </c:pt>
                <c:pt idx="10">
                  <c:v>0.36342977999999704</c:v>
                </c:pt>
                <c:pt idx="11">
                  <c:v>0.31996105000000874</c:v>
                </c:pt>
                <c:pt idx="12">
                  <c:v>0.31043031000000454</c:v>
                </c:pt>
                <c:pt idx="13">
                  <c:v>0.24512484999999895</c:v>
                </c:pt>
                <c:pt idx="14">
                  <c:v>0.24305392999999764</c:v>
                </c:pt>
                <c:pt idx="15">
                  <c:v>0.22857239000000718</c:v>
                </c:pt>
                <c:pt idx="16">
                  <c:v>0.22735266999999926</c:v>
                </c:pt>
                <c:pt idx="17">
                  <c:v>0.22575426000000132</c:v>
                </c:pt>
                <c:pt idx="18">
                  <c:v>0.22413594000000003</c:v>
                </c:pt>
                <c:pt idx="19">
                  <c:v>0.22004431999999952</c:v>
                </c:pt>
                <c:pt idx="20">
                  <c:v>0.21555439999999848</c:v>
                </c:pt>
                <c:pt idx="21">
                  <c:v>0.2079824299999995</c:v>
                </c:pt>
                <c:pt idx="22">
                  <c:v>0.19972485000000173</c:v>
                </c:pt>
                <c:pt idx="23">
                  <c:v>0.19031063000000037</c:v>
                </c:pt>
                <c:pt idx="24">
                  <c:v>0.18451155999999536</c:v>
                </c:pt>
                <c:pt idx="25">
                  <c:v>0.1661443999999932</c:v>
                </c:pt>
                <c:pt idx="26">
                  <c:v>0.12973414999999555</c:v>
                </c:pt>
                <c:pt idx="27">
                  <c:v>0.12398437000000095</c:v>
                </c:pt>
                <c:pt idx="28">
                  <c:v>0.11703902999999993</c:v>
                </c:pt>
                <c:pt idx="29">
                  <c:v>0.11671403000000424</c:v>
                </c:pt>
                <c:pt idx="30">
                  <c:v>7.6492420000000116E-2</c:v>
                </c:pt>
                <c:pt idx="31">
                  <c:v>6.5889769999999181E-2</c:v>
                </c:pt>
                <c:pt idx="32">
                  <c:v>4.9285679999997001E-2</c:v>
                </c:pt>
                <c:pt idx="33">
                  <c:v>4.8695699999999786E-2</c:v>
                </c:pt>
                <c:pt idx="34">
                  <c:v>3.6837269999992373E-2</c:v>
                </c:pt>
                <c:pt idx="35">
                  <c:v>2.6988209999999846E-2</c:v>
                </c:pt>
                <c:pt idx="36">
                  <c:v>1.9198300000000224E-2</c:v>
                </c:pt>
                <c:pt idx="37">
                  <c:v>1.4465380000000749E-2</c:v>
                </c:pt>
                <c:pt idx="38">
                  <c:v>1.1849570000000087E-2</c:v>
                </c:pt>
                <c:pt idx="39">
                  <c:v>5.6958199999999071E-3</c:v>
                </c:pt>
                <c:pt idx="40">
                  <c:v>3.1839900000005805E-3</c:v>
                </c:pt>
                <c:pt idx="41">
                  <c:v>2.0863800000001653E-3</c:v>
                </c:pt>
                <c:pt idx="42">
                  <c:v>-3.3717209999999831E-2</c:v>
                </c:pt>
                <c:pt idx="43">
                  <c:v>-0.78028521000000017</c:v>
                </c:pt>
                <c:pt idx="44">
                  <c:v>-0.92193618000000033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3-46EF-804E-FCDEF6D2CF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3552176"/>
        <c:axId val="693551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Excedentes!$B$6:$B$51</c15:sqref>
                        </c15:formulaRef>
                      </c:ext>
                    </c:extLst>
                    <c:strCache>
                      <c:ptCount val="46"/>
                      <c:pt idx="0">
                        <c:v>CACPECO</c:v>
                      </c:pt>
                      <c:pt idx="1">
                        <c:v>RIOBAMBA</c:v>
                      </c:pt>
                      <c:pt idx="2">
                        <c:v>MEGO</c:v>
                      </c:pt>
                      <c:pt idx="3">
                        <c:v>CACSPMEC</c:v>
                      </c:pt>
                      <c:pt idx="4">
                        <c:v>CACPE PASTAZA</c:v>
                      </c:pt>
                      <c:pt idx="5">
                        <c:v>SAN FRANCISCO</c:v>
                      </c:pt>
                      <c:pt idx="6">
                        <c:v>CPN</c:v>
                      </c:pt>
                      <c:pt idx="7">
                        <c:v>ANDALUCÍA</c:v>
                      </c:pt>
                      <c:pt idx="8">
                        <c:v>SAN JOSÉ</c:v>
                      </c:pt>
                      <c:pt idx="9">
                        <c:v>CACPE LOJA</c:v>
                      </c:pt>
                      <c:pt idx="10">
                        <c:v>TULCÁN</c:v>
                      </c:pt>
                      <c:pt idx="11">
                        <c:v>ATUNTAQUI</c:v>
                      </c:pt>
                      <c:pt idx="12">
                        <c:v>OSCUS</c:v>
                      </c:pt>
                      <c:pt idx="13">
                        <c:v>COMERCIO</c:v>
                      </c:pt>
                      <c:pt idx="14">
                        <c:v>PADRE J. LORENTE</c:v>
                      </c:pt>
                      <c:pt idx="15">
                        <c:v>F. DAQUILEMA</c:v>
                      </c:pt>
                      <c:pt idx="16">
                        <c:v>ONCE DE JUNIO</c:v>
                      </c:pt>
                      <c:pt idx="17">
                        <c:v>9 DE OCTUBRE</c:v>
                      </c:pt>
                      <c:pt idx="18">
                        <c:v>STA. ROSA</c:v>
                      </c:pt>
                      <c:pt idx="19">
                        <c:v>4OCTUBRE</c:v>
                      </c:pt>
                      <c:pt idx="20">
                        <c:v>MUSHUC RUNA</c:v>
                      </c:pt>
                      <c:pt idx="21">
                        <c:v>23 DE JULIO</c:v>
                      </c:pt>
                      <c:pt idx="22">
                        <c:v>CHONE</c:v>
                      </c:pt>
                      <c:pt idx="23">
                        <c:v>STA. ANA</c:v>
                      </c:pt>
                      <c:pt idx="24">
                        <c:v>CACPE BIBLIÁN</c:v>
                      </c:pt>
                      <c:pt idx="25">
                        <c:v>29 DE OCTUBRE</c:v>
                      </c:pt>
                      <c:pt idx="26">
                        <c:v>KULLKI</c:v>
                      </c:pt>
                      <c:pt idx="27">
                        <c:v>LUCHA CAMPESINA</c:v>
                      </c:pt>
                      <c:pt idx="28">
                        <c:v>EDUCADORES</c:v>
                      </c:pt>
                      <c:pt idx="29">
                        <c:v>EL SAGRARIO</c:v>
                      </c:pt>
                      <c:pt idx="30">
                        <c:v>COOPAD</c:v>
                      </c:pt>
                      <c:pt idx="31">
                        <c:v>PEDRO MONCAYO</c:v>
                      </c:pt>
                      <c:pt idx="32">
                        <c:v>A. DEL VALLE</c:v>
                      </c:pt>
                      <c:pt idx="33">
                        <c:v>COACMES</c:v>
                      </c:pt>
                      <c:pt idx="34">
                        <c:v>COOPROGRESO</c:v>
                      </c:pt>
                      <c:pt idx="35">
                        <c:v>CALCETA</c:v>
                      </c:pt>
                      <c:pt idx="36">
                        <c:v>GUARANDA</c:v>
                      </c:pt>
                      <c:pt idx="37">
                        <c:v>PABLO MUÑOZ V.</c:v>
                      </c:pt>
                      <c:pt idx="38">
                        <c:v>UNIÓN EL EJIDO</c:v>
                      </c:pt>
                      <c:pt idx="39">
                        <c:v>LA DOLOROSA</c:v>
                      </c:pt>
                      <c:pt idx="40">
                        <c:v>CACMU</c:v>
                      </c:pt>
                      <c:pt idx="41">
                        <c:v>SAN FCO. ASÍS</c:v>
                      </c:pt>
                      <c:pt idx="42">
                        <c:v>LA BENÉFICA</c:v>
                      </c:pt>
                      <c:pt idx="43">
                        <c:v>COTOCOLLAO</c:v>
                      </c:pt>
                      <c:pt idx="44">
                        <c:v>15 DE ABRIL</c:v>
                      </c:pt>
                      <c:pt idx="45">
                        <c:v>CCCA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Excedentes!$D$6:$D$51</c15:sqref>
                        </c15:formulaRef>
                      </c:ext>
                    </c:extLst>
                    <c:numCache>
                      <c:formatCode>#,##0.00</c:formatCode>
                      <c:ptCount val="46"/>
                      <c:pt idx="0">
                        <c:v>17.589457070000002</c:v>
                      </c:pt>
                      <c:pt idx="1">
                        <c:v>15.635005959999999</c:v>
                      </c:pt>
                      <c:pt idx="2">
                        <c:v>13.0686295</c:v>
                      </c:pt>
                      <c:pt idx="3">
                        <c:v>6.8357873300000005</c:v>
                      </c:pt>
                      <c:pt idx="4">
                        <c:v>9.3513529599999998</c:v>
                      </c:pt>
                      <c:pt idx="5">
                        <c:v>21.160474670000003</c:v>
                      </c:pt>
                      <c:pt idx="6">
                        <c:v>51.599524340000002</c:v>
                      </c:pt>
                      <c:pt idx="7">
                        <c:v>19.351434190000003</c:v>
                      </c:pt>
                      <c:pt idx="8">
                        <c:v>8.7073087400000002</c:v>
                      </c:pt>
                      <c:pt idx="9">
                        <c:v>3.7795581600000001</c:v>
                      </c:pt>
                      <c:pt idx="10">
                        <c:v>11.212501029999999</c:v>
                      </c:pt>
                      <c:pt idx="11">
                        <c:v>14.824307680000006</c:v>
                      </c:pt>
                      <c:pt idx="12">
                        <c:v>20.8917906</c:v>
                      </c:pt>
                      <c:pt idx="13">
                        <c:v>4.6857351499999984</c:v>
                      </c:pt>
                      <c:pt idx="14">
                        <c:v>4.9533256099999994</c:v>
                      </c:pt>
                      <c:pt idx="15">
                        <c:v>19.515590550000006</c:v>
                      </c:pt>
                      <c:pt idx="16">
                        <c:v>5.4221925500000001</c:v>
                      </c:pt>
                      <c:pt idx="17">
                        <c:v>4.2989570900000009</c:v>
                      </c:pt>
                      <c:pt idx="18">
                        <c:v>4.7919161299999997</c:v>
                      </c:pt>
                      <c:pt idx="19">
                        <c:v>2.9611262099999998</c:v>
                      </c:pt>
                      <c:pt idx="20">
                        <c:v>20.727453430000001</c:v>
                      </c:pt>
                      <c:pt idx="21">
                        <c:v>15.90465311</c:v>
                      </c:pt>
                      <c:pt idx="22">
                        <c:v>4.3760852100000012</c:v>
                      </c:pt>
                      <c:pt idx="23">
                        <c:v>1.70492507</c:v>
                      </c:pt>
                      <c:pt idx="24">
                        <c:v>14.580649619999997</c:v>
                      </c:pt>
                      <c:pt idx="25">
                        <c:v>36.881505889999993</c:v>
                      </c:pt>
                      <c:pt idx="26">
                        <c:v>10.504464319999997</c:v>
                      </c:pt>
                      <c:pt idx="27">
                        <c:v>2.6747896899999999</c:v>
                      </c:pt>
                      <c:pt idx="28">
                        <c:v>1.09576243</c:v>
                      </c:pt>
                      <c:pt idx="29">
                        <c:v>10.428009970000002</c:v>
                      </c:pt>
                      <c:pt idx="30">
                        <c:v>1.9747832800000003</c:v>
                      </c:pt>
                      <c:pt idx="31">
                        <c:v>2.0703071699999995</c:v>
                      </c:pt>
                      <c:pt idx="32">
                        <c:v>48.829430360000003</c:v>
                      </c:pt>
                      <c:pt idx="33">
                        <c:v>0.6685346499999999</c:v>
                      </c:pt>
                      <c:pt idx="34">
                        <c:v>38.419306989999995</c:v>
                      </c:pt>
                      <c:pt idx="35">
                        <c:v>4.2150261599999999</c:v>
                      </c:pt>
                      <c:pt idx="36">
                        <c:v>2.6226871899999997</c:v>
                      </c:pt>
                      <c:pt idx="37">
                        <c:v>11.06707432</c:v>
                      </c:pt>
                      <c:pt idx="38">
                        <c:v>1.0657345600000001</c:v>
                      </c:pt>
                      <c:pt idx="39">
                        <c:v>0.62652861999999998</c:v>
                      </c:pt>
                      <c:pt idx="40">
                        <c:v>2.0077275000000001</c:v>
                      </c:pt>
                      <c:pt idx="41">
                        <c:v>2.2945760900000001</c:v>
                      </c:pt>
                      <c:pt idx="42">
                        <c:v>1.4161433400000001</c:v>
                      </c:pt>
                      <c:pt idx="43">
                        <c:v>1.7813428999999998</c:v>
                      </c:pt>
                      <c:pt idx="44">
                        <c:v>4.1668408800000005</c:v>
                      </c:pt>
                      <c:pt idx="45">
                        <c:v>27.149330890000002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6B3-46EF-804E-FCDEF6D2CFF8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3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Excedentes!$B$6:$B$51</c15:sqref>
                        </c15:formulaRef>
                      </c:ext>
                    </c:extLst>
                    <c:strCache>
                      <c:ptCount val="46"/>
                      <c:pt idx="0">
                        <c:v>CACPECO</c:v>
                      </c:pt>
                      <c:pt idx="1">
                        <c:v>RIOBAMBA</c:v>
                      </c:pt>
                      <c:pt idx="2">
                        <c:v>MEGO</c:v>
                      </c:pt>
                      <c:pt idx="3">
                        <c:v>CACSPMEC</c:v>
                      </c:pt>
                      <c:pt idx="4">
                        <c:v>CACPE PASTAZA</c:v>
                      </c:pt>
                      <c:pt idx="5">
                        <c:v>SAN FRANCISCO</c:v>
                      </c:pt>
                      <c:pt idx="6">
                        <c:v>CPN</c:v>
                      </c:pt>
                      <c:pt idx="7">
                        <c:v>ANDALUCÍA</c:v>
                      </c:pt>
                      <c:pt idx="8">
                        <c:v>SAN JOSÉ</c:v>
                      </c:pt>
                      <c:pt idx="9">
                        <c:v>CACPE LOJA</c:v>
                      </c:pt>
                      <c:pt idx="10">
                        <c:v>TULCÁN</c:v>
                      </c:pt>
                      <c:pt idx="11">
                        <c:v>ATUNTAQUI</c:v>
                      </c:pt>
                      <c:pt idx="12">
                        <c:v>OSCUS</c:v>
                      </c:pt>
                      <c:pt idx="13">
                        <c:v>COMERCIO</c:v>
                      </c:pt>
                      <c:pt idx="14">
                        <c:v>PADRE J. LORENTE</c:v>
                      </c:pt>
                      <c:pt idx="15">
                        <c:v>F. DAQUILEMA</c:v>
                      </c:pt>
                      <c:pt idx="16">
                        <c:v>ONCE DE JUNIO</c:v>
                      </c:pt>
                      <c:pt idx="17">
                        <c:v>9 DE OCTUBRE</c:v>
                      </c:pt>
                      <c:pt idx="18">
                        <c:v>STA. ROSA</c:v>
                      </c:pt>
                      <c:pt idx="19">
                        <c:v>4OCTUBRE</c:v>
                      </c:pt>
                      <c:pt idx="20">
                        <c:v>MUSHUC RUNA</c:v>
                      </c:pt>
                      <c:pt idx="21">
                        <c:v>23 DE JULIO</c:v>
                      </c:pt>
                      <c:pt idx="22">
                        <c:v>CHONE</c:v>
                      </c:pt>
                      <c:pt idx="23">
                        <c:v>STA. ANA</c:v>
                      </c:pt>
                      <c:pt idx="24">
                        <c:v>CACPE BIBLIÁN</c:v>
                      </c:pt>
                      <c:pt idx="25">
                        <c:v>29 DE OCTUBRE</c:v>
                      </c:pt>
                      <c:pt idx="26">
                        <c:v>KULLKI</c:v>
                      </c:pt>
                      <c:pt idx="27">
                        <c:v>LUCHA CAMPESINA</c:v>
                      </c:pt>
                      <c:pt idx="28">
                        <c:v>EDUCADORES</c:v>
                      </c:pt>
                      <c:pt idx="29">
                        <c:v>EL SAGRARIO</c:v>
                      </c:pt>
                      <c:pt idx="30">
                        <c:v>COOPAD</c:v>
                      </c:pt>
                      <c:pt idx="31">
                        <c:v>PEDRO MONCAYO</c:v>
                      </c:pt>
                      <c:pt idx="32">
                        <c:v>A. DEL VALLE</c:v>
                      </c:pt>
                      <c:pt idx="33">
                        <c:v>COACMES</c:v>
                      </c:pt>
                      <c:pt idx="34">
                        <c:v>COOPROGRESO</c:v>
                      </c:pt>
                      <c:pt idx="35">
                        <c:v>CALCETA</c:v>
                      </c:pt>
                      <c:pt idx="36">
                        <c:v>GUARANDA</c:v>
                      </c:pt>
                      <c:pt idx="37">
                        <c:v>PABLO MUÑOZ V.</c:v>
                      </c:pt>
                      <c:pt idx="38">
                        <c:v>UNIÓN EL EJIDO</c:v>
                      </c:pt>
                      <c:pt idx="39">
                        <c:v>LA DOLOROSA</c:v>
                      </c:pt>
                      <c:pt idx="40">
                        <c:v>CACMU</c:v>
                      </c:pt>
                      <c:pt idx="41">
                        <c:v>SAN FCO. ASÍS</c:v>
                      </c:pt>
                      <c:pt idx="42">
                        <c:v>LA BENÉFICA</c:v>
                      </c:pt>
                      <c:pt idx="43">
                        <c:v>COTOCOLLAO</c:v>
                      </c:pt>
                      <c:pt idx="44">
                        <c:v>15 DE ABRIL</c:v>
                      </c:pt>
                      <c:pt idx="45">
                        <c:v>CCCA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Excedentes!$E$6:$E$51</c15:sqref>
                        </c15:formulaRef>
                      </c:ext>
                    </c:extLst>
                    <c:numCache>
                      <c:formatCode>#,##0.00</c:formatCode>
                      <c:ptCount val="46"/>
                      <c:pt idx="0">
                        <c:v>15.865759230000002</c:v>
                      </c:pt>
                      <c:pt idx="1">
                        <c:v>14.116781690000005</c:v>
                      </c:pt>
                      <c:pt idx="2">
                        <c:v>11.858325120000003</c:v>
                      </c:pt>
                      <c:pt idx="3">
                        <c:v>5.741419070000001</c:v>
                      </c:pt>
                      <c:pt idx="4">
                        <c:v>8.2572531499999986</c:v>
                      </c:pt>
                      <c:pt idx="5">
                        <c:v>20.262896430000005</c:v>
                      </c:pt>
                      <c:pt idx="6">
                        <c:v>51.057922250000011</c:v>
                      </c:pt>
                      <c:pt idx="7">
                        <c:v>18.876719110000003</c:v>
                      </c:pt>
                      <c:pt idx="8">
                        <c:v>8.3329885200000007</c:v>
                      </c:pt>
                      <c:pt idx="9">
                        <c:v>3.4153475299999991</c:v>
                      </c:pt>
                      <c:pt idx="10">
                        <c:v>10.849071250000001</c:v>
                      </c:pt>
                      <c:pt idx="11">
                        <c:v>14.504346629999997</c:v>
                      </c:pt>
                      <c:pt idx="12">
                        <c:v>20.581360289999996</c:v>
                      </c:pt>
                      <c:pt idx="13">
                        <c:v>4.4406102999999995</c:v>
                      </c:pt>
                      <c:pt idx="14">
                        <c:v>4.7102716800000017</c:v>
                      </c:pt>
                      <c:pt idx="15">
                        <c:v>19.287018159999999</c:v>
                      </c:pt>
                      <c:pt idx="16">
                        <c:v>5.1948398800000009</c:v>
                      </c:pt>
                      <c:pt idx="17">
                        <c:v>4.0732028299999996</c:v>
                      </c:pt>
                      <c:pt idx="18">
                        <c:v>4.5677801899999997</c:v>
                      </c:pt>
                      <c:pt idx="19">
                        <c:v>2.7410818900000002</c:v>
                      </c:pt>
                      <c:pt idx="20">
                        <c:v>20.511899030000002</c:v>
                      </c:pt>
                      <c:pt idx="21">
                        <c:v>15.69667068</c:v>
                      </c:pt>
                      <c:pt idx="22">
                        <c:v>4.1763603599999994</c:v>
                      </c:pt>
                      <c:pt idx="23">
                        <c:v>1.5146144399999997</c:v>
                      </c:pt>
                      <c:pt idx="24">
                        <c:v>14.396138060000002</c:v>
                      </c:pt>
                      <c:pt idx="25">
                        <c:v>36.715361489999999</c:v>
                      </c:pt>
                      <c:pt idx="26">
                        <c:v>10.374730170000001</c:v>
                      </c:pt>
                      <c:pt idx="27">
                        <c:v>2.5508053199999989</c:v>
                      </c:pt>
                      <c:pt idx="28">
                        <c:v>0.97872340000000002</c:v>
                      </c:pt>
                      <c:pt idx="29">
                        <c:v>10.311295939999997</c:v>
                      </c:pt>
                      <c:pt idx="30">
                        <c:v>1.8982908600000001</c:v>
                      </c:pt>
                      <c:pt idx="31">
                        <c:v>2.0044174000000003</c:v>
                      </c:pt>
                      <c:pt idx="32">
                        <c:v>48.780144680000006</c:v>
                      </c:pt>
                      <c:pt idx="33">
                        <c:v>0.61983895000000011</c:v>
                      </c:pt>
                      <c:pt idx="34">
                        <c:v>38.382469720000003</c:v>
                      </c:pt>
                      <c:pt idx="35">
                        <c:v>4.18803795</c:v>
                      </c:pt>
                      <c:pt idx="36">
                        <c:v>2.6034888899999995</c:v>
                      </c:pt>
                      <c:pt idx="37">
                        <c:v>11.052608939999999</c:v>
                      </c:pt>
                      <c:pt idx="38">
                        <c:v>1.05388499</c:v>
                      </c:pt>
                      <c:pt idx="39">
                        <c:v>0.62083280000000007</c:v>
                      </c:pt>
                      <c:pt idx="40">
                        <c:v>2.0045435099999995</c:v>
                      </c:pt>
                      <c:pt idx="41">
                        <c:v>2.2924897099999999</c:v>
                      </c:pt>
                      <c:pt idx="42">
                        <c:v>1.4498605499999999</c:v>
                      </c:pt>
                      <c:pt idx="43">
                        <c:v>2.56162811</c:v>
                      </c:pt>
                      <c:pt idx="44">
                        <c:v>5.0887770600000009</c:v>
                      </c:pt>
                      <c:pt idx="45">
                        <c:v>30.856959559999996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6B3-46EF-804E-FCDEF6D2CFF8}"/>
                  </c:ext>
                </c:extLst>
              </c15:ser>
            </c15:filteredBarSeries>
          </c:ext>
        </c:extLst>
      </c:barChart>
      <c:catAx>
        <c:axId val="6935521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1520"/>
        <c:crosses val="autoZero"/>
        <c:auto val="0"/>
        <c:lblAlgn val="ctr"/>
        <c:lblOffset val="0"/>
        <c:tickLblSkip val="1"/>
        <c:noMultiLvlLbl val="0"/>
      </c:catAx>
      <c:valAx>
        <c:axId val="69355152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2176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pa Riesgo'!A1"/><Relationship Id="rId3" Type="http://schemas.openxmlformats.org/officeDocument/2006/relationships/hyperlink" Target="#Activos!A1"/><Relationship Id="rId7" Type="http://schemas.openxmlformats.org/officeDocument/2006/relationships/hyperlink" Target="#Gastos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Ingresos!A1"/><Relationship Id="rId5" Type="http://schemas.openxmlformats.org/officeDocument/2006/relationships/hyperlink" Target="#Pasivo!A1"/><Relationship Id="rId4" Type="http://schemas.openxmlformats.org/officeDocument/2006/relationships/hyperlink" Target="#Patrimonio!A1"/><Relationship Id="rId9" Type="http://schemas.openxmlformats.org/officeDocument/2006/relationships/hyperlink" Target="#Excedent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'Composici&#243;n Pasivo'!J1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#'Obligaciones con el P&#250;blico'!J1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Dep&#243;sitos a la Vista'!J1"/><Relationship Id="rId1" Type="http://schemas.openxmlformats.org/officeDocument/2006/relationships/hyperlink" Target="#INDICE!A22"/><Relationship Id="rId4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'Dep&#243;sitos a Plazo'!J1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hyperlink" Target="#'Composici&#243;n Patrimonio'!J1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hyperlink" Target="#'Capital Social'!J1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Reservas!J1"/><Relationship Id="rId1" Type="http://schemas.openxmlformats.org/officeDocument/2006/relationships/hyperlink" Target="#INDICE!A22"/><Relationship Id="rId4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hyperlink" Target="#Ingresos!J1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hyperlink" Target="#Gastos!J1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Activos!J1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Excedentes!J1"/><Relationship Id="rId2" Type="http://schemas.openxmlformats.org/officeDocument/2006/relationships/chart" Target="../charts/chart1.xml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Grado de Absorci&#243;n'!J1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obertura Cartera Improd.'!J1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ROA!J1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hyperlink" Target="#ROE!J1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hyperlink" Target="#Solvencia!J1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hyperlink" Target="#'Liquidez 1ra l&#237;nea'!J1"/><Relationship Id="rId1" Type="http://schemas.openxmlformats.org/officeDocument/2006/relationships/hyperlink" Target="#INDICE!A22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hyperlink" Target="#'Liquidez 2da l&#237;nea'!J1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Composici&#243;n Activo'!J1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Inversiones!J1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Cartera de Cr&#233;dito'!J1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alidad de cr&#233;dito'!J1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Morosidad total'!J1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Pasivo!J1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180975</xdr:rowOff>
    </xdr:from>
    <xdr:to>
      <xdr:col>2</xdr:col>
      <xdr:colOff>631613</xdr:colOff>
      <xdr:row>4</xdr:row>
      <xdr:rowOff>211568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A7D855-2018-4989-92BA-53383AF6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80975"/>
          <a:ext cx="1698413" cy="7925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447675</xdr:colOff>
      <xdr:row>0</xdr:row>
      <xdr:rowOff>66675</xdr:rowOff>
    </xdr:from>
    <xdr:to>
      <xdr:col>14</xdr:col>
      <xdr:colOff>622301</xdr:colOff>
      <xdr:row>5</xdr:row>
      <xdr:rowOff>168550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810AE4-CDB1-4F75-90A0-70A60E38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66675"/>
          <a:ext cx="2374901" cy="11591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23</xdr:row>
      <xdr:rowOff>76200</xdr:rowOff>
    </xdr:from>
    <xdr:to>
      <xdr:col>3</xdr:col>
      <xdr:colOff>695325</xdr:colOff>
      <xdr:row>25</xdr:row>
      <xdr:rowOff>180975</xdr:rowOff>
    </xdr:to>
    <xdr:sp macro="" textlink="">
      <xdr:nvSpPr>
        <xdr:cNvPr id="4" name="Elips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E06521-A332-486F-A7E7-456BFEDE630C}"/>
            </a:ext>
          </a:extLst>
        </xdr:cNvPr>
        <xdr:cNvSpPr/>
      </xdr:nvSpPr>
      <xdr:spPr>
        <a:xfrm>
          <a:off x="790575" y="4410075"/>
          <a:ext cx="2324100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ACTIVOS</a:t>
          </a:r>
        </a:p>
      </xdr:txBody>
    </xdr:sp>
    <xdr:clientData/>
  </xdr:twoCellAnchor>
  <xdr:twoCellAnchor>
    <xdr:from>
      <xdr:col>10</xdr:col>
      <xdr:colOff>619125</xdr:colOff>
      <xdr:row>23</xdr:row>
      <xdr:rowOff>76200</xdr:rowOff>
    </xdr:from>
    <xdr:to>
      <xdr:col>14</xdr:col>
      <xdr:colOff>104775</xdr:colOff>
      <xdr:row>25</xdr:row>
      <xdr:rowOff>180975</xdr:rowOff>
    </xdr:to>
    <xdr:sp macro="" textlink="">
      <xdr:nvSpPr>
        <xdr:cNvPr id="5" name="Elips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549C7A-6A8E-45A6-89A3-0FBBDBE8726C}"/>
            </a:ext>
          </a:extLst>
        </xdr:cNvPr>
        <xdr:cNvSpPr/>
      </xdr:nvSpPr>
      <xdr:spPr>
        <a:xfrm>
          <a:off x="8820150" y="4410075"/>
          <a:ext cx="2447925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PATRIMONIO</a:t>
          </a:r>
        </a:p>
      </xdr:txBody>
    </xdr:sp>
    <xdr:clientData/>
  </xdr:twoCellAnchor>
  <xdr:twoCellAnchor>
    <xdr:from>
      <xdr:col>6</xdr:col>
      <xdr:colOff>76199</xdr:colOff>
      <xdr:row>23</xdr:row>
      <xdr:rowOff>76200</xdr:rowOff>
    </xdr:from>
    <xdr:to>
      <xdr:col>9</xdr:col>
      <xdr:colOff>171450</xdr:colOff>
      <xdr:row>25</xdr:row>
      <xdr:rowOff>180975</xdr:rowOff>
    </xdr:to>
    <xdr:sp macro="" textlink="">
      <xdr:nvSpPr>
        <xdr:cNvPr id="6" name="Elips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4F2118-5121-471D-9F67-F5B3191AEB2B}"/>
            </a:ext>
          </a:extLst>
        </xdr:cNvPr>
        <xdr:cNvSpPr/>
      </xdr:nvSpPr>
      <xdr:spPr>
        <a:xfrm>
          <a:off x="4781549" y="4410075"/>
          <a:ext cx="2428876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PASIVOS</a:t>
          </a:r>
        </a:p>
      </xdr:txBody>
    </xdr:sp>
    <xdr:clientData/>
  </xdr:twoCellAnchor>
  <xdr:twoCellAnchor>
    <xdr:from>
      <xdr:col>0</xdr:col>
      <xdr:colOff>647700</xdr:colOff>
      <xdr:row>29</xdr:row>
      <xdr:rowOff>133351</xdr:rowOff>
    </xdr:from>
    <xdr:to>
      <xdr:col>0</xdr:col>
      <xdr:colOff>693419</xdr:colOff>
      <xdr:row>34</xdr:row>
      <xdr:rowOff>19051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2D41C98D-B940-415D-912C-733E76872A13}"/>
            </a:ext>
          </a:extLst>
        </xdr:cNvPr>
        <xdr:cNvSpPr/>
      </xdr:nvSpPr>
      <xdr:spPr>
        <a:xfrm>
          <a:off x="647700" y="5657851"/>
          <a:ext cx="45719" cy="981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782956</xdr:colOff>
      <xdr:row>31</xdr:row>
      <xdr:rowOff>161925</xdr:rowOff>
    </xdr:from>
    <xdr:to>
      <xdr:col>2</xdr:col>
      <xdr:colOff>828675</xdr:colOff>
      <xdr:row>34</xdr:row>
      <xdr:rowOff>38100</xdr:rowOff>
    </xdr:to>
    <xdr:sp macro="" textlink="">
      <xdr:nvSpPr>
        <xdr:cNvPr id="8" name="Abrir llave 7">
          <a:extLst>
            <a:ext uri="{FF2B5EF4-FFF2-40B4-BE49-F238E27FC236}">
              <a16:creationId xmlns:a16="http://schemas.microsoft.com/office/drawing/2014/main" id="{C62BC4A5-6592-4046-8EB0-DBCAA4206BD1}"/>
            </a:ext>
          </a:extLst>
        </xdr:cNvPr>
        <xdr:cNvSpPr/>
      </xdr:nvSpPr>
      <xdr:spPr>
        <a:xfrm>
          <a:off x="2306956" y="6067425"/>
          <a:ext cx="45719" cy="59055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611506</xdr:colOff>
      <xdr:row>30</xdr:row>
      <xdr:rowOff>0</xdr:rowOff>
    </xdr:from>
    <xdr:to>
      <xdr:col>8</xdr:col>
      <xdr:colOff>657225</xdr:colOff>
      <xdr:row>32</xdr:row>
      <xdr:rowOff>66675</xdr:rowOff>
    </xdr:to>
    <xdr:sp macro="" textlink="">
      <xdr:nvSpPr>
        <xdr:cNvPr id="9" name="Abrir llave 8">
          <a:extLst>
            <a:ext uri="{FF2B5EF4-FFF2-40B4-BE49-F238E27FC236}">
              <a16:creationId xmlns:a16="http://schemas.microsoft.com/office/drawing/2014/main" id="{C4D5475C-E496-48A8-BD0E-8803E818603D}"/>
            </a:ext>
          </a:extLst>
        </xdr:cNvPr>
        <xdr:cNvSpPr/>
      </xdr:nvSpPr>
      <xdr:spPr>
        <a:xfrm>
          <a:off x="6926581" y="571500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647700</xdr:colOff>
      <xdr:row>29</xdr:row>
      <xdr:rowOff>76201</xdr:rowOff>
    </xdr:from>
    <xdr:to>
      <xdr:col>5</xdr:col>
      <xdr:colOff>693419</xdr:colOff>
      <xdr:row>32</xdr:row>
      <xdr:rowOff>57151</xdr:rowOff>
    </xdr:to>
    <xdr:sp macro="" textlink="">
      <xdr:nvSpPr>
        <xdr:cNvPr id="10" name="Abrir llave 9">
          <a:extLst>
            <a:ext uri="{FF2B5EF4-FFF2-40B4-BE49-F238E27FC236}">
              <a16:creationId xmlns:a16="http://schemas.microsoft.com/office/drawing/2014/main" id="{832F002C-48BE-4600-AE5C-716F0E562D05}"/>
            </a:ext>
          </a:extLst>
        </xdr:cNvPr>
        <xdr:cNvSpPr/>
      </xdr:nvSpPr>
      <xdr:spPr>
        <a:xfrm>
          <a:off x="4591050" y="5600701"/>
          <a:ext cx="45719" cy="600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11</xdr:col>
      <xdr:colOff>514350</xdr:colOff>
      <xdr:row>29</xdr:row>
      <xdr:rowOff>171450</xdr:rowOff>
    </xdr:from>
    <xdr:to>
      <xdr:col>11</xdr:col>
      <xdr:colOff>560069</xdr:colOff>
      <xdr:row>32</xdr:row>
      <xdr:rowOff>47625</xdr:rowOff>
    </xdr:to>
    <xdr:sp macro="" textlink="">
      <xdr:nvSpPr>
        <xdr:cNvPr id="11" name="Abrir llave 10">
          <a:extLst>
            <a:ext uri="{FF2B5EF4-FFF2-40B4-BE49-F238E27FC236}">
              <a16:creationId xmlns:a16="http://schemas.microsoft.com/office/drawing/2014/main" id="{FED4AD34-0D5E-434A-898F-969928CACBAF}"/>
            </a:ext>
          </a:extLst>
        </xdr:cNvPr>
        <xdr:cNvSpPr/>
      </xdr:nvSpPr>
      <xdr:spPr>
        <a:xfrm>
          <a:off x="9477375" y="569595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247650</xdr:colOff>
      <xdr:row>37</xdr:row>
      <xdr:rowOff>9525</xdr:rowOff>
    </xdr:from>
    <xdr:to>
      <xdr:col>5</xdr:col>
      <xdr:colOff>152400</xdr:colOff>
      <xdr:row>39</xdr:row>
      <xdr:rowOff>114300</xdr:rowOff>
    </xdr:to>
    <xdr:sp macro="" textlink="">
      <xdr:nvSpPr>
        <xdr:cNvPr id="12" name="Elips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399A48-8CD6-41B5-B8E5-05152AC69F51}"/>
            </a:ext>
          </a:extLst>
        </xdr:cNvPr>
        <xdr:cNvSpPr/>
      </xdr:nvSpPr>
      <xdr:spPr>
        <a:xfrm>
          <a:off x="1771650" y="7248525"/>
          <a:ext cx="23241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INGRESOS</a:t>
          </a:r>
        </a:p>
      </xdr:txBody>
    </xdr:sp>
    <xdr:clientData/>
  </xdr:twoCellAnchor>
  <xdr:twoCellAnchor>
    <xdr:from>
      <xdr:col>6</xdr:col>
      <xdr:colOff>171450</xdr:colOff>
      <xdr:row>37</xdr:row>
      <xdr:rowOff>19050</xdr:rowOff>
    </xdr:from>
    <xdr:to>
      <xdr:col>9</xdr:col>
      <xdr:colOff>238125</xdr:colOff>
      <xdr:row>39</xdr:row>
      <xdr:rowOff>123825</xdr:rowOff>
    </xdr:to>
    <xdr:sp macro="" textlink="">
      <xdr:nvSpPr>
        <xdr:cNvPr id="13" name="Elips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99F5FD-1372-4F16-96B5-BF61DD927815}"/>
            </a:ext>
          </a:extLst>
        </xdr:cNvPr>
        <xdr:cNvSpPr/>
      </xdr:nvSpPr>
      <xdr:spPr>
        <a:xfrm>
          <a:off x="4876800" y="7258050"/>
          <a:ext cx="24003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GASTOS</a:t>
          </a:r>
        </a:p>
      </xdr:txBody>
    </xdr:sp>
    <xdr:clientData/>
  </xdr:twoCellAnchor>
  <xdr:twoCellAnchor>
    <xdr:from>
      <xdr:col>1</xdr:col>
      <xdr:colOff>752475</xdr:colOff>
      <xdr:row>25</xdr:row>
      <xdr:rowOff>180975</xdr:rowOff>
    </xdr:from>
    <xdr:to>
      <xdr:col>2</xdr:col>
      <xdr:colOff>361950</xdr:colOff>
      <xdr:row>27</xdr:row>
      <xdr:rowOff>57150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1909D604-0886-42A0-958D-45D510D89C05}"/>
            </a:ext>
          </a:extLst>
        </xdr:cNvPr>
        <xdr:cNvCxnSpPr>
          <a:stCxn id="4" idx="4"/>
        </xdr:cNvCxnSpPr>
      </xdr:nvCxnSpPr>
      <xdr:spPr>
        <a:xfrm flipH="1">
          <a:off x="1514475" y="4895850"/>
          <a:ext cx="371475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25</xdr:row>
      <xdr:rowOff>180975</xdr:rowOff>
    </xdr:from>
    <xdr:to>
      <xdr:col>2</xdr:col>
      <xdr:colOff>781050</xdr:colOff>
      <xdr:row>27</xdr:row>
      <xdr:rowOff>76200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2BC928BF-2475-440D-B5D7-F925A8ED1923}"/>
            </a:ext>
          </a:extLst>
        </xdr:cNvPr>
        <xdr:cNvCxnSpPr>
          <a:stCxn id="4" idx="4"/>
        </xdr:cNvCxnSpPr>
      </xdr:nvCxnSpPr>
      <xdr:spPr>
        <a:xfrm>
          <a:off x="1952625" y="4876800"/>
          <a:ext cx="352425" cy="2762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819150</xdr:colOff>
      <xdr:row>25</xdr:row>
      <xdr:rowOff>180975</xdr:rowOff>
    </xdr:from>
    <xdr:to>
      <xdr:col>7</xdr:col>
      <xdr:colOff>338137</xdr:colOff>
      <xdr:row>27</xdr:row>
      <xdr:rowOff>95250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7D0E9B3F-AC5F-4124-9BC6-90BF956A4140}"/>
            </a:ext>
          </a:extLst>
        </xdr:cNvPr>
        <xdr:cNvCxnSpPr>
          <a:stCxn id="6" idx="4"/>
        </xdr:cNvCxnSpPr>
      </xdr:nvCxnSpPr>
      <xdr:spPr>
        <a:xfrm flipH="1">
          <a:off x="5524500" y="4895850"/>
          <a:ext cx="366712" cy="2952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338137</xdr:colOff>
      <xdr:row>25</xdr:row>
      <xdr:rowOff>180975</xdr:rowOff>
    </xdr:from>
    <xdr:to>
      <xdr:col>7</xdr:col>
      <xdr:colOff>714375</xdr:colOff>
      <xdr:row>27</xdr:row>
      <xdr:rowOff>85725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46EAFDC1-DCF5-4004-B5E8-9DB249E0DD95}"/>
            </a:ext>
          </a:extLst>
        </xdr:cNvPr>
        <xdr:cNvCxnSpPr>
          <a:stCxn id="6" idx="4"/>
        </xdr:cNvCxnSpPr>
      </xdr:nvCxnSpPr>
      <xdr:spPr>
        <a:xfrm>
          <a:off x="5891212" y="4895850"/>
          <a:ext cx="376238" cy="2857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25</xdr:row>
      <xdr:rowOff>180975</xdr:rowOff>
    </xdr:from>
    <xdr:to>
      <xdr:col>12</xdr:col>
      <xdr:colOff>404813</xdr:colOff>
      <xdr:row>27</xdr:row>
      <xdr:rowOff>47625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59AA44CE-61CD-41E3-8FCB-2AC760A7FFA3}"/>
            </a:ext>
          </a:extLst>
        </xdr:cNvPr>
        <xdr:cNvCxnSpPr>
          <a:stCxn id="5" idx="4"/>
        </xdr:cNvCxnSpPr>
      </xdr:nvCxnSpPr>
      <xdr:spPr>
        <a:xfrm flipH="1">
          <a:off x="9648825" y="4895850"/>
          <a:ext cx="395288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404813</xdr:colOff>
      <xdr:row>25</xdr:row>
      <xdr:rowOff>180975</xdr:rowOff>
    </xdr:from>
    <xdr:to>
      <xdr:col>13</xdr:col>
      <xdr:colOff>9525</xdr:colOff>
      <xdr:row>27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77A1AEB8-B52C-4FE5-A5EE-D6B7F09480F0}"/>
            </a:ext>
          </a:extLst>
        </xdr:cNvPr>
        <xdr:cNvCxnSpPr>
          <a:stCxn id="5" idx="4"/>
        </xdr:cNvCxnSpPr>
      </xdr:nvCxnSpPr>
      <xdr:spPr>
        <a:xfrm>
          <a:off x="10044113" y="4895850"/>
          <a:ext cx="366712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590550</xdr:colOff>
      <xdr:row>44</xdr:row>
      <xdr:rowOff>152399</xdr:rowOff>
    </xdr:from>
    <xdr:to>
      <xdr:col>7</xdr:col>
      <xdr:colOff>133350</xdr:colOff>
      <xdr:row>47</xdr:row>
      <xdr:rowOff>228599</xdr:rowOff>
    </xdr:to>
    <xdr:sp macro="" textlink="">
      <xdr:nvSpPr>
        <xdr:cNvPr id="20" name="Rectángulo: esquinas redondeadas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1730DCE-C98A-4F09-9EA0-DB954D009EE4}"/>
            </a:ext>
          </a:extLst>
        </xdr:cNvPr>
        <xdr:cNvSpPr/>
      </xdr:nvSpPr>
      <xdr:spPr>
        <a:xfrm>
          <a:off x="3771900" y="877252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  <xdr:twoCellAnchor>
    <xdr:from>
      <xdr:col>7</xdr:col>
      <xdr:colOff>485775</xdr:colOff>
      <xdr:row>42</xdr:row>
      <xdr:rowOff>180974</xdr:rowOff>
    </xdr:from>
    <xdr:to>
      <xdr:col>7</xdr:col>
      <xdr:colOff>531494</xdr:colOff>
      <xdr:row>49</xdr:row>
      <xdr:rowOff>190499</xdr:rowOff>
    </xdr:to>
    <xdr:sp macro="" textlink="">
      <xdr:nvSpPr>
        <xdr:cNvPr id="21" name="Abrir llave 20">
          <a:extLst>
            <a:ext uri="{FF2B5EF4-FFF2-40B4-BE49-F238E27FC236}">
              <a16:creationId xmlns:a16="http://schemas.microsoft.com/office/drawing/2014/main" id="{BE128DBF-E875-40F6-8876-A0A97239808E}"/>
            </a:ext>
          </a:extLst>
        </xdr:cNvPr>
        <xdr:cNvSpPr/>
      </xdr:nvSpPr>
      <xdr:spPr>
        <a:xfrm>
          <a:off x="6038850" y="8372474"/>
          <a:ext cx="45719" cy="16287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438150</xdr:colOff>
      <xdr:row>38</xdr:row>
      <xdr:rowOff>66675</xdr:rowOff>
    </xdr:from>
    <xdr:to>
      <xdr:col>5</xdr:col>
      <xdr:colOff>657225</xdr:colOff>
      <xdr:row>38</xdr:row>
      <xdr:rowOff>66675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6B69C8D1-D318-4BCA-A509-498D3AABA3C0}"/>
            </a:ext>
          </a:extLst>
        </xdr:cNvPr>
        <xdr:cNvCxnSpPr/>
      </xdr:nvCxnSpPr>
      <xdr:spPr>
        <a:xfrm>
          <a:off x="4381500" y="7496175"/>
          <a:ext cx="219075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36</xdr:row>
      <xdr:rowOff>180975</xdr:rowOff>
    </xdr:from>
    <xdr:to>
      <xdr:col>13</xdr:col>
      <xdr:colOff>133350</xdr:colOff>
      <xdr:row>39</xdr:row>
      <xdr:rowOff>95250</xdr:rowOff>
    </xdr:to>
    <xdr:sp macro="" textlink="">
      <xdr:nvSpPr>
        <xdr:cNvPr id="23" name="Elipse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E7CDE99-8F6B-4AF3-AEB3-E06ACBC5DA45}"/>
            </a:ext>
          </a:extLst>
        </xdr:cNvPr>
        <xdr:cNvSpPr/>
      </xdr:nvSpPr>
      <xdr:spPr>
        <a:xfrm>
          <a:off x="8343900" y="722947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EXCEDENTES</a:t>
          </a:r>
        </a:p>
      </xdr:txBody>
    </xdr:sp>
    <xdr:clientData/>
  </xdr:twoCellAnchor>
  <xdr:twoCellAnchor>
    <xdr:from>
      <xdr:col>9</xdr:col>
      <xdr:colOff>647700</xdr:colOff>
      <xdr:row>37</xdr:row>
      <xdr:rowOff>133350</xdr:rowOff>
    </xdr:from>
    <xdr:to>
      <xdr:col>9</xdr:col>
      <xdr:colOff>1000125</xdr:colOff>
      <xdr:row>39</xdr:row>
      <xdr:rowOff>19050</xdr:rowOff>
    </xdr:to>
    <xdr:sp macro="" textlink="">
      <xdr:nvSpPr>
        <xdr:cNvPr id="24" name="Es igual a 23">
          <a:extLst>
            <a:ext uri="{FF2B5EF4-FFF2-40B4-BE49-F238E27FC236}">
              <a16:creationId xmlns:a16="http://schemas.microsoft.com/office/drawing/2014/main" id="{246F5954-C5B7-430C-A92D-1394FA033919}"/>
            </a:ext>
          </a:extLst>
        </xdr:cNvPr>
        <xdr:cNvSpPr/>
      </xdr:nvSpPr>
      <xdr:spPr>
        <a:xfrm>
          <a:off x="7686675" y="7372350"/>
          <a:ext cx="352425" cy="266700"/>
        </a:xfrm>
        <a:prstGeom prst="mathEqual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09541-B573-4955-9CEB-794C65A97EEB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638175</xdr:colOff>
      <xdr:row>32</xdr:row>
      <xdr:rowOff>771525</xdr:rowOff>
    </xdr:from>
    <xdr:to>
      <xdr:col>9</xdr:col>
      <xdr:colOff>1028700</xdr:colOff>
      <xdr:row>35</xdr:row>
      <xdr:rowOff>57150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CFDA12-A840-4B35-A965-17F3F68A30DC}"/>
            </a:ext>
          </a:extLst>
        </xdr:cNvPr>
        <xdr:cNvSpPr/>
      </xdr:nvSpPr>
      <xdr:spPr>
        <a:xfrm>
          <a:off x="11506200" y="7458075"/>
          <a:ext cx="390525" cy="5238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76200</xdr:colOff>
      <xdr:row>1</xdr:row>
      <xdr:rowOff>180975</xdr:rowOff>
    </xdr:from>
    <xdr:to>
      <xdr:col>8</xdr:col>
      <xdr:colOff>647700</xdr:colOff>
      <xdr:row>21</xdr:row>
      <xdr:rowOff>152400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E4DFFAF-B350-FFA5-E405-FA753271F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1475"/>
          <a:ext cx="9429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1</xdr:row>
      <xdr:rowOff>95250</xdr:rowOff>
    </xdr:from>
    <xdr:to>
      <xdr:col>10</xdr:col>
      <xdr:colOff>304800</xdr:colOff>
      <xdr:row>3</xdr:row>
      <xdr:rowOff>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C303DB-0317-4615-998D-AB14CC85F879}"/>
            </a:ext>
          </a:extLst>
        </xdr:cNvPr>
        <xdr:cNvSpPr/>
      </xdr:nvSpPr>
      <xdr:spPr>
        <a:xfrm>
          <a:off x="9105900" y="2857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65</xdr:row>
      <xdr:rowOff>38100</xdr:rowOff>
    </xdr:from>
    <xdr:to>
      <xdr:col>10</xdr:col>
      <xdr:colOff>762000</xdr:colOff>
      <xdr:row>68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B4F727-1FD5-430D-A986-B26C220092D1}"/>
            </a:ext>
          </a:extLst>
        </xdr:cNvPr>
        <xdr:cNvSpPr/>
      </xdr:nvSpPr>
      <xdr:spPr>
        <a:xfrm>
          <a:off x="10363200" y="12439650"/>
          <a:ext cx="390525" cy="6762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95250</xdr:colOff>
      <xdr:row>20</xdr:row>
      <xdr:rowOff>133350</xdr:rowOff>
    </xdr:from>
    <xdr:to>
      <xdr:col>10</xdr:col>
      <xdr:colOff>219075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C11000-C796-494D-AD4C-6D5AE87A0D91}"/>
            </a:ext>
          </a:extLst>
        </xdr:cNvPr>
        <xdr:cNvSpPr/>
      </xdr:nvSpPr>
      <xdr:spPr>
        <a:xfrm>
          <a:off x="90201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19050</xdr:colOff>
      <xdr:row>2</xdr:row>
      <xdr:rowOff>57150</xdr:rowOff>
    </xdr:from>
    <xdr:to>
      <xdr:col>9</xdr:col>
      <xdr:colOff>258417</xdr:colOff>
      <xdr:row>20</xdr:row>
      <xdr:rowOff>95249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4EBA789-AD9B-F730-DF01-04CD18A23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47675"/>
          <a:ext cx="9164292" cy="3467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0</xdr:rowOff>
    </xdr:from>
    <xdr:to>
      <xdr:col>10</xdr:col>
      <xdr:colOff>419100</xdr:colOff>
      <xdr:row>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63457-50D3-4247-BAD8-35B351FCBB84}"/>
            </a:ext>
          </a:extLst>
        </xdr:cNvPr>
        <xdr:cNvSpPr/>
      </xdr:nvSpPr>
      <xdr:spPr>
        <a:xfrm>
          <a:off x="922020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200025</xdr:colOff>
      <xdr:row>66</xdr:row>
      <xdr:rowOff>95250</xdr:rowOff>
    </xdr:from>
    <xdr:to>
      <xdr:col>10</xdr:col>
      <xdr:colOff>590550</xdr:colOff>
      <xdr:row>69</xdr:row>
      <xdr:rowOff>104775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B6A4B1-DCC0-49A0-A4B4-FD818DF1C587}"/>
            </a:ext>
          </a:extLst>
        </xdr:cNvPr>
        <xdr:cNvSpPr/>
      </xdr:nvSpPr>
      <xdr:spPr>
        <a:xfrm>
          <a:off x="10191750" y="12687300"/>
          <a:ext cx="390525" cy="5810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247650</xdr:colOff>
      <xdr:row>20</xdr:row>
      <xdr:rowOff>142875</xdr:rowOff>
    </xdr:from>
    <xdr:to>
      <xdr:col>10</xdr:col>
      <xdr:colOff>371475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F14920-CEFF-4A90-AB37-0C91EF201463}"/>
            </a:ext>
          </a:extLst>
        </xdr:cNvPr>
        <xdr:cNvSpPr/>
      </xdr:nvSpPr>
      <xdr:spPr>
        <a:xfrm>
          <a:off x="91725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104775</xdr:colOff>
      <xdr:row>2</xdr:row>
      <xdr:rowOff>104775</xdr:rowOff>
    </xdr:from>
    <xdr:to>
      <xdr:col>9</xdr:col>
      <xdr:colOff>419100</xdr:colOff>
      <xdr:row>20</xdr:row>
      <xdr:rowOff>171233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BBA79F9-12FF-FA97-6994-7EE5D4268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95300"/>
          <a:ext cx="9239250" cy="3495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1</xdr:row>
      <xdr:rowOff>47625</xdr:rowOff>
    </xdr:from>
    <xdr:to>
      <xdr:col>10</xdr:col>
      <xdr:colOff>152400</xdr:colOff>
      <xdr:row>2</xdr:row>
      <xdr:rowOff>142875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7F4FE2-3533-4576-894A-0CC6146D1E86}"/>
            </a:ext>
          </a:extLst>
        </xdr:cNvPr>
        <xdr:cNvSpPr/>
      </xdr:nvSpPr>
      <xdr:spPr>
        <a:xfrm>
          <a:off x="89535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64</xdr:row>
      <xdr:rowOff>161925</xdr:rowOff>
    </xdr:from>
    <xdr:to>
      <xdr:col>10</xdr:col>
      <xdr:colOff>676275</xdr:colOff>
      <xdr:row>67</xdr:row>
      <xdr:rowOff>152400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2C2F99-0E65-4119-821C-B7AEDD633419}"/>
            </a:ext>
          </a:extLst>
        </xdr:cNvPr>
        <xdr:cNvSpPr/>
      </xdr:nvSpPr>
      <xdr:spPr>
        <a:xfrm>
          <a:off x="10277475" y="12372975"/>
          <a:ext cx="390525" cy="5619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19050</xdr:colOff>
      <xdr:row>20</xdr:row>
      <xdr:rowOff>133350</xdr:rowOff>
    </xdr:from>
    <xdr:to>
      <xdr:col>10</xdr:col>
      <xdr:colOff>142875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DF099-E23B-4109-9FDB-2B08595283B3}"/>
            </a:ext>
          </a:extLst>
        </xdr:cNvPr>
        <xdr:cNvSpPr/>
      </xdr:nvSpPr>
      <xdr:spPr>
        <a:xfrm>
          <a:off x="89439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57150</xdr:colOff>
      <xdr:row>2</xdr:row>
      <xdr:rowOff>57151</xdr:rowOff>
    </xdr:from>
    <xdr:to>
      <xdr:col>9</xdr:col>
      <xdr:colOff>266700</xdr:colOff>
      <xdr:row>20</xdr:row>
      <xdr:rowOff>83969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D7554BC-7393-8B9E-F29D-A14DB91B0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47676"/>
          <a:ext cx="9134475" cy="3455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57150</xdr:rowOff>
    </xdr:from>
    <xdr:to>
      <xdr:col>10</xdr:col>
      <xdr:colOff>361950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559B28-8C0E-4E93-A226-2AF761F28F87}"/>
            </a:ext>
          </a:extLst>
        </xdr:cNvPr>
        <xdr:cNvSpPr/>
      </xdr:nvSpPr>
      <xdr:spPr>
        <a:xfrm>
          <a:off x="916305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66</xdr:row>
      <xdr:rowOff>142875</xdr:rowOff>
    </xdr:from>
    <xdr:to>
      <xdr:col>10</xdr:col>
      <xdr:colOff>762000</xdr:colOff>
      <xdr:row>69</xdr:row>
      <xdr:rowOff>114300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F2F286-D6A3-48A3-B92F-571575B7D353}"/>
            </a:ext>
          </a:extLst>
        </xdr:cNvPr>
        <xdr:cNvSpPr/>
      </xdr:nvSpPr>
      <xdr:spPr>
        <a:xfrm>
          <a:off x="10363200" y="12734925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180975</xdr:colOff>
      <xdr:row>20</xdr:row>
      <xdr:rowOff>123825</xdr:rowOff>
    </xdr:from>
    <xdr:to>
      <xdr:col>10</xdr:col>
      <xdr:colOff>304800</xdr:colOff>
      <xdr:row>22</xdr:row>
      <xdr:rowOff>28575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ACE1AE-A976-4EC9-946E-4DAA2E6BDEA4}"/>
            </a:ext>
          </a:extLst>
        </xdr:cNvPr>
        <xdr:cNvSpPr/>
      </xdr:nvSpPr>
      <xdr:spPr>
        <a:xfrm>
          <a:off x="9105900" y="39433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152400</xdr:colOff>
      <xdr:row>2</xdr:row>
      <xdr:rowOff>134617</xdr:rowOff>
    </xdr:from>
    <xdr:to>
      <xdr:col>9</xdr:col>
      <xdr:colOff>312889</xdr:colOff>
      <xdr:row>20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FCE847-7B2E-CF3D-604D-C37A6D2B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25142"/>
          <a:ext cx="9085414" cy="3437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806E91-83C6-4A8E-BE08-93C1C52CA78A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628650</xdr:colOff>
      <xdr:row>30</xdr:row>
      <xdr:rowOff>276225</xdr:rowOff>
    </xdr:from>
    <xdr:to>
      <xdr:col>9</xdr:col>
      <xdr:colOff>1019175</xdr:colOff>
      <xdr:row>33</xdr:row>
      <xdr:rowOff>28575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216334-58A0-4949-972C-F5D87A9F76E7}"/>
            </a:ext>
          </a:extLst>
        </xdr:cNvPr>
        <xdr:cNvSpPr/>
      </xdr:nvSpPr>
      <xdr:spPr>
        <a:xfrm>
          <a:off x="11496675" y="66294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219075</xdr:colOff>
      <xdr:row>2</xdr:row>
      <xdr:rowOff>47625</xdr:rowOff>
    </xdr:from>
    <xdr:to>
      <xdr:col>7</xdr:col>
      <xdr:colOff>914400</xdr:colOff>
      <xdr:row>22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5DDC008-A79F-EF2E-6A11-C3E08D15C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38150"/>
          <a:ext cx="9429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352425</xdr:colOff>
      <xdr:row>1</xdr:row>
      <xdr:rowOff>85725</xdr:rowOff>
    </xdr:from>
    <xdr:to>
      <xdr:col>10</xdr:col>
      <xdr:colOff>476250</xdr:colOff>
      <xdr:row>2</xdr:row>
      <xdr:rowOff>180975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32F25D-0A62-468D-A5E8-CEE8B9F40AB7}"/>
            </a:ext>
          </a:extLst>
        </xdr:cNvPr>
        <xdr:cNvSpPr/>
      </xdr:nvSpPr>
      <xdr:spPr>
        <a:xfrm>
          <a:off x="9277350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66</xdr:row>
      <xdr:rowOff>38100</xdr:rowOff>
    </xdr:from>
    <xdr:to>
      <xdr:col>10</xdr:col>
      <xdr:colOff>666750</xdr:colOff>
      <xdr:row>69</xdr:row>
      <xdr:rowOff>9525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849A8-61C4-48A2-BB02-43A82A387C8A}"/>
            </a:ext>
          </a:extLst>
        </xdr:cNvPr>
        <xdr:cNvSpPr/>
      </xdr:nvSpPr>
      <xdr:spPr>
        <a:xfrm>
          <a:off x="10267950" y="12630150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371475</xdr:colOff>
      <xdr:row>20</xdr:row>
      <xdr:rowOff>161925</xdr:rowOff>
    </xdr:from>
    <xdr:to>
      <xdr:col>10</xdr:col>
      <xdr:colOff>495300</xdr:colOff>
      <xdr:row>22</xdr:row>
      <xdr:rowOff>66675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B38E9F-D160-4CE4-BA5B-1A955F9E83F3}"/>
            </a:ext>
          </a:extLst>
        </xdr:cNvPr>
        <xdr:cNvSpPr/>
      </xdr:nvSpPr>
      <xdr:spPr>
        <a:xfrm>
          <a:off x="9296400" y="398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2</xdr:row>
      <xdr:rowOff>98057</xdr:rowOff>
    </xdr:from>
    <xdr:to>
      <xdr:col>9</xdr:col>
      <xdr:colOff>342900</xdr:colOff>
      <xdr:row>20</xdr:row>
      <xdr:rowOff>175325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0E5276B-4899-EBCE-257E-CD26A01A2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8582"/>
          <a:ext cx="9267825" cy="3506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19050</xdr:rowOff>
    </xdr:from>
    <xdr:to>
      <xdr:col>10</xdr:col>
      <xdr:colOff>419100</xdr:colOff>
      <xdr:row>2</xdr:row>
      <xdr:rowOff>114300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745F71-F417-44C6-A129-51F9CE731A27}"/>
            </a:ext>
          </a:extLst>
        </xdr:cNvPr>
        <xdr:cNvSpPr/>
      </xdr:nvSpPr>
      <xdr:spPr>
        <a:xfrm>
          <a:off x="92202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66</xdr:row>
      <xdr:rowOff>142875</xdr:rowOff>
    </xdr:from>
    <xdr:to>
      <xdr:col>10</xdr:col>
      <xdr:colOff>676275</xdr:colOff>
      <xdr:row>69</xdr:row>
      <xdr:rowOff>76200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2839D7-D801-4B29-B7B3-76FB8700CE25}"/>
            </a:ext>
          </a:extLst>
        </xdr:cNvPr>
        <xdr:cNvSpPr/>
      </xdr:nvSpPr>
      <xdr:spPr>
        <a:xfrm>
          <a:off x="10277475" y="12734925"/>
          <a:ext cx="390525" cy="5048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323850</xdr:colOff>
      <xdr:row>20</xdr:row>
      <xdr:rowOff>142875</xdr:rowOff>
    </xdr:from>
    <xdr:to>
      <xdr:col>10</xdr:col>
      <xdr:colOff>447675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9A7442-0547-47EE-A358-7675CD3B04AE}"/>
            </a:ext>
          </a:extLst>
        </xdr:cNvPr>
        <xdr:cNvSpPr/>
      </xdr:nvSpPr>
      <xdr:spPr>
        <a:xfrm>
          <a:off x="92487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95250</xdr:colOff>
      <xdr:row>2</xdr:row>
      <xdr:rowOff>133350</xdr:rowOff>
    </xdr:from>
    <xdr:to>
      <xdr:col>9</xdr:col>
      <xdr:colOff>309443</xdr:colOff>
      <xdr:row>20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23A53F-5478-C186-4D64-5931D59DD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23875"/>
          <a:ext cx="9139118" cy="3457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1</xdr:row>
      <xdr:rowOff>19050</xdr:rowOff>
    </xdr:from>
    <xdr:to>
      <xdr:col>11</xdr:col>
      <xdr:colOff>533400</xdr:colOff>
      <xdr:row>2</xdr:row>
      <xdr:rowOff>114300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503CA9-AECC-4A18-BC4E-F5096BD17698}"/>
            </a:ext>
          </a:extLst>
        </xdr:cNvPr>
        <xdr:cNvSpPr/>
      </xdr:nvSpPr>
      <xdr:spPr>
        <a:xfrm>
          <a:off x="10829925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31</xdr:row>
      <xdr:rowOff>171450</xdr:rowOff>
    </xdr:from>
    <xdr:to>
      <xdr:col>10</xdr:col>
      <xdr:colOff>647700</xdr:colOff>
      <xdr:row>34</xdr:row>
      <xdr:rowOff>19050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3942E5-EBCA-4909-A07F-68F692CD69C1}"/>
            </a:ext>
          </a:extLst>
        </xdr:cNvPr>
        <xdr:cNvSpPr/>
      </xdr:nvSpPr>
      <xdr:spPr>
        <a:xfrm>
          <a:off x="10677525" y="67151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190500</xdr:colOff>
      <xdr:row>2</xdr:row>
      <xdr:rowOff>76200</xdr:rowOff>
    </xdr:from>
    <xdr:to>
      <xdr:col>9</xdr:col>
      <xdr:colOff>266700</xdr:colOff>
      <xdr:row>22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DB11370-174B-0FE1-70AB-C4E26F934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66725"/>
          <a:ext cx="9429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1</xdr:row>
      <xdr:rowOff>85725</xdr:rowOff>
    </xdr:from>
    <xdr:to>
      <xdr:col>10</xdr:col>
      <xdr:colOff>266700</xdr:colOff>
      <xdr:row>2</xdr:row>
      <xdr:rowOff>180975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0FFBD-CA20-4743-9DDC-1ADCD37E3C61}"/>
            </a:ext>
          </a:extLst>
        </xdr:cNvPr>
        <xdr:cNvSpPr/>
      </xdr:nvSpPr>
      <xdr:spPr>
        <a:xfrm>
          <a:off x="9496425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247650</xdr:colOff>
      <xdr:row>33</xdr:row>
      <xdr:rowOff>314325</xdr:rowOff>
    </xdr:from>
    <xdr:to>
      <xdr:col>10</xdr:col>
      <xdr:colOff>638175</xdr:colOff>
      <xdr:row>35</xdr:row>
      <xdr:rowOff>114300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0C26B4-2E23-4D9F-B527-A3F2907555D3}"/>
            </a:ext>
          </a:extLst>
        </xdr:cNvPr>
        <xdr:cNvSpPr/>
      </xdr:nvSpPr>
      <xdr:spPr>
        <a:xfrm>
          <a:off x="10668000" y="71913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76200</xdr:colOff>
      <xdr:row>2</xdr:row>
      <xdr:rowOff>19050</xdr:rowOff>
    </xdr:from>
    <xdr:to>
      <xdr:col>9</xdr:col>
      <xdr:colOff>152400</xdr:colOff>
      <xdr:row>22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59819F-69FD-C5DC-21EA-0ACB0496A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09575"/>
          <a:ext cx="9429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0</xdr:row>
      <xdr:rowOff>180975</xdr:rowOff>
    </xdr:from>
    <xdr:to>
      <xdr:col>10</xdr:col>
      <xdr:colOff>333375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0939F7-FEDE-4E0B-88A0-EE9F3575C1B5}"/>
            </a:ext>
          </a:extLst>
        </xdr:cNvPr>
        <xdr:cNvSpPr/>
      </xdr:nvSpPr>
      <xdr:spPr>
        <a:xfrm>
          <a:off x="91344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219075</xdr:colOff>
      <xdr:row>21</xdr:row>
      <xdr:rowOff>57150</xdr:rowOff>
    </xdr:from>
    <xdr:to>
      <xdr:col>10</xdr:col>
      <xdr:colOff>342900</xdr:colOff>
      <xdr:row>22</xdr:row>
      <xdr:rowOff>152400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7B9B4-E80E-4C07-9282-6B4354E30875}"/>
            </a:ext>
          </a:extLst>
        </xdr:cNvPr>
        <xdr:cNvSpPr/>
      </xdr:nvSpPr>
      <xdr:spPr>
        <a:xfrm>
          <a:off x="9144000" y="406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66</xdr:row>
      <xdr:rowOff>104776</xdr:rowOff>
    </xdr:from>
    <xdr:to>
      <xdr:col>10</xdr:col>
      <xdr:colOff>647700</xdr:colOff>
      <xdr:row>69</xdr:row>
      <xdr:rowOff>123826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10F2D9-4E60-4D8C-9387-B80FAEE14288}"/>
            </a:ext>
          </a:extLst>
        </xdr:cNvPr>
        <xdr:cNvSpPr/>
      </xdr:nvSpPr>
      <xdr:spPr>
        <a:xfrm>
          <a:off x="10248900" y="12696826"/>
          <a:ext cx="390525" cy="5905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104775</xdr:colOff>
      <xdr:row>2</xdr:row>
      <xdr:rowOff>127918</xdr:rowOff>
    </xdr:from>
    <xdr:to>
      <xdr:col>9</xdr:col>
      <xdr:colOff>419100</xdr:colOff>
      <xdr:row>21</xdr:row>
      <xdr:rowOff>3877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67FF15C-D551-D277-F97D-33F79E09A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18443"/>
          <a:ext cx="9239250" cy="3495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CC508B-0E95-49C4-B281-228DD4F64C34}"/>
            </a:ext>
          </a:extLst>
        </xdr:cNvPr>
        <xdr:cNvSpPr/>
      </xdr:nvSpPr>
      <xdr:spPr>
        <a:xfrm>
          <a:off x="8286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0</xdr:colOff>
      <xdr:row>3</xdr:row>
      <xdr:rowOff>138110</xdr:rowOff>
    </xdr:from>
    <xdr:to>
      <xdr:col>14</xdr:col>
      <xdr:colOff>1047749</xdr:colOff>
      <xdr:row>51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0BC76B7-01B7-4233-AF37-81E0DAF18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342900</xdr:colOff>
      <xdr:row>53</xdr:row>
      <xdr:rowOff>47625</xdr:rowOff>
    </xdr:from>
    <xdr:to>
      <xdr:col>8</xdr:col>
      <xdr:colOff>733425</xdr:colOff>
      <xdr:row>55</xdr:row>
      <xdr:rowOff>85725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91CFEA-4A63-4D38-909E-36EE45167DDE}"/>
            </a:ext>
          </a:extLst>
        </xdr:cNvPr>
        <xdr:cNvSpPr/>
      </xdr:nvSpPr>
      <xdr:spPr>
        <a:xfrm>
          <a:off x="8629650" y="97059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1</xdr:row>
      <xdr:rowOff>66675</xdr:rowOff>
    </xdr:from>
    <xdr:to>
      <xdr:col>9</xdr:col>
      <xdr:colOff>457200</xdr:colOff>
      <xdr:row>2</xdr:row>
      <xdr:rowOff>161925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54AFCA-CA9B-4244-A5BA-36BFC179CA97}"/>
            </a:ext>
          </a:extLst>
        </xdr:cNvPr>
        <xdr:cNvSpPr/>
      </xdr:nvSpPr>
      <xdr:spPr>
        <a:xfrm>
          <a:off x="8181975" y="25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381000</xdr:colOff>
      <xdr:row>71</xdr:row>
      <xdr:rowOff>123826</xdr:rowOff>
    </xdr:from>
    <xdr:to>
      <xdr:col>8</xdr:col>
      <xdr:colOff>771525</xdr:colOff>
      <xdr:row>74</xdr:row>
      <xdr:rowOff>28576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112867-FE3B-4581-9201-ED1723368B12}"/>
            </a:ext>
          </a:extLst>
        </xdr:cNvPr>
        <xdr:cNvSpPr/>
      </xdr:nvSpPr>
      <xdr:spPr>
        <a:xfrm>
          <a:off x="9544050" y="13677901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952500</xdr:colOff>
      <xdr:row>22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975D6FF-40A0-3712-0F4C-0EF99838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1</xdr:row>
      <xdr:rowOff>47625</xdr:rowOff>
    </xdr:from>
    <xdr:to>
      <xdr:col>9</xdr:col>
      <xdr:colOff>390525</xdr:colOff>
      <xdr:row>2</xdr:row>
      <xdr:rowOff>142875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69B368-8027-4424-AEEC-4CDDF43D9B14}"/>
            </a:ext>
          </a:extLst>
        </xdr:cNvPr>
        <xdr:cNvSpPr/>
      </xdr:nvSpPr>
      <xdr:spPr>
        <a:xfrm>
          <a:off x="81153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0</xdr:rowOff>
    </xdr:from>
    <xdr:to>
      <xdr:col>8</xdr:col>
      <xdr:colOff>638175</xdr:colOff>
      <xdr:row>75</xdr:row>
      <xdr:rowOff>95250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599CA0-562B-402A-8D69-7D340E0E0FB5}"/>
            </a:ext>
          </a:extLst>
        </xdr:cNvPr>
        <xdr:cNvSpPr/>
      </xdr:nvSpPr>
      <xdr:spPr>
        <a:xfrm>
          <a:off x="9410700" y="13363575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1047750</xdr:colOff>
      <xdr:row>22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25BFA8D-9875-256C-8267-43560A41E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1</xdr:row>
      <xdr:rowOff>9525</xdr:rowOff>
    </xdr:from>
    <xdr:to>
      <xdr:col>9</xdr:col>
      <xdr:colOff>533400</xdr:colOff>
      <xdr:row>2</xdr:row>
      <xdr:rowOff>104775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57C90-E2A1-42D9-8CD8-3095D86ED2F1}"/>
            </a:ext>
          </a:extLst>
        </xdr:cNvPr>
        <xdr:cNvSpPr/>
      </xdr:nvSpPr>
      <xdr:spPr>
        <a:xfrm>
          <a:off x="8267700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295275</xdr:colOff>
      <xdr:row>73</xdr:row>
      <xdr:rowOff>0</xdr:rowOff>
    </xdr:from>
    <xdr:to>
      <xdr:col>8</xdr:col>
      <xdr:colOff>685800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1C1883-0A51-425B-B1A6-A418050FD161}"/>
            </a:ext>
          </a:extLst>
        </xdr:cNvPr>
        <xdr:cNvSpPr/>
      </xdr:nvSpPr>
      <xdr:spPr>
        <a:xfrm>
          <a:off x="946785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76200</xdr:colOff>
      <xdr:row>2</xdr:row>
      <xdr:rowOff>114300</xdr:rowOff>
    </xdr:from>
    <xdr:to>
      <xdr:col>9</xdr:col>
      <xdr:colOff>952500</xdr:colOff>
      <xdr:row>22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2571C6-0A48-BB88-1B28-235D42B54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04825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1019175</xdr:colOff>
      <xdr:row>0</xdr:row>
      <xdr:rowOff>180975</xdr:rowOff>
    </xdr:from>
    <xdr:to>
      <xdr:col>9</xdr:col>
      <xdr:colOff>76200</xdr:colOff>
      <xdr:row>2</xdr:row>
      <xdr:rowOff>85725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3BBCD5-7BC8-431E-83F6-74F5005C21C8}"/>
            </a:ext>
          </a:extLst>
        </xdr:cNvPr>
        <xdr:cNvSpPr/>
      </xdr:nvSpPr>
      <xdr:spPr>
        <a:xfrm>
          <a:off x="9124950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542925</xdr:colOff>
      <xdr:row>73</xdr:row>
      <xdr:rowOff>0</xdr:rowOff>
    </xdr:from>
    <xdr:to>
      <xdr:col>8</xdr:col>
      <xdr:colOff>933450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3D58CD-7173-4AAD-A711-C0C6C6B0E5F3}"/>
            </a:ext>
          </a:extLst>
        </xdr:cNvPr>
        <xdr:cNvSpPr/>
      </xdr:nvSpPr>
      <xdr:spPr>
        <a:xfrm>
          <a:off x="971550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142875</xdr:rowOff>
    </xdr:from>
    <xdr:to>
      <xdr:col>10</xdr:col>
      <xdr:colOff>0</xdr:colOff>
      <xdr:row>22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865DEA-51C3-656B-3A56-F4950A84A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171450</xdr:rowOff>
    </xdr:from>
    <xdr:to>
      <xdr:col>9</xdr:col>
      <xdr:colOff>247650</xdr:colOff>
      <xdr:row>2</xdr:row>
      <xdr:rowOff>76200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D7540C-2A85-4AF2-9B5B-49D3D1F09BED}"/>
            </a:ext>
          </a:extLst>
        </xdr:cNvPr>
        <xdr:cNvSpPr/>
      </xdr:nvSpPr>
      <xdr:spPr>
        <a:xfrm>
          <a:off x="9296400" y="17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28574</xdr:rowOff>
    </xdr:from>
    <xdr:to>
      <xdr:col>8</xdr:col>
      <xdr:colOff>638175</xdr:colOff>
      <xdr:row>75</xdr:row>
      <xdr:rowOff>114299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6B92AA-C2C3-4925-8319-96194FC299EF}"/>
            </a:ext>
          </a:extLst>
        </xdr:cNvPr>
        <xdr:cNvSpPr/>
      </xdr:nvSpPr>
      <xdr:spPr>
        <a:xfrm>
          <a:off x="9420225" y="13392149"/>
          <a:ext cx="3905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133350</xdr:rowOff>
    </xdr:from>
    <xdr:to>
      <xdr:col>10</xdr:col>
      <xdr:colOff>9525</xdr:colOff>
      <xdr:row>22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07CAEC-4EC1-DBB9-AD03-64B0AF058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523875</xdr:colOff>
      <xdr:row>1</xdr:row>
      <xdr:rowOff>0</xdr:rowOff>
    </xdr:from>
    <xdr:to>
      <xdr:col>9</xdr:col>
      <xdr:colOff>647700</xdr:colOff>
      <xdr:row>2</xdr:row>
      <xdr:rowOff>95250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2C38C3-CC97-4F96-A4B0-396F841E29FC}"/>
            </a:ext>
          </a:extLst>
        </xdr:cNvPr>
        <xdr:cNvSpPr/>
      </xdr:nvSpPr>
      <xdr:spPr>
        <a:xfrm>
          <a:off x="96964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238125</xdr:colOff>
      <xdr:row>73</xdr:row>
      <xdr:rowOff>0</xdr:rowOff>
    </xdr:from>
    <xdr:to>
      <xdr:col>8</xdr:col>
      <xdr:colOff>628650</xdr:colOff>
      <xdr:row>75</xdr:row>
      <xdr:rowOff>104775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425299-0D75-4E11-989F-992D6D2C3643}"/>
            </a:ext>
          </a:extLst>
        </xdr:cNvPr>
        <xdr:cNvSpPr/>
      </xdr:nvSpPr>
      <xdr:spPr>
        <a:xfrm>
          <a:off x="9410700" y="13363575"/>
          <a:ext cx="390525" cy="4857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152400</xdr:colOff>
      <xdr:row>2</xdr:row>
      <xdr:rowOff>161925</xdr:rowOff>
    </xdr:from>
    <xdr:to>
      <xdr:col>10</xdr:col>
      <xdr:colOff>66675</xdr:colOff>
      <xdr:row>22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3925DE-3E53-D6E5-8A23-D8FA86634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52450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</xdr:row>
      <xdr:rowOff>19050</xdr:rowOff>
    </xdr:from>
    <xdr:to>
      <xdr:col>9</xdr:col>
      <xdr:colOff>419100</xdr:colOff>
      <xdr:row>2</xdr:row>
      <xdr:rowOff>114300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75716-8C9A-48D3-976D-3E9F37ED7758}"/>
            </a:ext>
          </a:extLst>
        </xdr:cNvPr>
        <xdr:cNvSpPr/>
      </xdr:nvSpPr>
      <xdr:spPr>
        <a:xfrm>
          <a:off x="946785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228600</xdr:colOff>
      <xdr:row>73</xdr:row>
      <xdr:rowOff>0</xdr:rowOff>
    </xdr:from>
    <xdr:to>
      <xdr:col>8</xdr:col>
      <xdr:colOff>619125</xdr:colOff>
      <xdr:row>75</xdr:row>
      <xdr:rowOff>38100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0D2D16-E769-4F90-BE30-F5101246AACD}"/>
            </a:ext>
          </a:extLst>
        </xdr:cNvPr>
        <xdr:cNvSpPr/>
      </xdr:nvSpPr>
      <xdr:spPr>
        <a:xfrm>
          <a:off x="9401175" y="133635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904875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07A8FB6-9FF6-A1F4-4591-ED1755AEE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105833</xdr:colOff>
      <xdr:row>1</xdr:row>
      <xdr:rowOff>10584</xdr:rowOff>
    </xdr:from>
    <xdr:to>
      <xdr:col>3</xdr:col>
      <xdr:colOff>737447</xdr:colOff>
      <xdr:row>5</xdr:row>
      <xdr:rowOff>41177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31767E-C383-41CD-8286-2AC95D6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3" y="201084"/>
          <a:ext cx="1700530" cy="792593"/>
        </a:xfrm>
        <a:prstGeom prst="rect">
          <a:avLst/>
        </a:prstGeom>
      </xdr:spPr>
    </xdr:pic>
    <xdr:clientData/>
  </xdr:twoCellAnchor>
  <xdr:twoCellAnchor>
    <xdr:from>
      <xdr:col>9</xdr:col>
      <xdr:colOff>444500</xdr:colOff>
      <xdr:row>1</xdr:row>
      <xdr:rowOff>148166</xdr:rowOff>
    </xdr:from>
    <xdr:to>
      <xdr:col>10</xdr:col>
      <xdr:colOff>566208</xdr:colOff>
      <xdr:row>3</xdr:row>
      <xdr:rowOff>62441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54F69B-1058-494D-BBDD-34EF327B8C6A}"/>
            </a:ext>
          </a:extLst>
        </xdr:cNvPr>
        <xdr:cNvSpPr/>
      </xdr:nvSpPr>
      <xdr:spPr>
        <a:xfrm>
          <a:off x="11652250" y="338666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1</xdr:row>
      <xdr:rowOff>9525</xdr:rowOff>
    </xdr:from>
    <xdr:to>
      <xdr:col>9</xdr:col>
      <xdr:colOff>657225</xdr:colOff>
      <xdr:row>2</xdr:row>
      <xdr:rowOff>104775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9E0D1B-123E-4845-AEFD-E3C7189D5855}"/>
            </a:ext>
          </a:extLst>
        </xdr:cNvPr>
        <xdr:cNvSpPr/>
      </xdr:nvSpPr>
      <xdr:spPr>
        <a:xfrm>
          <a:off x="103346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733425</xdr:colOff>
      <xdr:row>35</xdr:row>
      <xdr:rowOff>57151</xdr:rowOff>
    </xdr:from>
    <xdr:to>
      <xdr:col>10</xdr:col>
      <xdr:colOff>57150</xdr:colOff>
      <xdr:row>37</xdr:row>
      <xdr:rowOff>95251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5F04CA-78F2-4641-B715-8601B5BCC587}"/>
            </a:ext>
          </a:extLst>
        </xdr:cNvPr>
        <xdr:cNvSpPr/>
      </xdr:nvSpPr>
      <xdr:spPr>
        <a:xfrm>
          <a:off x="11601450" y="8172451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76200</xdr:colOff>
      <xdr:row>2</xdr:row>
      <xdr:rowOff>28575</xdr:rowOff>
    </xdr:from>
    <xdr:to>
      <xdr:col>8</xdr:col>
      <xdr:colOff>790575</xdr:colOff>
      <xdr:row>22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B492BFD-461E-8F49-E168-0D716904B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19100"/>
          <a:ext cx="9429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0</xdr:row>
      <xdr:rowOff>180975</xdr:rowOff>
    </xdr:from>
    <xdr:to>
      <xdr:col>10</xdr:col>
      <xdr:colOff>523875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9D49FC-86C5-4CEC-86D9-3F35EE901F9E}"/>
            </a:ext>
          </a:extLst>
        </xdr:cNvPr>
        <xdr:cNvSpPr/>
      </xdr:nvSpPr>
      <xdr:spPr>
        <a:xfrm>
          <a:off x="93249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371475</xdr:colOff>
      <xdr:row>20</xdr:row>
      <xdr:rowOff>180975</xdr:rowOff>
    </xdr:from>
    <xdr:to>
      <xdr:col>10</xdr:col>
      <xdr:colOff>495300</xdr:colOff>
      <xdr:row>22</xdr:row>
      <xdr:rowOff>85725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B0EE1A-5B47-42D8-8AC5-4AD7A300FB40}"/>
            </a:ext>
          </a:extLst>
        </xdr:cNvPr>
        <xdr:cNvSpPr/>
      </xdr:nvSpPr>
      <xdr:spPr>
        <a:xfrm>
          <a:off x="9296400" y="400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304800</xdr:colOff>
      <xdr:row>67</xdr:row>
      <xdr:rowOff>76201</xdr:rowOff>
    </xdr:from>
    <xdr:to>
      <xdr:col>10</xdr:col>
      <xdr:colOff>695325</xdr:colOff>
      <xdr:row>70</xdr:row>
      <xdr:rowOff>19050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335419-4565-4B76-9667-F050FF9DF2BD}"/>
            </a:ext>
          </a:extLst>
        </xdr:cNvPr>
        <xdr:cNvSpPr/>
      </xdr:nvSpPr>
      <xdr:spPr>
        <a:xfrm>
          <a:off x="10296525" y="12868276"/>
          <a:ext cx="390525" cy="514349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133350</xdr:colOff>
      <xdr:row>2</xdr:row>
      <xdr:rowOff>47626</xdr:rowOff>
    </xdr:from>
    <xdr:to>
      <xdr:col>9</xdr:col>
      <xdr:colOff>400050</xdr:colOff>
      <xdr:row>20</xdr:row>
      <xdr:rowOff>96066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F664E04-C220-CCC8-6209-B9059502D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38151"/>
          <a:ext cx="9191625" cy="3477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257175</xdr:colOff>
      <xdr:row>1</xdr:row>
      <xdr:rowOff>57150</xdr:rowOff>
    </xdr:from>
    <xdr:to>
      <xdr:col>10</xdr:col>
      <xdr:colOff>381000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2AF86E-055F-442E-89B8-117ADBB50C9C}"/>
            </a:ext>
          </a:extLst>
        </xdr:cNvPr>
        <xdr:cNvSpPr/>
      </xdr:nvSpPr>
      <xdr:spPr>
        <a:xfrm>
          <a:off x="91821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228600</xdr:colOff>
      <xdr:row>66</xdr:row>
      <xdr:rowOff>104776</xdr:rowOff>
    </xdr:from>
    <xdr:to>
      <xdr:col>10</xdr:col>
      <xdr:colOff>619125</xdr:colOff>
      <xdr:row>69</xdr:row>
      <xdr:rowOff>95250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B68E85-E2B1-44BD-9E9C-6A739CB4B1DE}"/>
            </a:ext>
          </a:extLst>
        </xdr:cNvPr>
        <xdr:cNvSpPr/>
      </xdr:nvSpPr>
      <xdr:spPr>
        <a:xfrm>
          <a:off x="10220325" y="12696826"/>
          <a:ext cx="390525" cy="5619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209550</xdr:colOff>
      <xdr:row>21</xdr:row>
      <xdr:rowOff>66675</xdr:rowOff>
    </xdr:from>
    <xdr:to>
      <xdr:col>10</xdr:col>
      <xdr:colOff>333375</xdr:colOff>
      <xdr:row>22</xdr:row>
      <xdr:rowOff>161925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049F46-BCA6-4E00-B9D5-677420A32910}"/>
            </a:ext>
          </a:extLst>
        </xdr:cNvPr>
        <xdr:cNvSpPr/>
      </xdr:nvSpPr>
      <xdr:spPr>
        <a:xfrm>
          <a:off x="9134475" y="40767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323851</xdr:colOff>
      <xdr:row>2</xdr:row>
      <xdr:rowOff>181970</xdr:rowOff>
    </xdr:from>
    <xdr:to>
      <xdr:col>9</xdr:col>
      <xdr:colOff>504825</xdr:colOff>
      <xdr:row>21</xdr:row>
      <xdr:rowOff>7477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10784EF-7459-F54B-F5E8-5537E6FB2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572495"/>
          <a:ext cx="9105899" cy="3445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323850</xdr:colOff>
      <xdr:row>1</xdr:row>
      <xdr:rowOff>28575</xdr:rowOff>
    </xdr:from>
    <xdr:to>
      <xdr:col>10</xdr:col>
      <xdr:colOff>447675</xdr:colOff>
      <xdr:row>2</xdr:row>
      <xdr:rowOff>123825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B862A3-E8E7-4C6F-959B-8DBF1B9756E7}"/>
            </a:ext>
          </a:extLst>
        </xdr:cNvPr>
        <xdr:cNvSpPr/>
      </xdr:nvSpPr>
      <xdr:spPr>
        <a:xfrm>
          <a:off x="9248775" y="2190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266700</xdr:colOff>
      <xdr:row>67</xdr:row>
      <xdr:rowOff>114301</xdr:rowOff>
    </xdr:from>
    <xdr:to>
      <xdr:col>10</xdr:col>
      <xdr:colOff>657225</xdr:colOff>
      <xdr:row>70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9EFB45-BDF2-415E-B230-7794F69A92E1}"/>
            </a:ext>
          </a:extLst>
        </xdr:cNvPr>
        <xdr:cNvSpPr/>
      </xdr:nvSpPr>
      <xdr:spPr>
        <a:xfrm>
          <a:off x="10258425" y="12896851"/>
          <a:ext cx="390525" cy="6000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333375</xdr:colOff>
      <xdr:row>20</xdr:row>
      <xdr:rowOff>171450</xdr:rowOff>
    </xdr:from>
    <xdr:to>
      <xdr:col>10</xdr:col>
      <xdr:colOff>457200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2D8922-E9F6-4A3C-B930-EA41478F78FE}"/>
            </a:ext>
          </a:extLst>
        </xdr:cNvPr>
        <xdr:cNvSpPr/>
      </xdr:nvSpPr>
      <xdr:spPr>
        <a:xfrm>
          <a:off x="92583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266701</xdr:colOff>
      <xdr:row>2</xdr:row>
      <xdr:rowOff>167067</xdr:rowOff>
    </xdr:from>
    <xdr:to>
      <xdr:col>9</xdr:col>
      <xdr:colOff>314325</xdr:colOff>
      <xdr:row>20</xdr:row>
      <xdr:rowOff>132624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1A8ED0B-234C-89B4-2D5F-EA33A45D8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557592"/>
          <a:ext cx="8972549" cy="3394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361950</xdr:colOff>
      <xdr:row>1</xdr:row>
      <xdr:rowOff>9525</xdr:rowOff>
    </xdr:from>
    <xdr:to>
      <xdr:col>9</xdr:col>
      <xdr:colOff>485775</xdr:colOff>
      <xdr:row>2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5680-E523-40E4-97BF-546F3856B615}"/>
            </a:ext>
          </a:extLst>
        </xdr:cNvPr>
        <xdr:cNvSpPr/>
      </xdr:nvSpPr>
      <xdr:spPr>
        <a:xfrm>
          <a:off x="98012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485775</xdr:colOff>
      <xdr:row>71</xdr:row>
      <xdr:rowOff>28575</xdr:rowOff>
    </xdr:from>
    <xdr:to>
      <xdr:col>8</xdr:col>
      <xdr:colOff>876300</xdr:colOff>
      <xdr:row>73</xdr:row>
      <xdr:rowOff>104775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8EA651-7BAA-4395-8723-501F63C60EB5}"/>
            </a:ext>
          </a:extLst>
        </xdr:cNvPr>
        <xdr:cNvSpPr/>
      </xdr:nvSpPr>
      <xdr:spPr>
        <a:xfrm>
          <a:off x="9925050" y="13877925"/>
          <a:ext cx="390525" cy="4572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542925</xdr:colOff>
      <xdr:row>50</xdr:row>
      <xdr:rowOff>104775</xdr:rowOff>
    </xdr:from>
    <xdr:to>
      <xdr:col>6</xdr:col>
      <xdr:colOff>591576</xdr:colOff>
      <xdr:row>70</xdr:row>
      <xdr:rowOff>67201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D4EB21-E8EC-A017-E080-F0AD6E382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2925" y="9953625"/>
          <a:ext cx="7354326" cy="37724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38100</xdr:rowOff>
    </xdr:from>
    <xdr:to>
      <xdr:col>8</xdr:col>
      <xdr:colOff>361950</xdr:colOff>
      <xdr:row>2</xdr:row>
      <xdr:rowOff>133350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5891E1-C794-42BA-A658-CC4B77CC6001}"/>
            </a:ext>
          </a:extLst>
        </xdr:cNvPr>
        <xdr:cNvSpPr/>
      </xdr:nvSpPr>
      <xdr:spPr>
        <a:xfrm>
          <a:off x="809625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1047748</xdr:colOff>
      <xdr:row>72</xdr:row>
      <xdr:rowOff>180974</xdr:rowOff>
    </xdr:from>
    <xdr:to>
      <xdr:col>8</xdr:col>
      <xdr:colOff>523873</xdr:colOff>
      <xdr:row>75</xdr:row>
      <xdr:rowOff>76199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A72429-BAE9-A3B2-C7A7-041C751583A4}"/>
            </a:ext>
          </a:extLst>
        </xdr:cNvPr>
        <xdr:cNvSpPr/>
      </xdr:nvSpPr>
      <xdr:spPr>
        <a:xfrm flipH="1">
          <a:off x="8867773" y="13973174"/>
          <a:ext cx="5429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76200</xdr:colOff>
      <xdr:row>3</xdr:row>
      <xdr:rowOff>0</xdr:rowOff>
    </xdr:from>
    <xdr:to>
      <xdr:col>9</xdr:col>
      <xdr:colOff>571500</xdr:colOff>
      <xdr:row>22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F074D6-F6D5-C9AE-26F7-794ABBD8B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81025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1</xdr:row>
      <xdr:rowOff>38100</xdr:rowOff>
    </xdr:from>
    <xdr:to>
      <xdr:col>10</xdr:col>
      <xdr:colOff>457200</xdr:colOff>
      <xdr:row>2</xdr:row>
      <xdr:rowOff>133350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A54BE-6F64-4FCD-A2E7-6915B9221613}"/>
            </a:ext>
          </a:extLst>
        </xdr:cNvPr>
        <xdr:cNvSpPr/>
      </xdr:nvSpPr>
      <xdr:spPr>
        <a:xfrm>
          <a:off x="925830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361950</xdr:colOff>
      <xdr:row>67</xdr:row>
      <xdr:rowOff>47624</xdr:rowOff>
    </xdr:from>
    <xdr:to>
      <xdr:col>10</xdr:col>
      <xdr:colOff>752475</xdr:colOff>
      <xdr:row>70</xdr:row>
      <xdr:rowOff>28575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2C50E0-D3D5-4F84-99B8-4ECCB9D0CC49}"/>
            </a:ext>
          </a:extLst>
        </xdr:cNvPr>
        <xdr:cNvSpPr/>
      </xdr:nvSpPr>
      <xdr:spPr>
        <a:xfrm>
          <a:off x="10353675" y="12830174"/>
          <a:ext cx="390525" cy="552451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409575</xdr:colOff>
      <xdr:row>20</xdr:row>
      <xdr:rowOff>171450</xdr:rowOff>
    </xdr:from>
    <xdr:to>
      <xdr:col>10</xdr:col>
      <xdr:colOff>533400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DDB4E3-7720-4EFC-BC43-8E5BBABA39A1}"/>
            </a:ext>
          </a:extLst>
        </xdr:cNvPr>
        <xdr:cNvSpPr/>
      </xdr:nvSpPr>
      <xdr:spPr>
        <a:xfrm>
          <a:off x="93345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85725</xdr:colOff>
      <xdr:row>2</xdr:row>
      <xdr:rowOff>171450</xdr:rowOff>
    </xdr:from>
    <xdr:to>
      <xdr:col>9</xdr:col>
      <xdr:colOff>323850</xdr:colOff>
      <xdr:row>21</xdr:row>
      <xdr:rowOff>18580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3F1674-B02F-1B79-A9B7-278303827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61975"/>
          <a:ext cx="9163050" cy="3466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EF0B-88AA-44ED-B4DE-B30FABD8806D}">
  <dimension ref="A2:P51"/>
  <sheetViews>
    <sheetView tabSelected="1" workbookViewId="0"/>
  </sheetViews>
  <sheetFormatPr baseColWidth="10" defaultColWidth="11.42578125" defaultRowHeight="15" x14ac:dyDescent="0.25"/>
  <cols>
    <col min="1" max="2" width="11.42578125" style="5"/>
    <col min="3" max="3" width="13.42578125" style="5" customWidth="1"/>
    <col min="4" max="6" width="11.42578125" style="5"/>
    <col min="7" max="7" width="12.7109375" style="5" customWidth="1"/>
    <col min="8" max="8" width="11.42578125" style="5"/>
    <col min="9" max="9" width="10.85546875" style="5" customWidth="1"/>
    <col min="10" max="10" width="17.42578125" style="5" customWidth="1"/>
    <col min="11" max="11" width="11.42578125" style="5"/>
    <col min="12" max="12" width="10.140625" style="5" customWidth="1"/>
    <col min="13" max="16384" width="11.42578125" style="5"/>
  </cols>
  <sheetData>
    <row r="2" spans="1:16" x14ac:dyDescent="0.25">
      <c r="E2" s="78" t="s">
        <v>311</v>
      </c>
      <c r="F2" s="78"/>
      <c r="G2" s="78"/>
      <c r="H2" s="78"/>
      <c r="I2" s="78"/>
      <c r="J2" s="78"/>
      <c r="K2" s="78"/>
    </row>
    <row r="3" spans="1:16" x14ac:dyDescent="0.25">
      <c r="E3" s="78"/>
      <c r="F3" s="78"/>
      <c r="G3" s="78"/>
      <c r="H3" s="78"/>
      <c r="I3" s="78"/>
      <c r="J3" s="78"/>
      <c r="K3" s="78"/>
    </row>
    <row r="4" spans="1:16" x14ac:dyDescent="0.25">
      <c r="E4" s="78"/>
      <c r="F4" s="78"/>
      <c r="G4" s="78"/>
      <c r="H4" s="78"/>
      <c r="I4" s="78"/>
      <c r="J4" s="78"/>
      <c r="K4" s="78"/>
    </row>
    <row r="5" spans="1:16" ht="23.25" x14ac:dyDescent="0.25">
      <c r="E5" s="6"/>
      <c r="F5" s="6"/>
      <c r="G5" s="6"/>
      <c r="H5" s="6"/>
      <c r="I5" s="6"/>
      <c r="J5" s="6"/>
      <c r="K5" s="6"/>
    </row>
    <row r="6" spans="1:16" ht="23.25" x14ac:dyDescent="0.25">
      <c r="E6" s="6"/>
      <c r="F6" s="6"/>
      <c r="G6" s="6"/>
      <c r="H6" s="6"/>
      <c r="I6" s="6"/>
      <c r="J6" s="6"/>
      <c r="K6" s="6"/>
    </row>
    <row r="7" spans="1:16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</row>
    <row r="8" spans="1:16" s="9" customFormat="1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</row>
    <row r="9" spans="1:16" s="9" customFormat="1" x14ac:dyDescent="0.25"/>
    <row r="10" spans="1:16" x14ac:dyDescent="0.25">
      <c r="E10" s="79" t="s">
        <v>307</v>
      </c>
      <c r="F10" s="79"/>
      <c r="G10" s="79"/>
      <c r="H10" s="79"/>
      <c r="I10" s="79"/>
      <c r="J10" s="79"/>
      <c r="K10" s="79"/>
    </row>
    <row r="11" spans="1:16" x14ac:dyDescent="0.25">
      <c r="E11" s="79"/>
      <c r="F11" s="79"/>
      <c r="G11" s="79"/>
      <c r="H11" s="79"/>
      <c r="I11" s="79"/>
      <c r="J11" s="79"/>
      <c r="K11" s="79"/>
    </row>
    <row r="12" spans="1:16" x14ac:dyDescent="0.25">
      <c r="E12" s="79"/>
      <c r="F12" s="79"/>
      <c r="G12" s="79"/>
      <c r="H12" s="79"/>
      <c r="I12" s="79"/>
      <c r="J12" s="79"/>
      <c r="K12" s="79"/>
    </row>
    <row r="13" spans="1:16" ht="15.75" thickBot="1" x14ac:dyDescent="0.3"/>
    <row r="14" spans="1:16" ht="17.25" customHeight="1" thickTop="1" thickBot="1" x14ac:dyDescent="0.3">
      <c r="E14" s="10"/>
      <c r="G14" s="11" t="s">
        <v>0</v>
      </c>
      <c r="H14" s="12">
        <v>32</v>
      </c>
    </row>
    <row r="15" spans="1:16" ht="16.5" customHeight="1" thickBot="1" x14ac:dyDescent="0.3">
      <c r="E15" s="10"/>
      <c r="G15" s="13" t="s">
        <v>1</v>
      </c>
      <c r="H15" s="14">
        <v>12</v>
      </c>
    </row>
    <row r="16" spans="1:16" ht="16.5" customHeight="1" thickBot="1" x14ac:dyDescent="0.3">
      <c r="E16" s="10"/>
      <c r="G16" s="15" t="s">
        <v>2</v>
      </c>
      <c r="H16" s="16">
        <v>2</v>
      </c>
    </row>
    <row r="17" spans="1:16" ht="16.5" customHeight="1" thickTop="1" x14ac:dyDescent="0.25">
      <c r="E17" s="10"/>
      <c r="G17" s="41"/>
      <c r="H17" s="42"/>
    </row>
    <row r="18" spans="1:16" ht="16.5" customHeight="1" x14ac:dyDescent="0.25">
      <c r="E18" s="80" t="s">
        <v>308</v>
      </c>
      <c r="F18" s="80"/>
      <c r="G18" s="80"/>
      <c r="H18" s="80"/>
      <c r="I18" s="80"/>
      <c r="J18" s="80"/>
      <c r="K18" s="80"/>
    </row>
    <row r="19" spans="1:16" ht="15.75" customHeight="1" x14ac:dyDescent="0.25">
      <c r="E19" s="80"/>
      <c r="F19" s="80"/>
      <c r="G19" s="80"/>
      <c r="H19" s="80"/>
      <c r="I19" s="80"/>
      <c r="J19" s="80"/>
      <c r="K19" s="80"/>
    </row>
    <row r="20" spans="1:16" ht="15.75" customHeight="1" x14ac:dyDescent="0.25">
      <c r="E20" s="80"/>
      <c r="F20" s="80"/>
      <c r="G20" s="80"/>
      <c r="H20" s="80"/>
      <c r="I20" s="80"/>
      <c r="J20" s="80"/>
      <c r="K20" s="80"/>
    </row>
    <row r="21" spans="1:16" x14ac:dyDescent="0.25">
      <c r="E21" s="80"/>
      <c r="F21" s="80"/>
      <c r="G21" s="80"/>
      <c r="H21" s="80"/>
      <c r="I21" s="80"/>
      <c r="J21" s="80"/>
      <c r="K21" s="80"/>
    </row>
    <row r="22" spans="1:16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</row>
    <row r="28" spans="1:16" ht="18.75" x14ac:dyDescent="0.3">
      <c r="B28" s="18" t="s">
        <v>3</v>
      </c>
      <c r="D28" s="17" t="s">
        <v>4</v>
      </c>
      <c r="G28" s="18" t="s">
        <v>3</v>
      </c>
      <c r="H28" s="19"/>
      <c r="I28" s="18" t="s">
        <v>4</v>
      </c>
      <c r="L28" s="18" t="s">
        <v>3</v>
      </c>
      <c r="M28" s="19"/>
      <c r="N28" s="18" t="s">
        <v>4</v>
      </c>
    </row>
    <row r="31" spans="1:16" ht="18.75" x14ac:dyDescent="0.3">
      <c r="B31" s="20" t="s">
        <v>5</v>
      </c>
      <c r="C31" s="21"/>
      <c r="D31" s="21"/>
      <c r="E31" s="21"/>
      <c r="G31" s="20" t="s">
        <v>6</v>
      </c>
      <c r="H31" s="21"/>
      <c r="I31" s="21"/>
      <c r="J31" s="22" t="s">
        <v>7</v>
      </c>
      <c r="M31" s="20" t="s">
        <v>8</v>
      </c>
    </row>
    <row r="32" spans="1:16" ht="18.75" x14ac:dyDescent="0.3">
      <c r="B32" s="20" t="s">
        <v>9</v>
      </c>
      <c r="C32" s="21"/>
      <c r="D32" s="21"/>
      <c r="E32" s="21"/>
      <c r="G32" s="21"/>
      <c r="H32" s="21"/>
      <c r="I32" s="21"/>
      <c r="J32" s="22" t="s">
        <v>10</v>
      </c>
      <c r="M32" s="20" t="s">
        <v>11</v>
      </c>
    </row>
    <row r="33" spans="2:9" ht="18.75" x14ac:dyDescent="0.3">
      <c r="B33" s="20" t="s">
        <v>12</v>
      </c>
      <c r="C33" s="21"/>
      <c r="D33" s="22" t="s">
        <v>13</v>
      </c>
      <c r="E33" s="21"/>
    </row>
    <row r="34" spans="2:9" ht="18.75" x14ac:dyDescent="0.3">
      <c r="B34" s="21"/>
      <c r="C34" s="21"/>
      <c r="D34" s="22" t="s">
        <v>14</v>
      </c>
      <c r="E34" s="21"/>
    </row>
    <row r="43" spans="2:9" ht="18.75" x14ac:dyDescent="0.3">
      <c r="I43" s="19"/>
    </row>
    <row r="44" spans="2:9" ht="18.75" x14ac:dyDescent="0.3">
      <c r="I44" s="20" t="s">
        <v>18</v>
      </c>
    </row>
    <row r="45" spans="2:9" ht="18.75" x14ac:dyDescent="0.3">
      <c r="I45" s="20" t="s">
        <v>19</v>
      </c>
    </row>
    <row r="46" spans="2:9" ht="18.75" x14ac:dyDescent="0.3">
      <c r="I46" s="20" t="s">
        <v>16</v>
      </c>
    </row>
    <row r="47" spans="2:9" ht="18.75" x14ac:dyDescent="0.3">
      <c r="I47" s="20" t="s">
        <v>15</v>
      </c>
    </row>
    <row r="48" spans="2:9" ht="18.75" x14ac:dyDescent="0.3">
      <c r="I48" s="20" t="s">
        <v>17</v>
      </c>
    </row>
    <row r="49" spans="9:9" ht="18.75" x14ac:dyDescent="0.3">
      <c r="I49" s="20" t="s">
        <v>20</v>
      </c>
    </row>
    <row r="50" spans="9:9" ht="18.75" x14ac:dyDescent="0.3">
      <c r="I50" s="20" t="s">
        <v>21</v>
      </c>
    </row>
    <row r="51" spans="9:9" ht="18.75" x14ac:dyDescent="0.3">
      <c r="I51" s="19"/>
    </row>
  </sheetData>
  <mergeCells count="4">
    <mergeCell ref="E2:K4"/>
    <mergeCell ref="E10:K12"/>
    <mergeCell ref="E18:K19"/>
    <mergeCell ref="E20:K21"/>
  </mergeCells>
  <hyperlinks>
    <hyperlink ref="B28" location="Activos!A22" display="Ranking" xr:uid="{28B2032E-EBE9-480C-A0FD-3BC2C52C5F82}"/>
    <hyperlink ref="D28" location="'Composición Activo'!A1" display="Composición" xr:uid="{3F02B574-D2CE-41ED-A6E9-CC5EBF9416FB}"/>
    <hyperlink ref="G28" location="Pasivo!A22" display="Ranking" xr:uid="{E9039825-F35B-4EDA-9A97-7E6B55980905}"/>
    <hyperlink ref="I28" location="'Composición Pasivo'!A1" display="Composición" xr:uid="{20CDCE26-A400-4B4F-8051-98497D8A52D3}"/>
    <hyperlink ref="L28" location="Patrimonio!A1" display="Ranking" xr:uid="{61AC9AC6-5B2E-4CB6-9683-6EEA114B96FF}"/>
    <hyperlink ref="N28" location="'Composición Patrimonio'!A1" display="Composición" xr:uid="{171E86E6-43C2-4DFF-8542-B7BC55C3DB4B}"/>
    <hyperlink ref="B31" location="'Fondos Disponibles'!A1" display="Fondos Disponibles" xr:uid="{0C323E01-C79A-419C-8C65-09AAA462E3DA}"/>
    <hyperlink ref="B32" location="Inversiones!A1" display="Inversiones" xr:uid="{31A2EBAD-303D-4698-8C3D-33E37B2D68E4}"/>
    <hyperlink ref="B33" location="'Cartera de Crédito'!A1" display="Cartera de Crédito" xr:uid="{3B5EE22F-7CC9-4509-8CA0-068112575EDA}"/>
    <hyperlink ref="D33" location="'Calidad de crédito'!A1" display="Calidad de Crédito" xr:uid="{ECBE3867-EB79-4EBC-8F33-485B139CCE91}"/>
    <hyperlink ref="D34" location="'Morosidad total'!A1" display="Morosidad" xr:uid="{EA1AB184-3FAD-47E5-AFFE-486AE08738F7}"/>
    <hyperlink ref="G31" location="'Obligaciones con el Público'!A1" display="Obligaciones con el Público" xr:uid="{2F80AF22-E290-48C6-BF2D-D1BBA9BFC02C}"/>
    <hyperlink ref="J31" location="'Depósitos a la Vista'!A1" display="Depósitos a la Vista" xr:uid="{50DF3C69-AD77-4858-B1E5-0DC8F7191B37}"/>
    <hyperlink ref="J32" location="'Depósitos a Plazo'!A1" display="Depósitos a la Vista" xr:uid="{23554928-DCEA-4EA6-8AA5-5B7491B383BB}"/>
    <hyperlink ref="M31" location="'Capital Social'!A1" display="Capital Social" xr:uid="{1DD2F352-71FA-4D8C-856B-8EE54509CFB3}"/>
    <hyperlink ref="M32" location="Reservas!A1" display="Reservas" xr:uid="{918376B8-345D-42AC-A0C0-4FC276A3F736}"/>
    <hyperlink ref="I47" location="'Grado de Absorción'!A1" display="Grado de Absorción" xr:uid="{3DBC7FE8-2AC0-4CE8-8FA3-11949615CA30}"/>
    <hyperlink ref="I44" location="ROA!A1" display="ROA" xr:uid="{FB622E6C-C6B8-4A41-B37E-4EB9CBFE44DD}"/>
    <hyperlink ref="I45" location="ROE!A1" display="ROE" xr:uid="{62369B96-80FB-4DF1-8DF7-8700AB8B1A2B}"/>
    <hyperlink ref="I49" location="'Liquidez 1ra línea'!A1" display="Liquidez 1ra línea" xr:uid="{D603D3E8-944E-4C9F-B3D5-6C20351393FE}"/>
    <hyperlink ref="I50" location="'Liquidez 2da línea'!A1" display="Liquidez 2da línea" xr:uid="{DCA80541-CA1A-4F9E-8315-DDC979DAEA65}"/>
    <hyperlink ref="I46" location="'Cobertura Cartera Improd.'!A1" display="Cobertura de Cartera Improductiva" xr:uid="{D0361121-4472-4B0A-8D14-1B383844CCC9}"/>
    <hyperlink ref="I48" location="Solvencia!A1" display="Solvencia" xr:uid="{AC6E2FA3-9A9E-4660-8259-5B185BBA7DB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46B9-78DA-42B3-A108-5450805700CC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20.85546875" customWidth="1"/>
  </cols>
  <sheetData>
    <row r="2" spans="1:4" ht="15.75" x14ac:dyDescent="0.25">
      <c r="A2" s="81" t="s">
        <v>150</v>
      </c>
      <c r="B2" s="81"/>
      <c r="C2" s="81"/>
      <c r="D2" s="81"/>
    </row>
    <row r="23" spans="1:9" ht="15.75" x14ac:dyDescent="0.25">
      <c r="A23" s="81" t="s">
        <v>151</v>
      </c>
      <c r="B23" s="81"/>
      <c r="C23" s="81"/>
      <c r="D23" s="81"/>
      <c r="E23" s="81"/>
    </row>
    <row r="25" spans="1:9" ht="15" customHeight="1" x14ac:dyDescent="0.25">
      <c r="F25" s="82" t="s">
        <v>312</v>
      </c>
      <c r="G25" s="82"/>
      <c r="H25" s="82"/>
    </row>
    <row r="26" spans="1:9" x14ac:dyDescent="0.25">
      <c r="A26" s="57" t="s">
        <v>82</v>
      </c>
      <c r="B26" s="57" t="s">
        <v>83</v>
      </c>
      <c r="C26" s="57" t="s">
        <v>306</v>
      </c>
      <c r="D26" s="57" t="s">
        <v>309</v>
      </c>
      <c r="E26" s="57" t="s">
        <v>313</v>
      </c>
      <c r="F26" s="57" t="s">
        <v>28</v>
      </c>
      <c r="G26" s="57" t="s">
        <v>29</v>
      </c>
      <c r="H26" s="57" t="s">
        <v>84</v>
      </c>
      <c r="I26" s="57" t="s">
        <v>30</v>
      </c>
    </row>
    <row r="27" spans="1:9" ht="22.5" x14ac:dyDescent="0.25">
      <c r="A27" s="58" t="s">
        <v>152</v>
      </c>
      <c r="B27" s="58" t="s">
        <v>153</v>
      </c>
      <c r="C27" s="65">
        <v>11921.925041890001</v>
      </c>
      <c r="D27" s="65">
        <v>12000.621838640001</v>
      </c>
      <c r="E27" s="65">
        <v>11964.751206269999</v>
      </c>
      <c r="F27" s="65">
        <v>-35.870632370002745</v>
      </c>
      <c r="G27" s="61">
        <v>-2.9890644711847592E-3</v>
      </c>
      <c r="H27" s="61">
        <v>-1.5901177201132835E-2</v>
      </c>
      <c r="I27" s="61">
        <v>0.91885826737642651</v>
      </c>
    </row>
    <row r="28" spans="1:9" ht="22.5" x14ac:dyDescent="0.25">
      <c r="A28" s="58" t="s">
        <v>154</v>
      </c>
      <c r="B28" s="58" t="s">
        <v>88</v>
      </c>
      <c r="C28" s="65">
        <v>0</v>
      </c>
      <c r="D28" s="65">
        <v>5.2030000000000002E-5</v>
      </c>
      <c r="E28" s="65">
        <v>1.6622E-3</v>
      </c>
      <c r="F28" s="65">
        <v>1.6101700000000002E-3</v>
      </c>
      <c r="G28" s="61">
        <v>30.946953680568903</v>
      </c>
      <c r="H28" s="61">
        <v>30.946953680568903</v>
      </c>
      <c r="I28" s="61">
        <v>1.27652149693904E-7</v>
      </c>
    </row>
    <row r="29" spans="1:9" ht="22.5" x14ac:dyDescent="0.25">
      <c r="A29" s="58" t="s">
        <v>155</v>
      </c>
      <c r="B29" s="58" t="s">
        <v>156</v>
      </c>
      <c r="C29" s="65">
        <v>0.33077392999999999</v>
      </c>
      <c r="D29" s="65">
        <v>0.36760643999999992</v>
      </c>
      <c r="E29" s="65">
        <v>0.49932018000000006</v>
      </c>
      <c r="F29" s="65">
        <v>0.13171374000000011</v>
      </c>
      <c r="G29" s="61">
        <v>0.35830095903651776</v>
      </c>
      <c r="H29" s="61">
        <v>0.35748399837608968</v>
      </c>
      <c r="I29" s="61">
        <v>3.8346344821650273E-5</v>
      </c>
    </row>
    <row r="30" spans="1:9" ht="22.5" x14ac:dyDescent="0.25">
      <c r="A30" s="58" t="s">
        <v>157</v>
      </c>
      <c r="B30" s="58" t="s">
        <v>158</v>
      </c>
      <c r="C30" s="65">
        <v>355.22152257000005</v>
      </c>
      <c r="D30" s="65">
        <v>363.0421647</v>
      </c>
      <c r="E30" s="65">
        <v>376.63037636000018</v>
      </c>
      <c r="F30" s="65">
        <v>13.588211660000205</v>
      </c>
      <c r="G30" s="61">
        <v>3.7428742392027183E-2</v>
      </c>
      <c r="H30" s="61">
        <v>2.0123961871032627E-2</v>
      </c>
      <c r="I30" s="61">
        <v>2.892412295895689E-2</v>
      </c>
    </row>
    <row r="31" spans="1:9" ht="22.5" x14ac:dyDescent="0.25">
      <c r="A31" s="58" t="s">
        <v>159</v>
      </c>
      <c r="B31" s="58" t="s">
        <v>160</v>
      </c>
      <c r="C31" s="65">
        <v>660.90171398000007</v>
      </c>
      <c r="D31" s="65">
        <v>657.88526078999985</v>
      </c>
      <c r="E31" s="65">
        <v>652.78166127999998</v>
      </c>
      <c r="F31" s="65">
        <v>-5.1035995099998717</v>
      </c>
      <c r="G31" s="61">
        <v>-7.7575829923159879E-3</v>
      </c>
      <c r="H31" s="61">
        <v>-2.3452320837029705E-2</v>
      </c>
      <c r="I31" s="61">
        <v>5.0131742475724869E-2</v>
      </c>
    </row>
    <row r="32" spans="1:9" ht="22.5" x14ac:dyDescent="0.25">
      <c r="A32" s="58" t="s">
        <v>161</v>
      </c>
      <c r="B32" s="58" t="s">
        <v>162</v>
      </c>
      <c r="C32" s="65">
        <v>0</v>
      </c>
      <c r="D32" s="65">
        <v>0</v>
      </c>
      <c r="E32" s="65">
        <v>0</v>
      </c>
      <c r="F32" s="65">
        <v>0</v>
      </c>
      <c r="G32" s="61">
        <v>0</v>
      </c>
      <c r="H32" s="61">
        <v>0</v>
      </c>
      <c r="I32" s="61">
        <v>0</v>
      </c>
    </row>
    <row r="33" spans="1:9" ht="67.5" x14ac:dyDescent="0.25">
      <c r="A33" s="58" t="s">
        <v>163</v>
      </c>
      <c r="B33" s="58" t="s">
        <v>164</v>
      </c>
      <c r="C33" s="65">
        <v>0.21535281000000001</v>
      </c>
      <c r="D33" s="65">
        <v>0.38999690000000004</v>
      </c>
      <c r="E33" s="65">
        <v>0.58329690000000001</v>
      </c>
      <c r="F33" s="65">
        <v>0.1933</v>
      </c>
      <c r="G33" s="61">
        <v>0.49564496538305813</v>
      </c>
      <c r="H33" s="61">
        <v>0.49564496538305813</v>
      </c>
      <c r="I33" s="61">
        <v>4.4795513894110304E-5</v>
      </c>
    </row>
    <row r="34" spans="1:9" x14ac:dyDescent="0.25">
      <c r="A34" s="58" t="s">
        <v>165</v>
      </c>
      <c r="B34" s="58" t="s">
        <v>166</v>
      </c>
      <c r="C34" s="65">
        <v>22.155648629999998</v>
      </c>
      <c r="D34" s="65">
        <v>22.838962590000005</v>
      </c>
      <c r="E34" s="65">
        <v>28.086916240000001</v>
      </c>
      <c r="F34" s="65">
        <v>5.2479536499999986</v>
      </c>
      <c r="G34" s="61">
        <v>0.22978073672653612</v>
      </c>
      <c r="H34" s="61">
        <v>0.19472400300472642</v>
      </c>
      <c r="I34" s="61">
        <v>2.1569938853980408E-3</v>
      </c>
    </row>
    <row r="35" spans="1:9" x14ac:dyDescent="0.25">
      <c r="A35" s="66" t="s">
        <v>167</v>
      </c>
      <c r="B35" s="66" t="s">
        <v>168</v>
      </c>
      <c r="C35" s="67">
        <v>12960.750053809998</v>
      </c>
      <c r="D35" s="67">
        <v>13045.145882089999</v>
      </c>
      <c r="E35" s="67">
        <v>13021.323996389998</v>
      </c>
      <c r="F35" s="67">
        <v>-23.821885700000763</v>
      </c>
      <c r="G35" s="64">
        <v>-1.826111100275729E-3</v>
      </c>
      <c r="H35" s="64">
        <v>-1.4884730907194355E-2</v>
      </c>
    </row>
    <row r="38" spans="1:9" x14ac:dyDescent="0.25">
      <c r="A38" s="3" t="s">
        <v>169</v>
      </c>
    </row>
    <row r="39" spans="1:9" x14ac:dyDescent="0.25">
      <c r="A39" s="3" t="s">
        <v>104</v>
      </c>
    </row>
    <row r="99" spans="2:3" x14ac:dyDescent="0.25">
      <c r="B99" t="s">
        <v>170</v>
      </c>
      <c r="C99" t="s">
        <v>106</v>
      </c>
    </row>
    <row r="100" spans="2:3" x14ac:dyDescent="0.25">
      <c r="B100" s="37" t="s">
        <v>6</v>
      </c>
      <c r="C100" s="31">
        <f>I27</f>
        <v>0.91885826737642651</v>
      </c>
    </row>
    <row r="101" spans="2:3" x14ac:dyDescent="0.25">
      <c r="B101" s="27" t="s">
        <v>171</v>
      </c>
      <c r="C101" s="28">
        <f>I30</f>
        <v>2.892412295895689E-2</v>
      </c>
    </row>
    <row r="102" spans="2:3" x14ac:dyDescent="0.25">
      <c r="B102" s="27" t="s">
        <v>172</v>
      </c>
      <c r="C102" s="29">
        <f>I31</f>
        <v>5.0131742475724869E-2</v>
      </c>
    </row>
    <row r="103" spans="2:3" x14ac:dyDescent="0.25">
      <c r="B103" s="32" t="s">
        <v>173</v>
      </c>
      <c r="C103" s="31">
        <f>+I28+I29+I32+I33</f>
        <v>8.3269510865454478E-5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492B-4CA3-4FA0-A7AA-B50537A0A8D2}">
  <sheetPr>
    <tabColor theme="2" tint="-0.499984740745262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174</v>
      </c>
      <c r="B2" s="43"/>
      <c r="C2" s="33"/>
    </row>
    <row r="4" spans="1:3" x14ac:dyDescent="0.25">
      <c r="A4"/>
      <c r="B4"/>
    </row>
    <row r="22" spans="1:9" ht="15.75" x14ac:dyDescent="0.25">
      <c r="A22" s="34" t="s">
        <v>175</v>
      </c>
      <c r="B22" s="33"/>
      <c r="C22" s="33"/>
      <c r="D22" s="1"/>
    </row>
    <row r="23" spans="1:9" x14ac:dyDescent="0.25">
      <c r="A23" s="2" t="s">
        <v>24</v>
      </c>
    </row>
    <row r="24" spans="1:9" ht="15" customHeight="1" x14ac:dyDescent="0.25">
      <c r="B24"/>
      <c r="C24"/>
      <c r="G24" s="82" t="s">
        <v>312</v>
      </c>
      <c r="H24" s="82"/>
      <c r="I24" s="82"/>
    </row>
    <row r="25" spans="1:9" x14ac:dyDescent="0.25">
      <c r="A25" s="57" t="s">
        <v>25</v>
      </c>
      <c r="B25" s="57" t="s">
        <v>27</v>
      </c>
      <c r="C25" s="57" t="s">
        <v>26</v>
      </c>
      <c r="D25" s="57" t="s">
        <v>306</v>
      </c>
      <c r="E25" s="57" t="s">
        <v>309</v>
      </c>
      <c r="F25" s="57" t="s">
        <v>313</v>
      </c>
      <c r="G25" s="57" t="s">
        <v>28</v>
      </c>
      <c r="H25" s="57" t="s">
        <v>29</v>
      </c>
      <c r="I25" s="57" t="s">
        <v>30</v>
      </c>
    </row>
    <row r="26" spans="1:9" x14ac:dyDescent="0.25">
      <c r="A26" s="58">
        <v>1</v>
      </c>
      <c r="B26" s="59" t="s">
        <v>32</v>
      </c>
      <c r="C26" s="59" t="s">
        <v>31</v>
      </c>
      <c r="D26" s="60">
        <v>1326.24412375</v>
      </c>
      <c r="E26" s="60">
        <v>1335.2409667899999</v>
      </c>
      <c r="F26" s="60">
        <v>1318.5671407400002</v>
      </c>
      <c r="G26" s="60">
        <v>-16.673826049999715</v>
      </c>
      <c r="H26" s="61">
        <v>-1.2487503353109814E-2</v>
      </c>
      <c r="I26" s="61">
        <v>0.11020430914175791</v>
      </c>
    </row>
    <row r="27" spans="1:9" x14ac:dyDescent="0.25">
      <c r="A27" s="58">
        <v>2</v>
      </c>
      <c r="B27" s="59" t="s">
        <v>34</v>
      </c>
      <c r="C27" s="59" t="s">
        <v>31</v>
      </c>
      <c r="D27" s="60">
        <v>909.23513336000008</v>
      </c>
      <c r="E27" s="60">
        <v>923.20587044000001</v>
      </c>
      <c r="F27" s="60">
        <v>932.29120839999996</v>
      </c>
      <c r="G27" s="60">
        <v>9.0853379599999187</v>
      </c>
      <c r="H27" s="61">
        <v>9.8410747276442747E-3</v>
      </c>
      <c r="I27" s="61">
        <v>7.7919815659137359E-2</v>
      </c>
    </row>
    <row r="28" spans="1:9" x14ac:dyDescent="0.25">
      <c r="A28" s="58">
        <v>3</v>
      </c>
      <c r="B28" s="59" t="s">
        <v>33</v>
      </c>
      <c r="C28" s="59" t="s">
        <v>31</v>
      </c>
      <c r="D28" s="60">
        <v>907.70257188999994</v>
      </c>
      <c r="E28" s="60">
        <v>895.03709241000001</v>
      </c>
      <c r="F28" s="60">
        <v>868.45226749999983</v>
      </c>
      <c r="G28" s="60">
        <v>-26.584824910000087</v>
      </c>
      <c r="H28" s="61">
        <v>-2.970248399249812E-2</v>
      </c>
      <c r="I28" s="61">
        <v>7.2584231174393041E-2</v>
      </c>
    </row>
    <row r="29" spans="1:9" x14ac:dyDescent="0.25">
      <c r="A29" s="58">
        <v>4</v>
      </c>
      <c r="B29" s="59" t="s">
        <v>35</v>
      </c>
      <c r="C29" s="59" t="s">
        <v>31</v>
      </c>
      <c r="D29" s="60">
        <v>830.54126276</v>
      </c>
      <c r="E29" s="60">
        <v>848.71113083</v>
      </c>
      <c r="F29" s="60">
        <v>843.49220948999994</v>
      </c>
      <c r="G29" s="60">
        <v>-5.2189213400001524</v>
      </c>
      <c r="H29" s="61">
        <v>-6.1492316412726788E-3</v>
      </c>
      <c r="I29" s="61">
        <v>7.0498098535302312E-2</v>
      </c>
    </row>
    <row r="30" spans="1:9" x14ac:dyDescent="0.25">
      <c r="A30" s="58">
        <v>5</v>
      </c>
      <c r="B30" s="59" t="s">
        <v>36</v>
      </c>
      <c r="C30" s="59" t="s">
        <v>31</v>
      </c>
      <c r="D30" s="60">
        <v>564.70409410000002</v>
      </c>
      <c r="E30" s="60">
        <v>563.73153245000003</v>
      </c>
      <c r="F30" s="60">
        <v>555.71799919999989</v>
      </c>
      <c r="G30" s="60">
        <v>-8.0135332500001191</v>
      </c>
      <c r="H30" s="61">
        <v>-1.4215158792294232E-2</v>
      </c>
      <c r="I30" s="61">
        <v>4.6446264499740014E-2</v>
      </c>
    </row>
    <row r="31" spans="1:9" x14ac:dyDescent="0.25">
      <c r="A31" s="58">
        <v>6</v>
      </c>
      <c r="B31" s="59" t="s">
        <v>37</v>
      </c>
      <c r="C31" s="59" t="s">
        <v>31</v>
      </c>
      <c r="D31" s="60">
        <v>528.65124674999993</v>
      </c>
      <c r="E31" s="60">
        <v>535.41022465000003</v>
      </c>
      <c r="F31" s="60">
        <v>535.41582481</v>
      </c>
      <c r="G31" s="60">
        <v>5.6001600000262263E-3</v>
      </c>
      <c r="H31" s="61">
        <v>1.0459568648856258E-5</v>
      </c>
      <c r="I31" s="61">
        <v>4.4749432360066205E-2</v>
      </c>
    </row>
    <row r="32" spans="1:9" x14ac:dyDescent="0.25">
      <c r="A32" s="58">
        <v>7</v>
      </c>
      <c r="B32" s="59" t="s">
        <v>38</v>
      </c>
      <c r="C32" s="59" t="s">
        <v>31</v>
      </c>
      <c r="D32" s="60">
        <v>520.07806672999993</v>
      </c>
      <c r="E32" s="60">
        <v>513.28764936000005</v>
      </c>
      <c r="F32" s="60">
        <v>512.00185552000005</v>
      </c>
      <c r="G32" s="60">
        <v>-1.2857938399999738</v>
      </c>
      <c r="H32" s="61">
        <v>-2.5050161280973427E-3</v>
      </c>
      <c r="I32" s="61">
        <v>4.2792520019278864E-2</v>
      </c>
    </row>
    <row r="33" spans="1:9" x14ac:dyDescent="0.25">
      <c r="A33" s="58">
        <v>8</v>
      </c>
      <c r="B33" s="59" t="s">
        <v>39</v>
      </c>
      <c r="C33" s="59" t="s">
        <v>31</v>
      </c>
      <c r="D33" s="60">
        <v>492.03021572</v>
      </c>
      <c r="E33" s="60">
        <v>496.64525741</v>
      </c>
      <c r="F33" s="60">
        <v>499.01031455000003</v>
      </c>
      <c r="G33" s="60">
        <v>2.3650571399999856</v>
      </c>
      <c r="H33" s="61">
        <v>4.7620652864657055E-3</v>
      </c>
      <c r="I33" s="61">
        <v>4.1706702124194514E-2</v>
      </c>
    </row>
    <row r="34" spans="1:9" x14ac:dyDescent="0.25">
      <c r="A34" s="58">
        <v>9</v>
      </c>
      <c r="B34" s="59" t="s">
        <v>41</v>
      </c>
      <c r="C34" s="59" t="s">
        <v>31</v>
      </c>
      <c r="D34" s="60">
        <v>418.76293284000002</v>
      </c>
      <c r="E34" s="60">
        <v>422.94636563</v>
      </c>
      <c r="F34" s="60">
        <v>427.39746458000002</v>
      </c>
      <c r="G34" s="60">
        <v>4.4510989500000475</v>
      </c>
      <c r="H34" s="61">
        <v>1.0524026949303397E-2</v>
      </c>
      <c r="I34" s="61">
        <v>3.5721383354467652E-2</v>
      </c>
    </row>
    <row r="35" spans="1:9" x14ac:dyDescent="0.25">
      <c r="A35" s="58">
        <v>10</v>
      </c>
      <c r="B35" s="59" t="s">
        <v>42</v>
      </c>
      <c r="C35" s="59" t="s">
        <v>31</v>
      </c>
      <c r="D35" s="60">
        <v>391.77197375999998</v>
      </c>
      <c r="E35" s="60">
        <v>394.79960087000001</v>
      </c>
      <c r="F35" s="60">
        <v>399.21906444000007</v>
      </c>
      <c r="G35" s="60">
        <v>4.4194635700000529</v>
      </c>
      <c r="H35" s="61">
        <v>1.119419462497202E-2</v>
      </c>
      <c r="I35" s="61">
        <v>3.3366265420612634E-2</v>
      </c>
    </row>
    <row r="36" spans="1:9" x14ac:dyDescent="0.25">
      <c r="A36" s="58">
        <v>11</v>
      </c>
      <c r="B36" s="59" t="s">
        <v>40</v>
      </c>
      <c r="C36" s="59" t="s">
        <v>31</v>
      </c>
      <c r="D36" s="60">
        <v>382.55900102999999</v>
      </c>
      <c r="E36" s="60">
        <v>392.02449100999996</v>
      </c>
      <c r="F36" s="60">
        <v>389.48969410000001</v>
      </c>
      <c r="G36" s="60">
        <v>-2.5347969099999665</v>
      </c>
      <c r="H36" s="61">
        <v>-6.4659146765789887E-3</v>
      </c>
      <c r="I36" s="61">
        <v>3.2553095955383679E-2</v>
      </c>
    </row>
    <row r="37" spans="1:9" x14ac:dyDescent="0.25">
      <c r="A37" s="58">
        <v>12</v>
      </c>
      <c r="B37" s="59" t="s">
        <v>44</v>
      </c>
      <c r="C37" s="59" t="s">
        <v>31</v>
      </c>
      <c r="D37" s="60">
        <v>389.82703376999996</v>
      </c>
      <c r="E37" s="60">
        <v>392.05134863000001</v>
      </c>
      <c r="F37" s="60">
        <v>388.80072527999999</v>
      </c>
      <c r="G37" s="60">
        <v>-3.2506233500000237</v>
      </c>
      <c r="H37" s="61">
        <v>-8.2913204134079186E-3</v>
      </c>
      <c r="I37" s="61">
        <v>3.2495512742149874E-2</v>
      </c>
    </row>
    <row r="38" spans="1:9" x14ac:dyDescent="0.25">
      <c r="A38" s="58">
        <v>13</v>
      </c>
      <c r="B38" s="59" t="s">
        <v>43</v>
      </c>
      <c r="C38" s="59" t="s">
        <v>31</v>
      </c>
      <c r="D38" s="60">
        <v>384.19356452000005</v>
      </c>
      <c r="E38" s="60">
        <v>388.26206875999998</v>
      </c>
      <c r="F38" s="60">
        <v>388.78295424999999</v>
      </c>
      <c r="G38" s="60">
        <v>0.5208854900000095</v>
      </c>
      <c r="H38" s="61">
        <v>1.3415822247678521E-3</v>
      </c>
      <c r="I38" s="61">
        <v>3.2494027460116544E-2</v>
      </c>
    </row>
    <row r="39" spans="1:9" x14ac:dyDescent="0.25">
      <c r="A39" s="58">
        <v>14</v>
      </c>
      <c r="B39" s="59" t="s">
        <v>46</v>
      </c>
      <c r="C39" s="59" t="s">
        <v>31</v>
      </c>
      <c r="D39" s="60">
        <v>325.57464089999996</v>
      </c>
      <c r="E39" s="60">
        <v>329.57571821000005</v>
      </c>
      <c r="F39" s="60">
        <v>328.31036549999999</v>
      </c>
      <c r="G39" s="60">
        <v>-1.2653527100000381</v>
      </c>
      <c r="H39" s="61">
        <v>-3.8393383980848276E-3</v>
      </c>
      <c r="I39" s="61">
        <v>2.7439798775586107E-2</v>
      </c>
    </row>
    <row r="40" spans="1:9" x14ac:dyDescent="0.25">
      <c r="A40" s="58">
        <v>15</v>
      </c>
      <c r="B40" s="59" t="s">
        <v>45</v>
      </c>
      <c r="C40" s="59" t="s">
        <v>31</v>
      </c>
      <c r="D40" s="60">
        <v>319.29290674000003</v>
      </c>
      <c r="E40" s="60">
        <v>319.83301062999993</v>
      </c>
      <c r="F40" s="60">
        <v>319.31685163999998</v>
      </c>
      <c r="G40" s="60">
        <v>-0.51615898999994991</v>
      </c>
      <c r="H40" s="61">
        <v>-1.6138390123747123E-3</v>
      </c>
      <c r="I40" s="61">
        <v>2.6688131339719402E-2</v>
      </c>
    </row>
    <row r="41" spans="1:9" x14ac:dyDescent="0.25">
      <c r="A41" s="58">
        <v>16</v>
      </c>
      <c r="B41" s="59" t="s">
        <v>47</v>
      </c>
      <c r="C41" s="59" t="s">
        <v>31</v>
      </c>
      <c r="D41" s="60">
        <v>313.70837041000004</v>
      </c>
      <c r="E41" s="60">
        <v>315.12363169000002</v>
      </c>
      <c r="F41" s="60">
        <v>318.66777978000005</v>
      </c>
      <c r="G41" s="60">
        <v>3.5441480900000335</v>
      </c>
      <c r="H41" s="61">
        <v>1.1246849596753051E-2</v>
      </c>
      <c r="I41" s="61">
        <v>2.6633882668032873E-2</v>
      </c>
    </row>
    <row r="42" spans="1:9" x14ac:dyDescent="0.25">
      <c r="A42" s="58">
        <v>17</v>
      </c>
      <c r="B42" s="59" t="s">
        <v>48</v>
      </c>
      <c r="C42" s="59" t="s">
        <v>31</v>
      </c>
      <c r="D42" s="60">
        <v>283.29587676</v>
      </c>
      <c r="E42" s="60">
        <v>283.34918049999999</v>
      </c>
      <c r="F42" s="60">
        <v>282.55091135999999</v>
      </c>
      <c r="G42" s="60">
        <v>-0.79826913999998572</v>
      </c>
      <c r="H42" s="61">
        <v>-2.8172629212879822E-3</v>
      </c>
      <c r="I42" s="61">
        <v>2.3615276781679521E-2</v>
      </c>
    </row>
    <row r="43" spans="1:9" x14ac:dyDescent="0.25">
      <c r="A43" s="58">
        <v>18</v>
      </c>
      <c r="B43" s="59" t="s">
        <v>50</v>
      </c>
      <c r="C43" s="59" t="s">
        <v>31</v>
      </c>
      <c r="D43" s="60">
        <v>262.62854025000001</v>
      </c>
      <c r="E43" s="60">
        <v>264.71025502999998</v>
      </c>
      <c r="F43" s="60">
        <v>265.78684239</v>
      </c>
      <c r="G43" s="60">
        <v>1.0765873600000442</v>
      </c>
      <c r="H43" s="61">
        <v>4.0670406209915551E-3</v>
      </c>
      <c r="I43" s="61">
        <v>2.2214155380908984E-2</v>
      </c>
    </row>
    <row r="44" spans="1:9" x14ac:dyDescent="0.25">
      <c r="A44" s="58">
        <v>19</v>
      </c>
      <c r="B44" s="59" t="s">
        <v>49</v>
      </c>
      <c r="C44" s="59" t="s">
        <v>31</v>
      </c>
      <c r="D44" s="60">
        <v>249.65172592000002</v>
      </c>
      <c r="E44" s="60">
        <v>251.10908656999999</v>
      </c>
      <c r="F44" s="60">
        <v>250.86289052000001</v>
      </c>
      <c r="G44" s="60">
        <v>-0.24619604999998213</v>
      </c>
      <c r="H44" s="61">
        <v>-9.8043465237707236E-4</v>
      </c>
      <c r="I44" s="61">
        <v>2.0966828828712956E-2</v>
      </c>
    </row>
    <row r="45" spans="1:9" x14ac:dyDescent="0.25">
      <c r="A45" s="58">
        <v>20</v>
      </c>
      <c r="B45" s="59" t="s">
        <v>52</v>
      </c>
      <c r="C45" s="59" t="s">
        <v>31</v>
      </c>
      <c r="D45" s="60">
        <v>216.66448944000001</v>
      </c>
      <c r="E45" s="60">
        <v>218.10794887000003</v>
      </c>
      <c r="F45" s="60">
        <v>218.94242765000001</v>
      </c>
      <c r="G45" s="60">
        <v>0.83447877999997144</v>
      </c>
      <c r="H45" s="61">
        <v>3.8259897648083882E-3</v>
      </c>
      <c r="I45" s="61">
        <v>1.8298953641030624E-2</v>
      </c>
    </row>
    <row r="46" spans="1:9" x14ac:dyDescent="0.25">
      <c r="A46" s="58">
        <v>21</v>
      </c>
      <c r="B46" s="59" t="s">
        <v>51</v>
      </c>
      <c r="C46" s="59" t="s">
        <v>31</v>
      </c>
      <c r="D46" s="60">
        <v>214.75034341999995</v>
      </c>
      <c r="E46" s="60">
        <v>217.45363269999999</v>
      </c>
      <c r="F46" s="60">
        <v>218.56561328000001</v>
      </c>
      <c r="G46" s="60">
        <v>1.1119805800000131</v>
      </c>
      <c r="H46" s="61">
        <v>5.1136445328283228E-3</v>
      </c>
      <c r="I46" s="61">
        <v>1.8267459933931848E-2</v>
      </c>
    </row>
    <row r="47" spans="1:9" x14ac:dyDescent="0.25">
      <c r="A47" s="58">
        <v>22</v>
      </c>
      <c r="B47" s="59" t="s">
        <v>310</v>
      </c>
      <c r="C47" s="59" t="s">
        <v>31</v>
      </c>
      <c r="D47" s="60">
        <v>181.62895578000001</v>
      </c>
      <c r="E47" s="60">
        <v>182.26952172000003</v>
      </c>
      <c r="F47" s="60">
        <v>182.60403446999996</v>
      </c>
      <c r="G47" s="60">
        <v>0.33451274999994041</v>
      </c>
      <c r="H47" s="61">
        <v>1.8352643208984459E-3</v>
      </c>
      <c r="I47" s="61">
        <v>1.5261832972699695E-2</v>
      </c>
    </row>
    <row r="48" spans="1:9" x14ac:dyDescent="0.25">
      <c r="A48" s="58">
        <v>23</v>
      </c>
      <c r="B48" s="59" t="s">
        <v>53</v>
      </c>
      <c r="C48" s="59" t="s">
        <v>31</v>
      </c>
      <c r="D48" s="60">
        <v>157.0940143</v>
      </c>
      <c r="E48" s="60">
        <v>157.0940143</v>
      </c>
      <c r="F48" s="60">
        <v>154.95338201000001</v>
      </c>
      <c r="G48" s="60">
        <v>-2.1406322899999917</v>
      </c>
      <c r="H48" s="61">
        <v>-1.3626440826141594E-2</v>
      </c>
      <c r="I48" s="61">
        <v>1.2950823576573688E-2</v>
      </c>
    </row>
    <row r="49" spans="1:9" x14ac:dyDescent="0.25">
      <c r="A49" s="58">
        <v>24</v>
      </c>
      <c r="B49" s="59" t="s">
        <v>54</v>
      </c>
      <c r="C49" s="59" t="s">
        <v>31</v>
      </c>
      <c r="D49" s="60">
        <v>146.57298980000002</v>
      </c>
      <c r="E49" s="60">
        <v>147.79069931000001</v>
      </c>
      <c r="F49" s="60">
        <v>148.20357845999999</v>
      </c>
      <c r="G49" s="60">
        <v>0.41287914999997616</v>
      </c>
      <c r="H49" s="61">
        <v>2.7936747841888006E-3</v>
      </c>
      <c r="I49" s="61">
        <v>1.2386682840704238E-2</v>
      </c>
    </row>
    <row r="50" spans="1:9" x14ac:dyDescent="0.25">
      <c r="A50" s="58">
        <v>25</v>
      </c>
      <c r="B50" s="59" t="s">
        <v>55</v>
      </c>
      <c r="C50" s="59" t="s">
        <v>31</v>
      </c>
      <c r="D50" s="60">
        <v>130.55009382</v>
      </c>
      <c r="E50" s="60">
        <v>130.52259365999998</v>
      </c>
      <c r="F50" s="60">
        <v>129.76249002999998</v>
      </c>
      <c r="G50" s="60">
        <v>-0.76010363000001013</v>
      </c>
      <c r="H50" s="61">
        <v>-5.8235406505942871E-3</v>
      </c>
      <c r="I50" s="61">
        <v>1.0845398102553049E-2</v>
      </c>
    </row>
    <row r="51" spans="1:9" x14ac:dyDescent="0.25">
      <c r="A51" s="58">
        <v>26</v>
      </c>
      <c r="B51" s="59" t="s">
        <v>56</v>
      </c>
      <c r="C51" s="59" t="s">
        <v>31</v>
      </c>
      <c r="D51" s="60">
        <v>107.70014046999999</v>
      </c>
      <c r="E51" s="60">
        <v>108.62333203</v>
      </c>
      <c r="F51" s="60">
        <v>108.51494593000001</v>
      </c>
      <c r="G51" s="60">
        <v>-0.10838609999999405</v>
      </c>
      <c r="H51" s="61">
        <v>-9.9781601221788675E-4</v>
      </c>
      <c r="I51" s="61">
        <v>9.0695530612566258E-3</v>
      </c>
    </row>
    <row r="52" spans="1:9" x14ac:dyDescent="0.25">
      <c r="A52" s="58">
        <v>27</v>
      </c>
      <c r="B52" s="59" t="s">
        <v>57</v>
      </c>
      <c r="C52" s="59" t="s">
        <v>31</v>
      </c>
      <c r="D52" s="60">
        <v>102.56880077999998</v>
      </c>
      <c r="E52" s="60">
        <v>103.68948596999998</v>
      </c>
      <c r="F52" s="60">
        <v>104.63953850000001</v>
      </c>
      <c r="G52" s="60">
        <v>0.95005253000003098</v>
      </c>
      <c r="H52" s="61">
        <v>9.1624769967024958E-3</v>
      </c>
      <c r="I52" s="61">
        <v>8.7456510123808309E-3</v>
      </c>
    </row>
    <row r="53" spans="1:9" x14ac:dyDescent="0.25">
      <c r="A53" s="58">
        <v>28</v>
      </c>
      <c r="B53" s="59" t="s">
        <v>60</v>
      </c>
      <c r="C53" s="59" t="s">
        <v>31</v>
      </c>
      <c r="D53" s="60">
        <v>93.902634569999989</v>
      </c>
      <c r="E53" s="60">
        <v>94.071161340000003</v>
      </c>
      <c r="F53" s="60">
        <v>94.528504289999987</v>
      </c>
      <c r="G53" s="60">
        <v>0.45734294999998809</v>
      </c>
      <c r="H53" s="61">
        <v>4.8616700749236023E-3</v>
      </c>
      <c r="I53" s="61">
        <v>7.9005825244793486E-3</v>
      </c>
    </row>
    <row r="54" spans="1:9" x14ac:dyDescent="0.25">
      <c r="A54" s="58">
        <v>29</v>
      </c>
      <c r="B54" s="59" t="s">
        <v>58</v>
      </c>
      <c r="C54" s="59" t="s">
        <v>31</v>
      </c>
      <c r="D54" s="60">
        <v>86.747818670000001</v>
      </c>
      <c r="E54" s="60">
        <v>87.461986960000004</v>
      </c>
      <c r="F54" s="60">
        <v>87.403347479999994</v>
      </c>
      <c r="G54" s="60">
        <v>-5.8639480000019076E-2</v>
      </c>
      <c r="H54" s="61">
        <v>-6.7045675542264246E-4</v>
      </c>
      <c r="I54" s="61">
        <v>7.3050701993867774E-3</v>
      </c>
    </row>
    <row r="55" spans="1:9" x14ac:dyDescent="0.25">
      <c r="A55" s="58">
        <v>30</v>
      </c>
      <c r="B55" s="59" t="s">
        <v>59</v>
      </c>
      <c r="C55" s="59" t="s">
        <v>31</v>
      </c>
      <c r="D55" s="60">
        <v>79.527204870000006</v>
      </c>
      <c r="E55" s="60">
        <v>82.265197290000003</v>
      </c>
      <c r="F55" s="60">
        <v>82.416058889999988</v>
      </c>
      <c r="G55" s="60">
        <v>0.15086159999997914</v>
      </c>
      <c r="H55" s="61">
        <v>1.8338447480793628E-3</v>
      </c>
      <c r="I55" s="61">
        <v>6.8882384154223542E-3</v>
      </c>
    </row>
    <row r="56" spans="1:9" x14ac:dyDescent="0.25">
      <c r="A56" s="58">
        <v>31</v>
      </c>
      <c r="B56" s="59" t="s">
        <v>62</v>
      </c>
      <c r="C56" s="59" t="s">
        <v>31</v>
      </c>
      <c r="D56" s="60">
        <v>73.361704110000005</v>
      </c>
      <c r="E56" s="60">
        <v>73.229608130000017</v>
      </c>
      <c r="F56" s="60">
        <v>73.600603190000001</v>
      </c>
      <c r="G56" s="60">
        <v>0.3709950599999875</v>
      </c>
      <c r="H56" s="61">
        <v>5.0661893388994081E-3</v>
      </c>
      <c r="I56" s="61">
        <v>6.1514528736235129E-3</v>
      </c>
    </row>
    <row r="57" spans="1:9" x14ac:dyDescent="0.25">
      <c r="A57" s="58">
        <v>32</v>
      </c>
      <c r="B57" s="59" t="s">
        <v>61</v>
      </c>
      <c r="C57" s="59" t="s">
        <v>31</v>
      </c>
      <c r="D57" s="60">
        <v>64.611077640000005</v>
      </c>
      <c r="E57" s="60">
        <v>64.681947539999996</v>
      </c>
      <c r="F57" s="60">
        <v>65.552322460000013</v>
      </c>
      <c r="G57" s="60">
        <v>0.87037492000001671</v>
      </c>
      <c r="H57" s="61">
        <v>1.3456226243988213E-2</v>
      </c>
      <c r="I57" s="61">
        <v>5.4787869241817583E-3</v>
      </c>
    </row>
    <row r="58" spans="1:9" x14ac:dyDescent="0.25">
      <c r="A58" s="58">
        <v>33</v>
      </c>
      <c r="B58" s="59" t="s">
        <v>64</v>
      </c>
      <c r="C58" s="59" t="s">
        <v>63</v>
      </c>
      <c r="D58" s="60">
        <v>61.022356769999995</v>
      </c>
      <c r="E58" s="60">
        <v>61.018367060000003</v>
      </c>
      <c r="F58" s="60">
        <v>61.043069879999997</v>
      </c>
      <c r="G58" s="60">
        <v>2.4702819999992846E-2</v>
      </c>
      <c r="H58" s="61">
        <v>4.0484236452447678E-4</v>
      </c>
      <c r="I58" s="61">
        <v>5.1019088343442539E-3</v>
      </c>
    </row>
    <row r="59" spans="1:9" x14ac:dyDescent="0.25">
      <c r="A59" s="58">
        <v>34</v>
      </c>
      <c r="B59" s="59" t="s">
        <v>65</v>
      </c>
      <c r="C59" s="59" t="s">
        <v>63</v>
      </c>
      <c r="D59" s="60">
        <v>52.424565689999994</v>
      </c>
      <c r="E59" s="60">
        <v>53.246973850000003</v>
      </c>
      <c r="F59" s="60">
        <v>53.636348950000006</v>
      </c>
      <c r="G59" s="60">
        <v>0.38937510000000147</v>
      </c>
      <c r="H59" s="61">
        <v>7.3126240206043457E-3</v>
      </c>
      <c r="I59" s="61">
        <v>4.4828637073449917E-3</v>
      </c>
    </row>
    <row r="60" spans="1:9" x14ac:dyDescent="0.25">
      <c r="A60" s="58">
        <v>35</v>
      </c>
      <c r="B60" s="59" t="s">
        <v>305</v>
      </c>
      <c r="C60" s="59" t="s">
        <v>63</v>
      </c>
      <c r="D60" s="60">
        <v>38.920975609999999</v>
      </c>
      <c r="E60" s="60">
        <v>39.497977640000002</v>
      </c>
      <c r="F60" s="60">
        <v>39.766952719999992</v>
      </c>
      <c r="G60" s="60">
        <v>0.26897507999999076</v>
      </c>
      <c r="H60" s="61">
        <v>6.8098443533371432E-3</v>
      </c>
      <c r="I60" s="61">
        <v>3.3236756899015616E-3</v>
      </c>
    </row>
    <row r="61" spans="1:9" x14ac:dyDescent="0.25">
      <c r="A61" s="58">
        <v>36</v>
      </c>
      <c r="B61" s="59" t="s">
        <v>66</v>
      </c>
      <c r="C61" s="59" t="s">
        <v>63</v>
      </c>
      <c r="D61" s="60">
        <v>38.678352840000002</v>
      </c>
      <c r="E61" s="60">
        <v>39.146645289999995</v>
      </c>
      <c r="F61" s="60">
        <v>39.476728260000009</v>
      </c>
      <c r="G61" s="60">
        <v>0.33008297000001369</v>
      </c>
      <c r="H61" s="61">
        <v>8.4319605819284191E-3</v>
      </c>
      <c r="I61" s="61">
        <v>3.2994190668429978E-3</v>
      </c>
    </row>
    <row r="62" spans="1:9" x14ac:dyDescent="0.25">
      <c r="A62" s="58">
        <v>37</v>
      </c>
      <c r="B62" s="59" t="s">
        <v>69</v>
      </c>
      <c r="C62" s="59" t="s">
        <v>63</v>
      </c>
      <c r="D62" s="60">
        <v>38.263187849999994</v>
      </c>
      <c r="E62" s="60">
        <v>38.922349480000001</v>
      </c>
      <c r="F62" s="60">
        <v>39.236834349999995</v>
      </c>
      <c r="G62" s="60">
        <v>0.31448486999998987</v>
      </c>
      <c r="H62" s="61">
        <v>8.0798018157045189E-3</v>
      </c>
      <c r="I62" s="61">
        <v>3.2793690126576426E-3</v>
      </c>
    </row>
    <row r="63" spans="1:9" x14ac:dyDescent="0.25">
      <c r="A63" s="58">
        <v>38</v>
      </c>
      <c r="B63" s="59" t="s">
        <v>70</v>
      </c>
      <c r="C63" s="59" t="s">
        <v>63</v>
      </c>
      <c r="D63" s="60">
        <v>38.936142889999999</v>
      </c>
      <c r="E63" s="60">
        <v>38.73587878</v>
      </c>
      <c r="F63" s="60">
        <v>38.634051110000009</v>
      </c>
      <c r="G63" s="60">
        <v>-0.10182766999999433</v>
      </c>
      <c r="H63" s="61">
        <v>-2.6287688109084468E-3</v>
      </c>
      <c r="I63" s="61">
        <v>3.2289890900325815E-3</v>
      </c>
    </row>
    <row r="64" spans="1:9" x14ac:dyDescent="0.25">
      <c r="A64" s="58">
        <v>39</v>
      </c>
      <c r="B64" s="59" t="s">
        <v>67</v>
      </c>
      <c r="C64" s="59" t="s">
        <v>63</v>
      </c>
      <c r="D64" s="60">
        <v>38.990964380000001</v>
      </c>
      <c r="E64" s="60">
        <v>38.481114089999998</v>
      </c>
      <c r="F64" s="60">
        <v>38.297875020000006</v>
      </c>
      <c r="G64" s="60">
        <v>-0.18323906999999284</v>
      </c>
      <c r="H64" s="61">
        <v>-4.7617922280376694E-3</v>
      </c>
      <c r="I64" s="61">
        <v>3.200891883145084E-3</v>
      </c>
    </row>
    <row r="65" spans="1:9" x14ac:dyDescent="0.25">
      <c r="A65" s="58">
        <v>40</v>
      </c>
      <c r="B65" s="59" t="s">
        <v>71</v>
      </c>
      <c r="C65" s="59" t="s">
        <v>63</v>
      </c>
      <c r="D65" s="60">
        <v>32.921516250000003</v>
      </c>
      <c r="E65" s="60">
        <v>33.389745080000004</v>
      </c>
      <c r="F65" s="60">
        <v>33.716456489999999</v>
      </c>
      <c r="G65" s="60">
        <v>0.32671141000000015</v>
      </c>
      <c r="H65" s="61">
        <v>9.7847829990081528E-3</v>
      </c>
      <c r="I65" s="61">
        <v>2.8179822470801772E-3</v>
      </c>
    </row>
    <row r="66" spans="1:9" x14ac:dyDescent="0.25">
      <c r="A66" s="58">
        <v>41</v>
      </c>
      <c r="B66" s="59" t="s">
        <v>68</v>
      </c>
      <c r="C66" s="59" t="s">
        <v>63</v>
      </c>
      <c r="D66" s="60">
        <v>29.086402970000002</v>
      </c>
      <c r="E66" s="60">
        <v>29.298271619999998</v>
      </c>
      <c r="F66" s="60">
        <v>29.668142159999995</v>
      </c>
      <c r="G66" s="60">
        <v>0.36987053999999908</v>
      </c>
      <c r="H66" s="61">
        <v>1.2624312614656521E-2</v>
      </c>
      <c r="I66" s="61">
        <v>2.4796288404603612E-3</v>
      </c>
    </row>
    <row r="67" spans="1:9" x14ac:dyDescent="0.25">
      <c r="A67" s="58">
        <v>42</v>
      </c>
      <c r="B67" s="59" t="s">
        <v>72</v>
      </c>
      <c r="C67" s="59" t="s">
        <v>63</v>
      </c>
      <c r="D67" s="60">
        <v>28.664844010000007</v>
      </c>
      <c r="E67" s="60">
        <v>28.870179870000001</v>
      </c>
      <c r="F67" s="60">
        <v>29.059640430000002</v>
      </c>
      <c r="G67" s="60">
        <v>0.18946056000000239</v>
      </c>
      <c r="H67" s="61">
        <v>6.5625001594422829E-3</v>
      </c>
      <c r="I67" s="61">
        <v>2.4287709730873137E-3</v>
      </c>
    </row>
    <row r="68" spans="1:9" x14ac:dyDescent="0.25">
      <c r="A68" s="58">
        <v>43</v>
      </c>
      <c r="B68" s="59" t="s">
        <v>73</v>
      </c>
      <c r="C68" s="59" t="s">
        <v>63</v>
      </c>
      <c r="D68" s="60">
        <v>22.944133669999996</v>
      </c>
      <c r="E68" s="60">
        <v>22.69924095</v>
      </c>
      <c r="F68" s="60">
        <v>22.786948819999996</v>
      </c>
      <c r="G68" s="60">
        <v>8.7707869999997315E-2</v>
      </c>
      <c r="H68" s="61">
        <v>3.8639120221329393E-3</v>
      </c>
      <c r="I68" s="61">
        <v>1.9045066986481704E-3</v>
      </c>
    </row>
    <row r="69" spans="1:9" x14ac:dyDescent="0.25">
      <c r="A69" s="58">
        <v>44</v>
      </c>
      <c r="B69" s="59" t="s">
        <v>74</v>
      </c>
      <c r="C69" s="59" t="s">
        <v>63</v>
      </c>
      <c r="D69" s="60">
        <v>18.286785890000001</v>
      </c>
      <c r="E69" s="60">
        <v>18.502447219999993</v>
      </c>
      <c r="F69" s="60">
        <v>18.801734140000001</v>
      </c>
      <c r="G69" s="60">
        <v>0.29928692000000551</v>
      </c>
      <c r="H69" s="61">
        <v>1.6175531617055226E-2</v>
      </c>
      <c r="I69" s="61">
        <v>1.5714270874389055E-3</v>
      </c>
    </row>
    <row r="70" spans="1:9" x14ac:dyDescent="0.25">
      <c r="A70" s="58">
        <v>45</v>
      </c>
      <c r="B70" s="59" t="s">
        <v>76</v>
      </c>
      <c r="C70" s="59" t="s">
        <v>75</v>
      </c>
      <c r="D70" s="60">
        <v>14.208589980000001</v>
      </c>
      <c r="E70" s="60">
        <v>14.08327995</v>
      </c>
      <c r="F70" s="60">
        <v>14.27299766</v>
      </c>
      <c r="G70" s="60">
        <v>0.1897177100000009</v>
      </c>
      <c r="H70" s="61">
        <v>1.3471131062760768E-2</v>
      </c>
      <c r="I70" s="61">
        <v>1.1929205558842198E-3</v>
      </c>
    </row>
    <row r="71" spans="1:9" x14ac:dyDescent="0.25">
      <c r="A71" s="58">
        <v>46</v>
      </c>
      <c r="B71" s="59" t="s">
        <v>77</v>
      </c>
      <c r="C71" s="59" t="s">
        <v>75</v>
      </c>
      <c r="D71" s="60">
        <v>12.442673460000002</v>
      </c>
      <c r="E71" s="60">
        <v>12.41375607</v>
      </c>
      <c r="F71" s="60">
        <v>12.53221559</v>
      </c>
      <c r="G71" s="60">
        <v>0.11845951999999955</v>
      </c>
      <c r="H71" s="61">
        <v>9.5426009124085793E-3</v>
      </c>
      <c r="I71" s="61">
        <v>1.0474280136667301E-3</v>
      </c>
    </row>
    <row r="72" spans="1:9" x14ac:dyDescent="0.25">
      <c r="A72" s="83" t="s">
        <v>78</v>
      </c>
      <c r="B72" s="83"/>
      <c r="C72" s="62" t="s">
        <v>79</v>
      </c>
      <c r="D72" s="63">
        <v>11921.925041889999</v>
      </c>
      <c r="E72" s="63">
        <v>12000.62183864</v>
      </c>
      <c r="F72" s="63">
        <v>11964.751206269999</v>
      </c>
      <c r="G72" s="63">
        <v>-35.870632370000841</v>
      </c>
      <c r="H72" s="64">
        <v>-2.9890644711846005E-3</v>
      </c>
    </row>
  </sheetData>
  <mergeCells count="2"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932DC-FCAA-48F9-8476-1B13CB040058}">
  <sheetPr>
    <tabColor theme="7" tint="0.39997558519241921"/>
  </sheetPr>
  <dimension ref="A2:I74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176</v>
      </c>
      <c r="B2" s="33"/>
      <c r="C2" s="33"/>
    </row>
    <row r="4" spans="1:3" x14ac:dyDescent="0.25">
      <c r="B4"/>
    </row>
    <row r="22" spans="1:9" ht="15.75" x14ac:dyDescent="0.25">
      <c r="A22" s="84" t="s">
        <v>177</v>
      </c>
      <c r="B22" s="84"/>
      <c r="C22" s="84"/>
      <c r="D22" s="84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82" t="s">
        <v>312</v>
      </c>
      <c r="H24" s="82"/>
      <c r="I24" s="82"/>
    </row>
    <row r="25" spans="1:9" x14ac:dyDescent="0.25">
      <c r="A25" s="57" t="s">
        <v>25</v>
      </c>
      <c r="B25" s="57" t="s">
        <v>27</v>
      </c>
      <c r="C25" s="57" t="s">
        <v>26</v>
      </c>
      <c r="D25" s="57" t="s">
        <v>306</v>
      </c>
      <c r="E25" s="57" t="s">
        <v>309</v>
      </c>
      <c r="F25" s="57" t="s">
        <v>313</v>
      </c>
      <c r="G25" s="57" t="s">
        <v>28</v>
      </c>
      <c r="H25" s="57" t="s">
        <v>29</v>
      </c>
      <c r="I25" s="57" t="s">
        <v>30</v>
      </c>
    </row>
    <row r="26" spans="1:9" x14ac:dyDescent="0.25">
      <c r="A26" s="58">
        <v>1</v>
      </c>
      <c r="B26" s="59" t="s">
        <v>35</v>
      </c>
      <c r="C26" s="59" t="s">
        <v>31</v>
      </c>
      <c r="D26" s="60">
        <v>197.22298900000001</v>
      </c>
      <c r="E26" s="60">
        <v>205.35962010999998</v>
      </c>
      <c r="F26" s="60">
        <v>196.73699425000001</v>
      </c>
      <c r="G26" s="60">
        <v>-8.6226258599999852</v>
      </c>
      <c r="H26" s="61">
        <v>-4.1987932463944534E-2</v>
      </c>
      <c r="I26" s="61">
        <v>7.5917946641669828E-2</v>
      </c>
    </row>
    <row r="27" spans="1:9" x14ac:dyDescent="0.25">
      <c r="A27" s="58">
        <v>2</v>
      </c>
      <c r="B27" s="59" t="s">
        <v>32</v>
      </c>
      <c r="C27" s="59" t="s">
        <v>31</v>
      </c>
      <c r="D27" s="60">
        <v>172.29211014000001</v>
      </c>
      <c r="E27" s="60">
        <v>174.2873495</v>
      </c>
      <c r="F27" s="60">
        <v>162.96454006999997</v>
      </c>
      <c r="G27" s="60">
        <v>-11.322809430000037</v>
      </c>
      <c r="H27" s="61">
        <v>-6.4966329813857415E-2</v>
      </c>
      <c r="I27" s="61">
        <v>6.2885647433431405E-2</v>
      </c>
    </row>
    <row r="28" spans="1:9" x14ac:dyDescent="0.25">
      <c r="A28" s="58">
        <v>3</v>
      </c>
      <c r="B28" s="59" t="s">
        <v>37</v>
      </c>
      <c r="C28" s="59" t="s">
        <v>31</v>
      </c>
      <c r="D28" s="60">
        <v>159.73423066000001</v>
      </c>
      <c r="E28" s="60">
        <v>158.20609118000002</v>
      </c>
      <c r="F28" s="60">
        <v>161.32133435</v>
      </c>
      <c r="G28" s="60">
        <v>3.115243169999987</v>
      </c>
      <c r="H28" s="61">
        <v>1.9691044426700353E-2</v>
      </c>
      <c r="I28" s="61">
        <v>6.2251558228969321E-2</v>
      </c>
    </row>
    <row r="29" spans="1:9" x14ac:dyDescent="0.25">
      <c r="A29" s="58">
        <v>4</v>
      </c>
      <c r="B29" s="59" t="s">
        <v>34</v>
      </c>
      <c r="C29" s="59" t="s">
        <v>31</v>
      </c>
      <c r="D29" s="60">
        <v>132.63748305000001</v>
      </c>
      <c r="E29" s="60">
        <v>130.01345159000002</v>
      </c>
      <c r="F29" s="60">
        <v>132.60384678</v>
      </c>
      <c r="G29" s="60">
        <v>2.5903951899999975</v>
      </c>
      <c r="H29" s="61">
        <v>1.9924055229060916E-2</v>
      </c>
      <c r="I29" s="61">
        <v>5.1169897165002566E-2</v>
      </c>
    </row>
    <row r="30" spans="1:9" x14ac:dyDescent="0.25">
      <c r="A30" s="58">
        <v>5</v>
      </c>
      <c r="B30" s="59" t="s">
        <v>33</v>
      </c>
      <c r="C30" s="59" t="s">
        <v>31</v>
      </c>
      <c r="D30" s="60">
        <v>123.60441647</v>
      </c>
      <c r="E30" s="60">
        <v>129.06149814999998</v>
      </c>
      <c r="F30" s="60">
        <v>131.62176349999999</v>
      </c>
      <c r="G30" s="60">
        <v>2.5602653500000088</v>
      </c>
      <c r="H30" s="61">
        <v>1.9837561059645958E-2</v>
      </c>
      <c r="I30" s="61">
        <v>5.0790925501168094E-2</v>
      </c>
    </row>
    <row r="31" spans="1:9" x14ac:dyDescent="0.25">
      <c r="A31" s="58">
        <v>6</v>
      </c>
      <c r="B31" s="59" t="s">
        <v>36</v>
      </c>
      <c r="C31" s="59" t="s">
        <v>31</v>
      </c>
      <c r="D31" s="60">
        <v>126.24531803999999</v>
      </c>
      <c r="E31" s="60">
        <v>126.35414030000001</v>
      </c>
      <c r="F31" s="60">
        <v>123.75750428000001</v>
      </c>
      <c r="G31" s="60">
        <v>-2.5966360200000107</v>
      </c>
      <c r="H31" s="61">
        <v>-2.0550462484528579E-2</v>
      </c>
      <c r="I31" s="61">
        <v>4.7756222169869134E-2</v>
      </c>
    </row>
    <row r="32" spans="1:9" x14ac:dyDescent="0.25">
      <c r="A32" s="58">
        <v>7</v>
      </c>
      <c r="B32" s="59" t="s">
        <v>43</v>
      </c>
      <c r="C32" s="59" t="s">
        <v>31</v>
      </c>
      <c r="D32" s="60">
        <v>124.8030365</v>
      </c>
      <c r="E32" s="60">
        <v>124.97460462000001</v>
      </c>
      <c r="F32" s="60">
        <v>122.39792498999999</v>
      </c>
      <c r="G32" s="60">
        <v>-2.5766796300000103</v>
      </c>
      <c r="H32" s="61">
        <v>-2.0617625779531031E-2</v>
      </c>
      <c r="I32" s="61">
        <v>4.7231580282425328E-2</v>
      </c>
    </row>
    <row r="33" spans="1:9" x14ac:dyDescent="0.25">
      <c r="A33" s="58">
        <v>8</v>
      </c>
      <c r="B33" s="59" t="s">
        <v>40</v>
      </c>
      <c r="C33" s="59" t="s">
        <v>31</v>
      </c>
      <c r="D33" s="60">
        <v>101.49909601</v>
      </c>
      <c r="E33" s="60">
        <v>106.29602387999999</v>
      </c>
      <c r="F33" s="60">
        <v>102.95644023999999</v>
      </c>
      <c r="G33" s="60">
        <v>-3.3395836400000007</v>
      </c>
      <c r="H33" s="61">
        <v>-3.1417766329342033E-2</v>
      </c>
      <c r="I33" s="61">
        <v>3.9729393886257305E-2</v>
      </c>
    </row>
    <row r="34" spans="1:9" x14ac:dyDescent="0.25">
      <c r="A34" s="58">
        <v>9</v>
      </c>
      <c r="B34" s="59" t="s">
        <v>47</v>
      </c>
      <c r="C34" s="59" t="s">
        <v>31</v>
      </c>
      <c r="D34" s="60">
        <v>101.38778969000002</v>
      </c>
      <c r="E34" s="60">
        <v>101.22284490000001</v>
      </c>
      <c r="F34" s="60">
        <v>101.64932852999999</v>
      </c>
      <c r="G34" s="60">
        <v>0.42648362999998035</v>
      </c>
      <c r="H34" s="61">
        <v>4.2133140045738857E-3</v>
      </c>
      <c r="I34" s="61">
        <v>3.9224998475354649E-2</v>
      </c>
    </row>
    <row r="35" spans="1:9" x14ac:dyDescent="0.25">
      <c r="A35" s="58">
        <v>10</v>
      </c>
      <c r="B35" s="59" t="s">
        <v>38</v>
      </c>
      <c r="C35" s="59" t="s">
        <v>31</v>
      </c>
      <c r="D35" s="60">
        <v>93.116097300000007</v>
      </c>
      <c r="E35" s="60">
        <v>96.843075990000003</v>
      </c>
      <c r="F35" s="60">
        <v>100.23751374000001</v>
      </c>
      <c r="G35" s="60">
        <v>3.3944377499999998</v>
      </c>
      <c r="H35" s="61">
        <v>3.505090803136518E-2</v>
      </c>
      <c r="I35" s="61">
        <v>3.8680199667668592E-2</v>
      </c>
    </row>
    <row r="36" spans="1:9" x14ac:dyDescent="0.25">
      <c r="A36" s="58">
        <v>11</v>
      </c>
      <c r="B36" s="59" t="s">
        <v>41</v>
      </c>
      <c r="C36" s="59" t="s">
        <v>31</v>
      </c>
      <c r="D36" s="60">
        <v>97.693542890000003</v>
      </c>
      <c r="E36" s="60">
        <v>96.213844379999998</v>
      </c>
      <c r="F36" s="60">
        <v>95.007763980000007</v>
      </c>
      <c r="G36" s="60">
        <v>-1.2060803999999909</v>
      </c>
      <c r="H36" s="61">
        <v>-1.2535414292734564E-2</v>
      </c>
      <c r="I36" s="61">
        <v>3.6662115246167033E-2</v>
      </c>
    </row>
    <row r="37" spans="1:9" x14ac:dyDescent="0.25">
      <c r="A37" s="58">
        <v>12</v>
      </c>
      <c r="B37" s="59" t="s">
        <v>42</v>
      </c>
      <c r="C37" s="59" t="s">
        <v>31</v>
      </c>
      <c r="D37" s="60">
        <v>87.080134340000001</v>
      </c>
      <c r="E37" s="60">
        <v>92.972709609999995</v>
      </c>
      <c r="F37" s="60">
        <v>93.091123299999992</v>
      </c>
      <c r="G37" s="60">
        <v>0.11841368999999762</v>
      </c>
      <c r="H37" s="61">
        <v>1.273639227002385E-3</v>
      </c>
      <c r="I37" s="61">
        <v>3.5922511464833495E-2</v>
      </c>
    </row>
    <row r="38" spans="1:9" x14ac:dyDescent="0.25">
      <c r="A38" s="58">
        <v>13</v>
      </c>
      <c r="B38" s="59" t="s">
        <v>46</v>
      </c>
      <c r="C38" s="59" t="s">
        <v>31</v>
      </c>
      <c r="D38" s="60">
        <v>93.483894850000013</v>
      </c>
      <c r="E38" s="60">
        <v>95.25567599</v>
      </c>
      <c r="F38" s="60">
        <v>92.869422629999988</v>
      </c>
      <c r="G38" s="60">
        <v>-2.3862533599999995</v>
      </c>
      <c r="H38" s="61">
        <v>-2.5051035911503164E-2</v>
      </c>
      <c r="I38" s="61">
        <v>3.5836960398550076E-2</v>
      </c>
    </row>
    <row r="39" spans="1:9" x14ac:dyDescent="0.25">
      <c r="A39" s="58">
        <v>14</v>
      </c>
      <c r="B39" s="59" t="s">
        <v>44</v>
      </c>
      <c r="C39" s="59" t="s">
        <v>31</v>
      </c>
      <c r="D39" s="60">
        <v>89.211671780000003</v>
      </c>
      <c r="E39" s="60">
        <v>87.443055170000008</v>
      </c>
      <c r="F39" s="60">
        <v>85.076021280000006</v>
      </c>
      <c r="G39" s="60">
        <v>-2.3670338900000005</v>
      </c>
      <c r="H39" s="61">
        <v>-2.7069432619871263E-2</v>
      </c>
      <c r="I39" s="61">
        <v>3.2829600089412811E-2</v>
      </c>
    </row>
    <row r="40" spans="1:9" x14ac:dyDescent="0.25">
      <c r="A40" s="58">
        <v>15</v>
      </c>
      <c r="B40" s="59" t="s">
        <v>310</v>
      </c>
      <c r="C40" s="59" t="s">
        <v>31</v>
      </c>
      <c r="D40" s="60">
        <v>82.631522379999993</v>
      </c>
      <c r="E40" s="60">
        <v>82.723476090000005</v>
      </c>
      <c r="F40" s="60">
        <v>82.891205630000016</v>
      </c>
      <c r="G40" s="60">
        <v>0.16772954000000656</v>
      </c>
      <c r="H40" s="61">
        <v>2.0275929872376635E-3</v>
      </c>
      <c r="I40" s="61">
        <v>3.1986511484898436E-2</v>
      </c>
    </row>
    <row r="41" spans="1:9" x14ac:dyDescent="0.25">
      <c r="A41" s="58">
        <v>16</v>
      </c>
      <c r="B41" s="59" t="s">
        <v>48</v>
      </c>
      <c r="C41" s="59" t="s">
        <v>31</v>
      </c>
      <c r="D41" s="60">
        <v>78.289221349999991</v>
      </c>
      <c r="E41" s="60">
        <v>77.731592160000005</v>
      </c>
      <c r="F41" s="60">
        <v>77.427403880000014</v>
      </c>
      <c r="G41" s="60">
        <v>-0.3041882800000012</v>
      </c>
      <c r="H41" s="61">
        <v>-3.9133159574793039E-3</v>
      </c>
      <c r="I41" s="61">
        <v>2.9878109802243563E-2</v>
      </c>
    </row>
    <row r="42" spans="1:9" x14ac:dyDescent="0.25">
      <c r="A42" s="58">
        <v>17</v>
      </c>
      <c r="B42" s="59" t="s">
        <v>49</v>
      </c>
      <c r="C42" s="59" t="s">
        <v>31</v>
      </c>
      <c r="D42" s="60">
        <v>74.942898580000019</v>
      </c>
      <c r="E42" s="60">
        <v>75.445290780000008</v>
      </c>
      <c r="F42" s="60">
        <v>74.595448489999995</v>
      </c>
      <c r="G42" s="60">
        <v>-0.84984229000000655</v>
      </c>
      <c r="H42" s="61">
        <v>-1.1264351707228009E-2</v>
      </c>
      <c r="I42" s="61">
        <v>2.8785299377802453E-2</v>
      </c>
    </row>
    <row r="43" spans="1:9" x14ac:dyDescent="0.25">
      <c r="A43" s="58">
        <v>18</v>
      </c>
      <c r="B43" s="59" t="s">
        <v>39</v>
      </c>
      <c r="C43" s="59" t="s">
        <v>31</v>
      </c>
      <c r="D43" s="60">
        <v>71.652527450000008</v>
      </c>
      <c r="E43" s="60">
        <v>73.368066519999985</v>
      </c>
      <c r="F43" s="60">
        <v>73.565949549999999</v>
      </c>
      <c r="G43" s="60">
        <v>0.19788303000001609</v>
      </c>
      <c r="H43" s="61">
        <v>2.6971275022774875E-3</v>
      </c>
      <c r="I43" s="61">
        <v>2.8388030699928589E-2</v>
      </c>
    </row>
    <row r="44" spans="1:9" x14ac:dyDescent="0.25">
      <c r="A44" s="58">
        <v>19</v>
      </c>
      <c r="B44" s="59" t="s">
        <v>45</v>
      </c>
      <c r="C44" s="59" t="s">
        <v>31</v>
      </c>
      <c r="D44" s="60">
        <v>65.976334829999999</v>
      </c>
      <c r="E44" s="60">
        <v>66.173240140000004</v>
      </c>
      <c r="F44" s="60">
        <v>64.712085180000003</v>
      </c>
      <c r="G44" s="60">
        <v>-1.4611549600000009</v>
      </c>
      <c r="H44" s="61">
        <v>-2.2080752837683262E-2</v>
      </c>
      <c r="I44" s="61">
        <v>2.4971453124487456E-2</v>
      </c>
    </row>
    <row r="45" spans="1:9" x14ac:dyDescent="0.25">
      <c r="A45" s="58">
        <v>20</v>
      </c>
      <c r="B45" s="59" t="s">
        <v>51</v>
      </c>
      <c r="C45" s="59" t="s">
        <v>31</v>
      </c>
      <c r="D45" s="60">
        <v>47.779085439999996</v>
      </c>
      <c r="E45" s="60">
        <v>48.451051490000005</v>
      </c>
      <c r="F45" s="60">
        <v>48.486126430000006</v>
      </c>
      <c r="G45" s="60">
        <v>3.5074940000005064E-2</v>
      </c>
      <c r="H45" s="61">
        <v>7.239252590265109E-4</v>
      </c>
      <c r="I45" s="61">
        <v>1.8710091476219642E-2</v>
      </c>
    </row>
    <row r="46" spans="1:9" x14ac:dyDescent="0.25">
      <c r="A46" s="58">
        <v>21</v>
      </c>
      <c r="B46" s="59" t="s">
        <v>52</v>
      </c>
      <c r="C46" s="59" t="s">
        <v>31</v>
      </c>
      <c r="D46" s="60">
        <v>43.156228740000003</v>
      </c>
      <c r="E46" s="60">
        <v>42.820271229999996</v>
      </c>
      <c r="F46" s="60">
        <v>44.353567390000002</v>
      </c>
      <c r="G46" s="60">
        <v>1.5332961600000039</v>
      </c>
      <c r="H46" s="61">
        <v>3.5807717138554053E-2</v>
      </c>
      <c r="I46" s="61">
        <v>1.7115397006639624E-2</v>
      </c>
    </row>
    <row r="47" spans="1:9" x14ac:dyDescent="0.25">
      <c r="A47" s="58">
        <v>22</v>
      </c>
      <c r="B47" s="59" t="s">
        <v>50</v>
      </c>
      <c r="C47" s="59" t="s">
        <v>31</v>
      </c>
      <c r="D47" s="60">
        <v>37.534010049999999</v>
      </c>
      <c r="E47" s="60">
        <v>37.709651999999998</v>
      </c>
      <c r="F47" s="60">
        <v>36.898932170000002</v>
      </c>
      <c r="G47" s="60">
        <v>-0.81071982999999825</v>
      </c>
      <c r="H47" s="61">
        <v>-2.1499000574176558E-2</v>
      </c>
      <c r="I47" s="61">
        <v>1.4238761623332336E-2</v>
      </c>
    </row>
    <row r="48" spans="1:9" x14ac:dyDescent="0.25">
      <c r="A48" s="58">
        <v>23</v>
      </c>
      <c r="B48" s="59" t="s">
        <v>60</v>
      </c>
      <c r="C48" s="59" t="s">
        <v>31</v>
      </c>
      <c r="D48" s="60">
        <v>33.329276479999997</v>
      </c>
      <c r="E48" s="60">
        <v>32.755940889999998</v>
      </c>
      <c r="F48" s="60">
        <v>32.335597830000005</v>
      </c>
      <c r="G48" s="60">
        <v>-0.42034305999999866</v>
      </c>
      <c r="H48" s="61">
        <v>-1.2832574750686658E-2</v>
      </c>
      <c r="I48" s="61">
        <v>1.2477837226510514E-2</v>
      </c>
    </row>
    <row r="49" spans="1:9" x14ac:dyDescent="0.25">
      <c r="A49" s="58">
        <v>24</v>
      </c>
      <c r="B49" s="59" t="s">
        <v>57</v>
      </c>
      <c r="C49" s="59" t="s">
        <v>31</v>
      </c>
      <c r="D49" s="60">
        <v>31.362084960000001</v>
      </c>
      <c r="E49" s="60">
        <v>31.125975409999999</v>
      </c>
      <c r="F49" s="60">
        <v>31.940960230000005</v>
      </c>
      <c r="G49" s="60">
        <v>0.81498482000000405</v>
      </c>
      <c r="H49" s="61">
        <v>2.6183430696220679E-2</v>
      </c>
      <c r="I49" s="61">
        <v>1.2325552312461633E-2</v>
      </c>
    </row>
    <row r="50" spans="1:9" x14ac:dyDescent="0.25">
      <c r="A50" s="58">
        <v>25</v>
      </c>
      <c r="B50" s="59" t="s">
        <v>54</v>
      </c>
      <c r="C50" s="59" t="s">
        <v>31</v>
      </c>
      <c r="D50" s="60">
        <v>32.108438710000001</v>
      </c>
      <c r="E50" s="60">
        <v>32.228616699999996</v>
      </c>
      <c r="F50" s="60">
        <v>31.61423353</v>
      </c>
      <c r="G50" s="60">
        <v>-0.61438316999999809</v>
      </c>
      <c r="H50" s="61">
        <v>-1.9063280801623672E-2</v>
      </c>
      <c r="I50" s="61">
        <v>1.2199473227683661E-2</v>
      </c>
    </row>
    <row r="51" spans="1:9" x14ac:dyDescent="0.25">
      <c r="A51" s="58">
        <v>26</v>
      </c>
      <c r="B51" s="59" t="s">
        <v>53</v>
      </c>
      <c r="C51" s="59" t="s">
        <v>31</v>
      </c>
      <c r="D51" s="60">
        <v>29.052037370000001</v>
      </c>
      <c r="E51" s="60">
        <v>29.052037370000001</v>
      </c>
      <c r="F51" s="60">
        <v>29.065081170000003</v>
      </c>
      <c r="G51" s="60">
        <v>1.3043800000000745E-2</v>
      </c>
      <c r="H51" s="61">
        <v>4.4898055974105833E-4</v>
      </c>
      <c r="I51" s="61">
        <v>1.1215792382168422E-2</v>
      </c>
    </row>
    <row r="52" spans="1:9" x14ac:dyDescent="0.25">
      <c r="A52" s="58">
        <v>27</v>
      </c>
      <c r="B52" s="59" t="s">
        <v>55</v>
      </c>
      <c r="C52" s="59" t="s">
        <v>31</v>
      </c>
      <c r="D52" s="60">
        <v>27.923214959999999</v>
      </c>
      <c r="E52" s="60">
        <v>28.820341899999999</v>
      </c>
      <c r="F52" s="60">
        <v>27.951619880000003</v>
      </c>
      <c r="G52" s="60">
        <v>-0.86872201999999588</v>
      </c>
      <c r="H52" s="61">
        <v>-3.0142668779373358E-2</v>
      </c>
      <c r="I52" s="61">
        <v>1.0786123853765636E-2</v>
      </c>
    </row>
    <row r="53" spans="1:9" x14ac:dyDescent="0.25">
      <c r="A53" s="58">
        <v>28</v>
      </c>
      <c r="B53" s="59" t="s">
        <v>59</v>
      </c>
      <c r="C53" s="59" t="s">
        <v>31</v>
      </c>
      <c r="D53" s="60">
        <v>27.288784809999999</v>
      </c>
      <c r="E53" s="60">
        <v>28.13509801</v>
      </c>
      <c r="F53" s="60">
        <v>27.842374979999995</v>
      </c>
      <c r="G53" s="60">
        <v>-0.29272303000000494</v>
      </c>
      <c r="H53" s="61">
        <v>-1.0404194429888354E-2</v>
      </c>
      <c r="I53" s="61">
        <v>1.0743967834656511E-2</v>
      </c>
    </row>
    <row r="54" spans="1:9" x14ac:dyDescent="0.25">
      <c r="A54" s="58">
        <v>29</v>
      </c>
      <c r="B54" s="59" t="s">
        <v>56</v>
      </c>
      <c r="C54" s="59" t="s">
        <v>31</v>
      </c>
      <c r="D54" s="60">
        <v>23.988332339999999</v>
      </c>
      <c r="E54" s="60">
        <v>24.590703599999998</v>
      </c>
      <c r="F54" s="60">
        <v>24.28763987</v>
      </c>
      <c r="G54" s="60">
        <v>-0.3030637299999967</v>
      </c>
      <c r="H54" s="61">
        <v>-1.2324321212183484E-2</v>
      </c>
      <c r="I54" s="61">
        <v>9.3722472213827318E-3</v>
      </c>
    </row>
    <row r="55" spans="1:9" x14ac:dyDescent="0.25">
      <c r="A55" s="58">
        <v>30</v>
      </c>
      <c r="B55" s="59" t="s">
        <v>61</v>
      </c>
      <c r="C55" s="59" t="s">
        <v>31</v>
      </c>
      <c r="D55" s="60">
        <v>19.693194799999997</v>
      </c>
      <c r="E55" s="60">
        <v>19.18356056</v>
      </c>
      <c r="F55" s="60">
        <v>19.092890090000001</v>
      </c>
      <c r="G55" s="60">
        <v>-9.067046999999881E-2</v>
      </c>
      <c r="H55" s="61">
        <v>-4.7264672121950868E-3</v>
      </c>
      <c r="I55" s="61">
        <v>7.3676687834620946E-3</v>
      </c>
    </row>
    <row r="56" spans="1:9" x14ac:dyDescent="0.25">
      <c r="A56" s="58">
        <v>31</v>
      </c>
      <c r="B56" s="59" t="s">
        <v>65</v>
      </c>
      <c r="C56" s="59" t="s">
        <v>63</v>
      </c>
      <c r="D56" s="60">
        <v>17.882365409999998</v>
      </c>
      <c r="E56" s="60">
        <v>18.049244849999997</v>
      </c>
      <c r="F56" s="60">
        <v>17.928707859999999</v>
      </c>
      <c r="G56" s="60">
        <v>-0.12053698999999836</v>
      </c>
      <c r="H56" s="61">
        <v>-6.6782289786488421E-3</v>
      </c>
      <c r="I56" s="61">
        <v>6.9184277815079326E-3</v>
      </c>
    </row>
    <row r="57" spans="1:9" x14ac:dyDescent="0.25">
      <c r="A57" s="58">
        <v>32</v>
      </c>
      <c r="B57" s="59" t="s">
        <v>62</v>
      </c>
      <c r="C57" s="59" t="s">
        <v>31</v>
      </c>
      <c r="D57" s="60">
        <v>17.270226879999999</v>
      </c>
      <c r="E57" s="60">
        <v>16.994556660000001</v>
      </c>
      <c r="F57" s="60">
        <v>16.67820996</v>
      </c>
      <c r="G57" s="60">
        <v>-0.31634669999999926</v>
      </c>
      <c r="H57" s="61">
        <v>-1.8614589737700121E-2</v>
      </c>
      <c r="I57" s="61">
        <v>6.4358788170407683E-3</v>
      </c>
    </row>
    <row r="58" spans="1:9" x14ac:dyDescent="0.25">
      <c r="A58" s="58">
        <v>33</v>
      </c>
      <c r="B58" s="59" t="s">
        <v>58</v>
      </c>
      <c r="C58" s="59" t="s">
        <v>31</v>
      </c>
      <c r="D58" s="60">
        <v>16.110939810000001</v>
      </c>
      <c r="E58" s="60">
        <v>16.024364039999998</v>
      </c>
      <c r="F58" s="60">
        <v>16.110034180000003</v>
      </c>
      <c r="G58" s="60">
        <v>8.5670140000002462E-2</v>
      </c>
      <c r="H58" s="61">
        <v>5.3462427454938465E-3</v>
      </c>
      <c r="I58" s="61">
        <v>6.2166280415901862E-3</v>
      </c>
    </row>
    <row r="59" spans="1:9" x14ac:dyDescent="0.25">
      <c r="A59" s="58">
        <v>34</v>
      </c>
      <c r="B59" s="59" t="s">
        <v>68</v>
      </c>
      <c r="C59" s="59" t="s">
        <v>63</v>
      </c>
      <c r="D59" s="60">
        <v>12.45064507</v>
      </c>
      <c r="E59" s="60">
        <v>12.52475538</v>
      </c>
      <c r="F59" s="60">
        <v>12.858146169999999</v>
      </c>
      <c r="G59" s="60">
        <v>0.3333907899999991</v>
      </c>
      <c r="H59" s="61">
        <v>2.661854702027714E-2</v>
      </c>
      <c r="I59" s="61">
        <v>4.9617717225282415E-3</v>
      </c>
    </row>
    <row r="60" spans="1:9" x14ac:dyDescent="0.25">
      <c r="A60" s="58">
        <v>35</v>
      </c>
      <c r="B60" s="59" t="s">
        <v>64</v>
      </c>
      <c r="C60" s="59" t="s">
        <v>63</v>
      </c>
      <c r="D60" s="60">
        <v>13.19724622</v>
      </c>
      <c r="E60" s="60">
        <v>13.35226874</v>
      </c>
      <c r="F60" s="60">
        <v>12.79550794</v>
      </c>
      <c r="G60" s="60">
        <v>-0.55676080000000072</v>
      </c>
      <c r="H60" s="61">
        <v>-4.1697842579522609E-2</v>
      </c>
      <c r="I60" s="61">
        <v>4.9376005399756314E-3</v>
      </c>
    </row>
    <row r="61" spans="1:9" x14ac:dyDescent="0.25">
      <c r="A61" s="58">
        <v>36</v>
      </c>
      <c r="B61" s="59" t="s">
        <v>72</v>
      </c>
      <c r="C61" s="59" t="s">
        <v>63</v>
      </c>
      <c r="D61" s="60">
        <v>11.34833766</v>
      </c>
      <c r="E61" s="60">
        <v>11.42089474</v>
      </c>
      <c r="F61" s="60">
        <v>11.686863480000001</v>
      </c>
      <c r="G61" s="60">
        <v>0.2659687400000002</v>
      </c>
      <c r="H61" s="61">
        <v>2.3287907476152801E-2</v>
      </c>
      <c r="I61" s="61">
        <v>4.5097907562604731E-3</v>
      </c>
    </row>
    <row r="62" spans="1:9" x14ac:dyDescent="0.25">
      <c r="A62" s="58">
        <v>37</v>
      </c>
      <c r="B62" s="59" t="s">
        <v>69</v>
      </c>
      <c r="C62" s="59" t="s">
        <v>63</v>
      </c>
      <c r="D62" s="60">
        <v>11.067346989999999</v>
      </c>
      <c r="E62" s="60">
        <v>11.194051819999999</v>
      </c>
      <c r="F62" s="60">
        <v>11.559011280000002</v>
      </c>
      <c r="G62" s="60">
        <v>0.36495946000000273</v>
      </c>
      <c r="H62" s="61">
        <v>3.2602981107157571E-2</v>
      </c>
      <c r="I62" s="61">
        <v>4.4604544505258944E-3</v>
      </c>
    </row>
    <row r="63" spans="1:9" x14ac:dyDescent="0.25">
      <c r="A63" s="58">
        <v>38</v>
      </c>
      <c r="B63" s="59" t="s">
        <v>73</v>
      </c>
      <c r="C63" s="59" t="s">
        <v>63</v>
      </c>
      <c r="D63" s="60">
        <v>10.96071484</v>
      </c>
      <c r="E63" s="60">
        <v>10.668615009999998</v>
      </c>
      <c r="F63" s="60">
        <v>10.784508369999999</v>
      </c>
      <c r="G63" s="60">
        <v>0.11589336000000126</v>
      </c>
      <c r="H63" s="61">
        <v>1.0863018291631211E-2</v>
      </c>
      <c r="I63" s="61">
        <v>4.1615850344338661E-3</v>
      </c>
    </row>
    <row r="64" spans="1:9" x14ac:dyDescent="0.25">
      <c r="A64" s="58">
        <v>39</v>
      </c>
      <c r="B64" s="59" t="s">
        <v>305</v>
      </c>
      <c r="C64" s="59" t="s">
        <v>63</v>
      </c>
      <c r="D64" s="60">
        <v>10.42619077</v>
      </c>
      <c r="E64" s="60">
        <v>10.435737850000001</v>
      </c>
      <c r="F64" s="60">
        <v>10.48461133</v>
      </c>
      <c r="G64" s="60">
        <v>4.8873479999998581E-2</v>
      </c>
      <c r="H64" s="61">
        <v>4.6832797740313662E-3</v>
      </c>
      <c r="I64" s="61">
        <v>4.0458591254988992E-3</v>
      </c>
    </row>
    <row r="65" spans="1:9" x14ac:dyDescent="0.25">
      <c r="A65" s="58">
        <v>40</v>
      </c>
      <c r="B65" s="59" t="s">
        <v>67</v>
      </c>
      <c r="C65" s="59" t="s">
        <v>63</v>
      </c>
      <c r="D65" s="60">
        <v>10.254631889999999</v>
      </c>
      <c r="E65" s="60">
        <v>9.9928524700000008</v>
      </c>
      <c r="F65" s="60">
        <v>9.8380085599999987</v>
      </c>
      <c r="G65" s="60">
        <v>-0.154843910000002</v>
      </c>
      <c r="H65" s="61">
        <v>-1.5495466431118241E-2</v>
      </c>
      <c r="I65" s="61">
        <v>3.796344514490675E-3</v>
      </c>
    </row>
    <row r="66" spans="1:9" x14ac:dyDescent="0.25">
      <c r="A66" s="58">
        <v>41</v>
      </c>
      <c r="B66" s="59" t="s">
        <v>76</v>
      </c>
      <c r="C66" s="59" t="s">
        <v>75</v>
      </c>
      <c r="D66" s="60">
        <v>7.3258553499999994</v>
      </c>
      <c r="E66" s="60">
        <v>7.1621510099999997</v>
      </c>
      <c r="F66" s="60">
        <v>7.3923984000000003</v>
      </c>
      <c r="G66" s="60">
        <v>0.23024739000000061</v>
      </c>
      <c r="H66" s="61">
        <v>3.2147798849608535E-2</v>
      </c>
      <c r="I66" s="61">
        <v>2.8526190990394553E-3</v>
      </c>
    </row>
    <row r="67" spans="1:9" x14ac:dyDescent="0.25">
      <c r="A67" s="58">
        <v>42</v>
      </c>
      <c r="B67" s="59" t="s">
        <v>77</v>
      </c>
      <c r="C67" s="59" t="s">
        <v>75</v>
      </c>
      <c r="D67" s="60">
        <v>6.7809097300000003</v>
      </c>
      <c r="E67" s="60">
        <v>6.7505708799999997</v>
      </c>
      <c r="F67" s="60">
        <v>6.9459200600000006</v>
      </c>
      <c r="G67" s="60">
        <v>0.19534918000000062</v>
      </c>
      <c r="H67" s="61">
        <v>2.8938171818736706E-2</v>
      </c>
      <c r="I67" s="61">
        <v>2.6803295968947341E-3</v>
      </c>
    </row>
    <row r="68" spans="1:9" x14ac:dyDescent="0.25">
      <c r="A68" s="58">
        <v>43</v>
      </c>
      <c r="B68" s="59" t="s">
        <v>74</v>
      </c>
      <c r="C68" s="59" t="s">
        <v>63</v>
      </c>
      <c r="D68" s="60">
        <v>5.3173327700000002</v>
      </c>
      <c r="E68" s="60">
        <v>5.3951750700000005</v>
      </c>
      <c r="F68" s="60">
        <v>5.4179915799999998</v>
      </c>
      <c r="G68" s="60">
        <v>2.2816509999999776E-2</v>
      </c>
      <c r="H68" s="61">
        <v>4.2290583167303554E-3</v>
      </c>
      <c r="I68" s="61">
        <v>2.090724203871771E-3</v>
      </c>
    </row>
    <row r="69" spans="1:9" x14ac:dyDescent="0.25">
      <c r="A69" s="58">
        <v>44</v>
      </c>
      <c r="B69" s="59" t="s">
        <v>66</v>
      </c>
      <c r="C69" s="59" t="s">
        <v>63</v>
      </c>
      <c r="D69" s="60">
        <v>4.1500952100000008</v>
      </c>
      <c r="E69" s="60">
        <v>4.1725818600000002</v>
      </c>
      <c r="F69" s="60">
        <v>4.3625198700000007</v>
      </c>
      <c r="G69" s="60">
        <v>0.18993801000000118</v>
      </c>
      <c r="H69" s="61">
        <v>4.552049938691944E-2</v>
      </c>
      <c r="I69" s="61">
        <v>1.6834330115515857E-3</v>
      </c>
    </row>
    <row r="70" spans="1:9" x14ac:dyDescent="0.25">
      <c r="A70" s="58">
        <v>45</v>
      </c>
      <c r="B70" s="59" t="s">
        <v>70</v>
      </c>
      <c r="C70" s="59" t="s">
        <v>63</v>
      </c>
      <c r="D70" s="60">
        <v>3.2790603900000002</v>
      </c>
      <c r="E70" s="60">
        <v>3.6605638599999999</v>
      </c>
      <c r="F70" s="60">
        <v>4.0714334299999999</v>
      </c>
      <c r="G70" s="60">
        <v>0.41086957000000029</v>
      </c>
      <c r="H70" s="61">
        <v>0.11224215331678446</v>
      </c>
      <c r="I70" s="61">
        <v>1.5711069851004943E-3</v>
      </c>
    </row>
    <row r="71" spans="1:9" x14ac:dyDescent="0.25">
      <c r="A71" s="58">
        <v>46</v>
      </c>
      <c r="B71" s="59" t="s">
        <v>71</v>
      </c>
      <c r="C71" s="59" t="s">
        <v>63</v>
      </c>
      <c r="D71" s="60">
        <v>3.1083347799999999</v>
      </c>
      <c r="E71" s="60">
        <v>3.2408801799999996</v>
      </c>
      <c r="F71" s="60">
        <v>3.1759999799999998</v>
      </c>
      <c r="G71" s="60">
        <v>-6.4880199999999721E-2</v>
      </c>
      <c r="H71" s="61">
        <v>-2.0019314629521331E-2</v>
      </c>
      <c r="I71" s="61">
        <v>1.2255722312662324E-3</v>
      </c>
    </row>
    <row r="72" spans="1:9" x14ac:dyDescent="0.25">
      <c r="A72" s="83" t="s">
        <v>78</v>
      </c>
      <c r="B72" s="83"/>
      <c r="C72" s="62" t="s">
        <v>79</v>
      </c>
      <c r="D72" s="63">
        <v>2587.64923774</v>
      </c>
      <c r="E72" s="63">
        <v>2615.8581646400007</v>
      </c>
      <c r="F72" s="63">
        <v>2591.44251067</v>
      </c>
      <c r="G72" s="63">
        <v>-24.415653970000744</v>
      </c>
      <c r="H72" s="64">
        <v>-9.3337071176261086E-3</v>
      </c>
    </row>
    <row r="73" spans="1:9" x14ac:dyDescent="0.25">
      <c r="F73" s="48"/>
    </row>
    <row r="74" spans="1:9" x14ac:dyDescent="0.25">
      <c r="F74" s="47"/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84974-30F7-4E94-ADCD-33056C4E84DD}">
  <sheetPr>
    <tabColor theme="5" tint="-0.249977111117893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84" t="s">
        <v>178</v>
      </c>
      <c r="B2" s="84"/>
      <c r="C2" s="84"/>
    </row>
    <row r="3" spans="1:3" x14ac:dyDescent="0.25">
      <c r="A3"/>
    </row>
    <row r="4" spans="1:3" x14ac:dyDescent="0.25">
      <c r="A4"/>
    </row>
    <row r="22" spans="1:9" ht="15.75" x14ac:dyDescent="0.25">
      <c r="A22" s="84" t="s">
        <v>179</v>
      </c>
      <c r="B22" s="84"/>
      <c r="C22" s="84"/>
      <c r="D22" s="84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82" t="s">
        <v>312</v>
      </c>
      <c r="H24" s="82"/>
      <c r="I24" s="82"/>
    </row>
    <row r="25" spans="1:9" x14ac:dyDescent="0.25">
      <c r="A25" s="57" t="s">
        <v>25</v>
      </c>
      <c r="B25" s="57" t="s">
        <v>27</v>
      </c>
      <c r="C25" s="57" t="s">
        <v>26</v>
      </c>
      <c r="D25" s="57" t="s">
        <v>306</v>
      </c>
      <c r="E25" s="57" t="s">
        <v>309</v>
      </c>
      <c r="F25" s="57" t="s">
        <v>313</v>
      </c>
      <c r="G25" s="57" t="s">
        <v>28</v>
      </c>
      <c r="H25" s="57" t="s">
        <v>29</v>
      </c>
      <c r="I25" s="57" t="s">
        <v>30</v>
      </c>
    </row>
    <row r="26" spans="1:9" x14ac:dyDescent="0.25">
      <c r="A26" s="58">
        <v>1</v>
      </c>
      <c r="B26" s="59" t="s">
        <v>32</v>
      </c>
      <c r="C26" s="59" t="s">
        <v>31</v>
      </c>
      <c r="D26" s="60">
        <v>1153.9520136100002</v>
      </c>
      <c r="E26" s="60">
        <v>1160.95361729</v>
      </c>
      <c r="F26" s="60">
        <v>1155.6026006700001</v>
      </c>
      <c r="G26" s="60">
        <v>-5.3510166199998856</v>
      </c>
      <c r="H26" s="61">
        <v>-4.6091562490590274E-3</v>
      </c>
      <c r="I26" s="61">
        <v>0.12564574585751559</v>
      </c>
    </row>
    <row r="27" spans="1:9" x14ac:dyDescent="0.25">
      <c r="A27" s="58">
        <v>2</v>
      </c>
      <c r="B27" s="59" t="s">
        <v>34</v>
      </c>
      <c r="C27" s="59" t="s">
        <v>31</v>
      </c>
      <c r="D27" s="60">
        <v>749.71269248999988</v>
      </c>
      <c r="E27" s="60">
        <v>768.01373981999996</v>
      </c>
      <c r="F27" s="60">
        <v>776.41865528999995</v>
      </c>
      <c r="G27" s="60">
        <v>8.404915470000029</v>
      </c>
      <c r="H27" s="61">
        <v>1.0943704564412996E-2</v>
      </c>
      <c r="I27" s="61">
        <v>8.4418035218198059E-2</v>
      </c>
    </row>
    <row r="28" spans="1:9" x14ac:dyDescent="0.25">
      <c r="A28" s="58">
        <v>3</v>
      </c>
      <c r="B28" s="59" t="s">
        <v>33</v>
      </c>
      <c r="C28" s="59" t="s">
        <v>31</v>
      </c>
      <c r="D28" s="60">
        <v>784.08091542</v>
      </c>
      <c r="E28" s="60">
        <v>765.96271925999997</v>
      </c>
      <c r="F28" s="60">
        <v>736.81165399999998</v>
      </c>
      <c r="G28" s="60">
        <v>-29.151065259999992</v>
      </c>
      <c r="H28" s="61">
        <v>-3.8058073228633069E-2</v>
      </c>
      <c r="I28" s="61">
        <v>8.0111666216106547E-2</v>
      </c>
    </row>
    <row r="29" spans="1:9" x14ac:dyDescent="0.25">
      <c r="A29" s="58">
        <v>4</v>
      </c>
      <c r="B29" s="59" t="s">
        <v>35</v>
      </c>
      <c r="C29" s="59" t="s">
        <v>31</v>
      </c>
      <c r="D29" s="60">
        <v>633.09634314000016</v>
      </c>
      <c r="E29" s="60">
        <v>643.15171134000002</v>
      </c>
      <c r="F29" s="60">
        <v>646.55679885999996</v>
      </c>
      <c r="G29" s="60">
        <v>3.4050875199999808</v>
      </c>
      <c r="H29" s="61">
        <v>5.2943768320316146E-3</v>
      </c>
      <c r="I29" s="61">
        <v>7.0298484258266986E-2</v>
      </c>
    </row>
    <row r="30" spans="1:9" x14ac:dyDescent="0.25">
      <c r="A30" s="58">
        <v>5</v>
      </c>
      <c r="B30" s="59" t="s">
        <v>36</v>
      </c>
      <c r="C30" s="59" t="s">
        <v>31</v>
      </c>
      <c r="D30" s="60">
        <v>437.77872770000005</v>
      </c>
      <c r="E30" s="60">
        <v>436.71702711999995</v>
      </c>
      <c r="F30" s="60">
        <v>431.32172370000001</v>
      </c>
      <c r="G30" s="60">
        <v>-5.3953034199999568</v>
      </c>
      <c r="H30" s="61">
        <v>-1.2354231882324684E-2</v>
      </c>
      <c r="I30" s="61">
        <v>4.6896519311582618E-2</v>
      </c>
    </row>
    <row r="31" spans="1:9" x14ac:dyDescent="0.25">
      <c r="A31" s="58">
        <v>6</v>
      </c>
      <c r="B31" s="59" t="s">
        <v>39</v>
      </c>
      <c r="C31" s="59" t="s">
        <v>31</v>
      </c>
      <c r="D31" s="60">
        <v>413.22930865999996</v>
      </c>
      <c r="E31" s="60">
        <v>416.16734761999999</v>
      </c>
      <c r="F31" s="60">
        <v>418.42697386000003</v>
      </c>
      <c r="G31" s="60">
        <v>2.2596262400000096</v>
      </c>
      <c r="H31" s="61">
        <v>5.4296096340149709E-3</v>
      </c>
      <c r="I31" s="61">
        <v>4.5494505799019112E-2</v>
      </c>
    </row>
    <row r="32" spans="1:9" x14ac:dyDescent="0.25">
      <c r="A32" s="58">
        <v>7</v>
      </c>
      <c r="B32" s="59" t="s">
        <v>38</v>
      </c>
      <c r="C32" s="59" t="s">
        <v>31</v>
      </c>
      <c r="D32" s="60">
        <v>412.36192641999997</v>
      </c>
      <c r="E32" s="60">
        <v>402.05317174999999</v>
      </c>
      <c r="F32" s="60">
        <v>397.40072537000003</v>
      </c>
      <c r="G32" s="60">
        <v>-4.6524463799999953</v>
      </c>
      <c r="H32" s="61">
        <v>-1.1571719132943255E-2</v>
      </c>
      <c r="I32" s="61">
        <v>4.3208375019649276E-2</v>
      </c>
    </row>
    <row r="33" spans="1:9" x14ac:dyDescent="0.25">
      <c r="A33" s="58">
        <v>8</v>
      </c>
      <c r="B33" s="59" t="s">
        <v>37</v>
      </c>
      <c r="C33" s="59" t="s">
        <v>31</v>
      </c>
      <c r="D33" s="60">
        <v>368.52579932999998</v>
      </c>
      <c r="E33" s="60">
        <v>376.81501507999997</v>
      </c>
      <c r="F33" s="60">
        <v>373.70850426999999</v>
      </c>
      <c r="G33" s="60">
        <v>-3.1065108100000023</v>
      </c>
      <c r="H33" s="61">
        <v>-8.2441269208459542E-3</v>
      </c>
      <c r="I33" s="61">
        <v>4.0632379786162652E-2</v>
      </c>
    </row>
    <row r="34" spans="1:9" x14ac:dyDescent="0.25">
      <c r="A34" s="58">
        <v>9</v>
      </c>
      <c r="B34" s="59" t="s">
        <v>41</v>
      </c>
      <c r="C34" s="59" t="s">
        <v>31</v>
      </c>
      <c r="D34" s="60">
        <v>321.06938995000002</v>
      </c>
      <c r="E34" s="60">
        <v>326.73252124999993</v>
      </c>
      <c r="F34" s="60">
        <v>332.38970060000003</v>
      </c>
      <c r="G34" s="60">
        <v>5.6571793500000833</v>
      </c>
      <c r="H34" s="61">
        <v>1.7314405460335192E-2</v>
      </c>
      <c r="I34" s="61">
        <v>3.6139890843988734E-2</v>
      </c>
    </row>
    <row r="35" spans="1:9" x14ac:dyDescent="0.25">
      <c r="A35" s="58">
        <v>10</v>
      </c>
      <c r="B35" s="59" t="s">
        <v>44</v>
      </c>
      <c r="C35" s="59" t="s">
        <v>31</v>
      </c>
      <c r="D35" s="60">
        <v>300.58201244999998</v>
      </c>
      <c r="E35" s="60">
        <v>304.58565826</v>
      </c>
      <c r="F35" s="60">
        <v>303.70209154000003</v>
      </c>
      <c r="G35" s="60">
        <v>-0.88356671999996905</v>
      </c>
      <c r="H35" s="61">
        <v>-2.9008809050547614E-3</v>
      </c>
      <c r="I35" s="61">
        <v>3.3020759721297678E-2</v>
      </c>
    </row>
    <row r="36" spans="1:9" x14ac:dyDescent="0.25">
      <c r="A36" s="58">
        <v>11</v>
      </c>
      <c r="B36" s="59" t="s">
        <v>42</v>
      </c>
      <c r="C36" s="59" t="s">
        <v>31</v>
      </c>
      <c r="D36" s="60">
        <v>295.06808925999997</v>
      </c>
      <c r="E36" s="60">
        <v>292.02015081000002</v>
      </c>
      <c r="F36" s="60">
        <v>294.46701343000001</v>
      </c>
      <c r="G36" s="60">
        <v>2.446862620000005</v>
      </c>
      <c r="H36" s="61">
        <v>8.3790882691243841E-3</v>
      </c>
      <c r="I36" s="61">
        <v>3.2016653053044575E-2</v>
      </c>
    </row>
    <row r="37" spans="1:9" x14ac:dyDescent="0.25">
      <c r="A37" s="58">
        <v>12</v>
      </c>
      <c r="B37" s="59" t="s">
        <v>40</v>
      </c>
      <c r="C37" s="59" t="s">
        <v>31</v>
      </c>
      <c r="D37" s="60">
        <v>268.31717472000003</v>
      </c>
      <c r="E37" s="60">
        <v>273.01841112</v>
      </c>
      <c r="F37" s="60">
        <v>273.92702575999999</v>
      </c>
      <c r="G37" s="60">
        <v>0.90861463999998571</v>
      </c>
      <c r="H37" s="61">
        <v>3.3280343119447046E-3</v>
      </c>
      <c r="I37" s="61">
        <v>2.9783392181872221E-2</v>
      </c>
    </row>
    <row r="38" spans="1:9" x14ac:dyDescent="0.25">
      <c r="A38" s="58">
        <v>13</v>
      </c>
      <c r="B38" s="59" t="s">
        <v>43</v>
      </c>
      <c r="C38" s="59" t="s">
        <v>31</v>
      </c>
      <c r="D38" s="60">
        <v>259.25231506</v>
      </c>
      <c r="E38" s="60">
        <v>263.14915348</v>
      </c>
      <c r="F38" s="60">
        <v>266.24664287000002</v>
      </c>
      <c r="G38" s="60">
        <v>3.0974893899999856</v>
      </c>
      <c r="H38" s="61">
        <v>1.1770850671710036E-2</v>
      </c>
      <c r="I38" s="61">
        <v>2.8948323589844258E-2</v>
      </c>
    </row>
    <row r="39" spans="1:9" x14ac:dyDescent="0.25">
      <c r="A39" s="58">
        <v>14</v>
      </c>
      <c r="B39" s="59" t="s">
        <v>45</v>
      </c>
      <c r="C39" s="59" t="s">
        <v>31</v>
      </c>
      <c r="D39" s="60">
        <v>242.97898803000001</v>
      </c>
      <c r="E39" s="60">
        <v>243.23856127999997</v>
      </c>
      <c r="F39" s="60">
        <v>243.74700521</v>
      </c>
      <c r="G39" s="60">
        <v>0.50844393000003696</v>
      </c>
      <c r="H39" s="61">
        <v>2.0903097244303723E-3</v>
      </c>
      <c r="I39" s="61">
        <v>2.6501994935274335E-2</v>
      </c>
    </row>
    <row r="40" spans="1:9" x14ac:dyDescent="0.25">
      <c r="A40" s="58">
        <v>15</v>
      </c>
      <c r="B40" s="59" t="s">
        <v>50</v>
      </c>
      <c r="C40" s="59" t="s">
        <v>31</v>
      </c>
      <c r="D40" s="60">
        <v>223.94850119999998</v>
      </c>
      <c r="E40" s="60">
        <v>225.88502492000001</v>
      </c>
      <c r="F40" s="60">
        <v>227.80636156999998</v>
      </c>
      <c r="G40" s="60">
        <v>1.9213366499999762</v>
      </c>
      <c r="H40" s="61">
        <v>8.5058168450097178E-3</v>
      </c>
      <c r="I40" s="61">
        <v>2.4768809099213192E-2</v>
      </c>
    </row>
    <row r="41" spans="1:9" x14ac:dyDescent="0.25">
      <c r="A41" s="58">
        <v>16</v>
      </c>
      <c r="B41" s="59" t="s">
        <v>46</v>
      </c>
      <c r="C41" s="59" t="s">
        <v>31</v>
      </c>
      <c r="D41" s="60">
        <v>218.61067456999999</v>
      </c>
      <c r="E41" s="60">
        <v>219.63932842000003</v>
      </c>
      <c r="F41" s="60">
        <v>220.89383511000003</v>
      </c>
      <c r="G41" s="60">
        <v>1.2545066899999977</v>
      </c>
      <c r="H41" s="61">
        <v>5.7116669360830381E-3</v>
      </c>
      <c r="I41" s="61">
        <v>2.4017227593319253E-2</v>
      </c>
    </row>
    <row r="42" spans="1:9" x14ac:dyDescent="0.25">
      <c r="A42" s="58">
        <v>17</v>
      </c>
      <c r="B42" s="59" t="s">
        <v>47</v>
      </c>
      <c r="C42" s="59" t="s">
        <v>31</v>
      </c>
      <c r="D42" s="60">
        <v>207.00813081000001</v>
      </c>
      <c r="E42" s="60">
        <v>208.18679788999998</v>
      </c>
      <c r="F42" s="60">
        <v>211.02217592</v>
      </c>
      <c r="G42" s="60">
        <v>2.8353780300000011</v>
      </c>
      <c r="H42" s="61">
        <v>1.3619394018914373E-2</v>
      </c>
      <c r="I42" s="61">
        <v>2.2943907075470275E-2</v>
      </c>
    </row>
    <row r="43" spans="1:9" x14ac:dyDescent="0.25">
      <c r="A43" s="58">
        <v>18</v>
      </c>
      <c r="B43" s="59" t="s">
        <v>48</v>
      </c>
      <c r="C43" s="59" t="s">
        <v>31</v>
      </c>
      <c r="D43" s="60">
        <v>199.94297780000002</v>
      </c>
      <c r="E43" s="60">
        <v>199.94330618999999</v>
      </c>
      <c r="F43" s="60">
        <v>199.80502182999999</v>
      </c>
      <c r="G43" s="60">
        <v>-0.13828436000001432</v>
      </c>
      <c r="H43" s="61">
        <v>-6.9161785225561347E-4</v>
      </c>
      <c r="I43" s="61">
        <v>2.1724294302688706E-2</v>
      </c>
    </row>
    <row r="44" spans="1:9" x14ac:dyDescent="0.25">
      <c r="A44" s="58">
        <v>19</v>
      </c>
      <c r="B44" s="59" t="s">
        <v>49</v>
      </c>
      <c r="C44" s="59" t="s">
        <v>31</v>
      </c>
      <c r="D44" s="60">
        <v>174.13951068</v>
      </c>
      <c r="E44" s="60">
        <v>175.12645003</v>
      </c>
      <c r="F44" s="60">
        <v>175.77216282000001</v>
      </c>
      <c r="G44" s="60">
        <v>0.64571278999999171</v>
      </c>
      <c r="H44" s="61">
        <v>3.6871231609467213E-3</v>
      </c>
      <c r="I44" s="61">
        <v>1.9111262371426841E-2</v>
      </c>
    </row>
    <row r="45" spans="1:9" x14ac:dyDescent="0.25">
      <c r="A45" s="58">
        <v>20</v>
      </c>
      <c r="B45" s="59" t="s">
        <v>52</v>
      </c>
      <c r="C45" s="59" t="s">
        <v>31</v>
      </c>
      <c r="D45" s="60">
        <v>173.49618998000003</v>
      </c>
      <c r="E45" s="60">
        <v>175.27670731000001</v>
      </c>
      <c r="F45" s="60">
        <v>174.57788993</v>
      </c>
      <c r="G45" s="60">
        <v>-0.69881737999999527</v>
      </c>
      <c r="H45" s="61">
        <v>-3.9869380862115602E-3</v>
      </c>
      <c r="I45" s="61">
        <v>1.898141210288776E-2</v>
      </c>
    </row>
    <row r="46" spans="1:9" x14ac:dyDescent="0.25">
      <c r="A46" s="58">
        <v>21</v>
      </c>
      <c r="B46" s="59" t="s">
        <v>51</v>
      </c>
      <c r="C46" s="59" t="s">
        <v>31</v>
      </c>
      <c r="D46" s="60">
        <v>162.31959583000003</v>
      </c>
      <c r="E46" s="60">
        <v>164.31502130999999</v>
      </c>
      <c r="F46" s="60">
        <v>165.36231541000001</v>
      </c>
      <c r="G46" s="60">
        <v>1.047294099999994</v>
      </c>
      <c r="H46" s="61">
        <v>6.3736966447160547E-3</v>
      </c>
      <c r="I46" s="61">
        <v>1.7979426010610377E-2</v>
      </c>
    </row>
    <row r="47" spans="1:9" x14ac:dyDescent="0.25">
      <c r="A47" s="58">
        <v>22</v>
      </c>
      <c r="B47" s="59" t="s">
        <v>53</v>
      </c>
      <c r="C47" s="59" t="s">
        <v>31</v>
      </c>
      <c r="D47" s="60">
        <v>127.97748654</v>
      </c>
      <c r="E47" s="60">
        <v>127.97748654</v>
      </c>
      <c r="F47" s="60">
        <v>126.76824173999999</v>
      </c>
      <c r="G47" s="60">
        <v>-1.209244800000012</v>
      </c>
      <c r="H47" s="61">
        <v>-9.4488869307654075E-3</v>
      </c>
      <c r="I47" s="61">
        <v>1.3783190064848764E-2</v>
      </c>
    </row>
    <row r="48" spans="1:9" x14ac:dyDescent="0.25">
      <c r="A48" s="58">
        <v>23</v>
      </c>
      <c r="B48" s="59" t="s">
        <v>54</v>
      </c>
      <c r="C48" s="59" t="s">
        <v>31</v>
      </c>
      <c r="D48" s="60">
        <v>114.46455109</v>
      </c>
      <c r="E48" s="60">
        <v>115.56208261000002</v>
      </c>
      <c r="F48" s="60">
        <v>116.58934493</v>
      </c>
      <c r="G48" s="60">
        <v>1.027262319999978</v>
      </c>
      <c r="H48" s="61">
        <v>8.8892679743994597E-3</v>
      </c>
      <c r="I48" s="61">
        <v>1.2676464378217712E-2</v>
      </c>
    </row>
    <row r="49" spans="1:9" x14ac:dyDescent="0.25">
      <c r="A49" s="58">
        <v>24</v>
      </c>
      <c r="B49" s="59" t="s">
        <v>55</v>
      </c>
      <c r="C49" s="59" t="s">
        <v>31</v>
      </c>
      <c r="D49" s="60">
        <v>102.56136759</v>
      </c>
      <c r="E49" s="60">
        <v>101.63953075000001</v>
      </c>
      <c r="F49" s="60">
        <v>101.75156881999999</v>
      </c>
      <c r="G49" s="60">
        <v>0.11203806999999284</v>
      </c>
      <c r="H49" s="61">
        <v>1.1023080210353377E-3</v>
      </c>
      <c r="I49" s="61">
        <v>1.1063190537256396E-2</v>
      </c>
    </row>
    <row r="50" spans="1:9" x14ac:dyDescent="0.25">
      <c r="A50" s="58">
        <v>25</v>
      </c>
      <c r="B50" s="59" t="s">
        <v>56</v>
      </c>
      <c r="C50" s="59" t="s">
        <v>31</v>
      </c>
      <c r="D50" s="60">
        <v>83.603511069999996</v>
      </c>
      <c r="E50" s="60">
        <v>83.928648949999996</v>
      </c>
      <c r="F50" s="60">
        <v>84.118979980000006</v>
      </c>
      <c r="G50" s="60">
        <v>0.19033103000000121</v>
      </c>
      <c r="H50" s="61">
        <v>2.2677718798188896E-3</v>
      </c>
      <c r="I50" s="61">
        <v>9.1460437820343014E-3</v>
      </c>
    </row>
    <row r="51" spans="1:9" x14ac:dyDescent="0.25">
      <c r="A51" s="58">
        <v>26</v>
      </c>
      <c r="B51" s="59" t="s">
        <v>57</v>
      </c>
      <c r="C51" s="59" t="s">
        <v>31</v>
      </c>
      <c r="D51" s="60">
        <v>70.047975359999995</v>
      </c>
      <c r="E51" s="60">
        <v>71.400605310000003</v>
      </c>
      <c r="F51" s="60">
        <v>71.539799190000011</v>
      </c>
      <c r="G51" s="60">
        <v>0.13919388000001012</v>
      </c>
      <c r="H51" s="61">
        <v>1.9494775905004177E-3</v>
      </c>
      <c r="I51" s="61">
        <v>7.7783412935493153E-3</v>
      </c>
    </row>
    <row r="52" spans="1:9" x14ac:dyDescent="0.25">
      <c r="A52" s="58">
        <v>27</v>
      </c>
      <c r="B52" s="59" t="s">
        <v>58</v>
      </c>
      <c r="C52" s="59" t="s">
        <v>31</v>
      </c>
      <c r="D52" s="60">
        <v>70.605982959999992</v>
      </c>
      <c r="E52" s="60">
        <v>71.406701560000002</v>
      </c>
      <c r="F52" s="60">
        <v>71.26314069</v>
      </c>
      <c r="G52" s="60">
        <v>-0.14356087000000478</v>
      </c>
      <c r="H52" s="61">
        <v>-2.0104677413138416E-3</v>
      </c>
      <c r="I52" s="61">
        <v>7.7482609150868846E-3</v>
      </c>
    </row>
    <row r="53" spans="1:9" x14ac:dyDescent="0.25">
      <c r="A53" s="58">
        <v>28</v>
      </c>
      <c r="B53" s="59" t="s">
        <v>60</v>
      </c>
      <c r="C53" s="59" t="s">
        <v>31</v>
      </c>
      <c r="D53" s="60">
        <v>60.151985709999998</v>
      </c>
      <c r="E53" s="60">
        <v>60.902886559999999</v>
      </c>
      <c r="F53" s="60">
        <v>61.788997069999994</v>
      </c>
      <c r="G53" s="60">
        <v>0.88611050999999041</v>
      </c>
      <c r="H53" s="61">
        <v>1.4549565054310135E-2</v>
      </c>
      <c r="I53" s="61">
        <v>6.7181612590234965E-3</v>
      </c>
    </row>
    <row r="54" spans="1:9" x14ac:dyDescent="0.25">
      <c r="A54" s="58">
        <v>29</v>
      </c>
      <c r="B54" s="59" t="s">
        <v>62</v>
      </c>
      <c r="C54" s="59" t="s">
        <v>31</v>
      </c>
      <c r="D54" s="60">
        <v>56.091477230000002</v>
      </c>
      <c r="E54" s="60">
        <v>56.235051470000002</v>
      </c>
      <c r="F54" s="60">
        <v>56.922393230000004</v>
      </c>
      <c r="G54" s="60">
        <v>0.68734176000000535</v>
      </c>
      <c r="H54" s="61">
        <v>1.222265725793254E-2</v>
      </c>
      <c r="I54" s="61">
        <v>6.1890277412247931E-3</v>
      </c>
    </row>
    <row r="55" spans="1:9" x14ac:dyDescent="0.25">
      <c r="A55" s="58">
        <v>30</v>
      </c>
      <c r="B55" s="59" t="s">
        <v>59</v>
      </c>
      <c r="C55" s="59" t="s">
        <v>31</v>
      </c>
      <c r="D55" s="60">
        <v>52.103553220000009</v>
      </c>
      <c r="E55" s="60">
        <v>53.996866619999999</v>
      </c>
      <c r="F55" s="60">
        <v>54.4405711</v>
      </c>
      <c r="G55" s="60">
        <v>0.44370448000000418</v>
      </c>
      <c r="H55" s="61">
        <v>8.2172264387589417E-3</v>
      </c>
      <c r="I55" s="61">
        <v>5.9191855027002829E-3</v>
      </c>
    </row>
    <row r="56" spans="1:9" x14ac:dyDescent="0.25">
      <c r="A56" s="58">
        <v>31</v>
      </c>
      <c r="B56" s="59" t="s">
        <v>310</v>
      </c>
      <c r="C56" s="59" t="s">
        <v>31</v>
      </c>
      <c r="D56" s="60">
        <v>53.413952009999996</v>
      </c>
      <c r="E56" s="60">
        <v>53.793397230000004</v>
      </c>
      <c r="F56" s="60">
        <v>53.732207559999999</v>
      </c>
      <c r="G56" s="60">
        <v>-6.1189670000001785E-2</v>
      </c>
      <c r="H56" s="61">
        <v>-1.1374940634141055E-3</v>
      </c>
      <c r="I56" s="61">
        <v>5.8421669279151728E-3</v>
      </c>
    </row>
    <row r="57" spans="1:9" x14ac:dyDescent="0.25">
      <c r="A57" s="58">
        <v>32</v>
      </c>
      <c r="B57" s="59" t="s">
        <v>64</v>
      </c>
      <c r="C57" s="59" t="s">
        <v>63</v>
      </c>
      <c r="D57" s="60">
        <v>46.440383249999996</v>
      </c>
      <c r="E57" s="60">
        <v>46.278684759999997</v>
      </c>
      <c r="F57" s="60">
        <v>46.83841614</v>
      </c>
      <c r="G57" s="60">
        <v>0.55973138000000267</v>
      </c>
      <c r="H57" s="61">
        <v>1.2094798780534806E-2</v>
      </c>
      <c r="I57" s="61">
        <v>5.0926224355006986E-3</v>
      </c>
    </row>
    <row r="58" spans="1:9" x14ac:dyDescent="0.25">
      <c r="A58" s="58">
        <v>33</v>
      </c>
      <c r="B58" s="59" t="s">
        <v>61</v>
      </c>
      <c r="C58" s="59" t="s">
        <v>31</v>
      </c>
      <c r="D58" s="60">
        <v>44.120319299999998</v>
      </c>
      <c r="E58" s="60">
        <v>44.609407160000004</v>
      </c>
      <c r="F58" s="60">
        <v>45.623616020000014</v>
      </c>
      <c r="G58" s="60">
        <v>1.0142088600000068</v>
      </c>
      <c r="H58" s="61">
        <v>2.2735313571022285E-2</v>
      </c>
      <c r="I58" s="61">
        <v>4.9605402931996142E-3</v>
      </c>
    </row>
    <row r="59" spans="1:9" x14ac:dyDescent="0.25">
      <c r="A59" s="58">
        <v>34</v>
      </c>
      <c r="B59" s="59" t="s">
        <v>65</v>
      </c>
      <c r="C59" s="59" t="s">
        <v>63</v>
      </c>
      <c r="D59" s="60">
        <v>34.493759500000003</v>
      </c>
      <c r="E59" s="60">
        <v>35.149783579999998</v>
      </c>
      <c r="F59" s="60">
        <v>35.660121029999999</v>
      </c>
      <c r="G59" s="60">
        <v>0.51033745000000297</v>
      </c>
      <c r="H59" s="61">
        <v>1.4518935766375009E-2</v>
      </c>
      <c r="I59" s="61">
        <v>3.8772347012596543E-3</v>
      </c>
    </row>
    <row r="60" spans="1:9" x14ac:dyDescent="0.25">
      <c r="A60" s="58">
        <v>35</v>
      </c>
      <c r="B60" s="59" t="s">
        <v>66</v>
      </c>
      <c r="C60" s="59" t="s">
        <v>63</v>
      </c>
      <c r="D60" s="60">
        <v>34.497682910000002</v>
      </c>
      <c r="E60" s="60">
        <v>34.94504165</v>
      </c>
      <c r="F60" s="60">
        <v>35.087763100000004</v>
      </c>
      <c r="G60" s="60">
        <v>0.14272145000000297</v>
      </c>
      <c r="H60" s="61">
        <v>4.0841688337207339E-3</v>
      </c>
      <c r="I60" s="61">
        <v>3.8150036722098594E-3</v>
      </c>
    </row>
    <row r="61" spans="1:9" x14ac:dyDescent="0.25">
      <c r="A61" s="58">
        <v>36</v>
      </c>
      <c r="B61" s="59" t="s">
        <v>70</v>
      </c>
      <c r="C61" s="59" t="s">
        <v>63</v>
      </c>
      <c r="D61" s="60">
        <v>33.87697644</v>
      </c>
      <c r="E61" s="60">
        <v>33.356667869999995</v>
      </c>
      <c r="F61" s="60">
        <v>33.024247430000003</v>
      </c>
      <c r="G61" s="60">
        <v>-0.3324204399999976</v>
      </c>
      <c r="H61" s="61">
        <v>-9.9656368944143481E-3</v>
      </c>
      <c r="I61" s="61">
        <v>3.5906428363173997E-3</v>
      </c>
    </row>
    <row r="62" spans="1:9" x14ac:dyDescent="0.25">
      <c r="A62" s="58">
        <v>37</v>
      </c>
      <c r="B62" s="59" t="s">
        <v>71</v>
      </c>
      <c r="C62" s="59" t="s">
        <v>63</v>
      </c>
      <c r="D62" s="60">
        <v>28.492785220000002</v>
      </c>
      <c r="E62" s="60">
        <v>28.864379700000001</v>
      </c>
      <c r="F62" s="60">
        <v>29.269488020000001</v>
      </c>
      <c r="G62" s="60">
        <v>0.4051083200000003</v>
      </c>
      <c r="H62" s="61">
        <v>1.4034887436018599E-2</v>
      </c>
      <c r="I62" s="61">
        <v>3.1823973492343394E-3</v>
      </c>
    </row>
    <row r="63" spans="1:9" x14ac:dyDescent="0.25">
      <c r="A63" s="58">
        <v>38</v>
      </c>
      <c r="B63" s="59" t="s">
        <v>305</v>
      </c>
      <c r="C63" s="59" t="s">
        <v>63</v>
      </c>
      <c r="D63" s="60">
        <v>27.642738089999998</v>
      </c>
      <c r="E63" s="60">
        <v>28.21248572</v>
      </c>
      <c r="F63" s="60">
        <v>28.437305419999998</v>
      </c>
      <c r="G63" s="60">
        <v>0.22481969999999926</v>
      </c>
      <c r="H63" s="61">
        <v>7.9688015523078568E-3</v>
      </c>
      <c r="I63" s="61">
        <v>3.0919162414503798E-3</v>
      </c>
    </row>
    <row r="64" spans="1:9" x14ac:dyDescent="0.25">
      <c r="A64" s="58">
        <v>39</v>
      </c>
      <c r="B64" s="59" t="s">
        <v>69</v>
      </c>
      <c r="C64" s="59" t="s">
        <v>63</v>
      </c>
      <c r="D64" s="60">
        <v>26.433099609999999</v>
      </c>
      <c r="E64" s="60">
        <v>26.893106379999999</v>
      </c>
      <c r="F64" s="60">
        <v>26.866972619999999</v>
      </c>
      <c r="G64" s="60">
        <v>-2.613376000000164E-2</v>
      </c>
      <c r="H64" s="61">
        <v>-9.7176427411289781E-4</v>
      </c>
      <c r="I64" s="61">
        <v>2.9211779307316893E-3</v>
      </c>
    </row>
    <row r="65" spans="1:9" x14ac:dyDescent="0.25">
      <c r="A65" s="58">
        <v>40</v>
      </c>
      <c r="B65" s="59" t="s">
        <v>67</v>
      </c>
      <c r="C65" s="59" t="s">
        <v>63</v>
      </c>
      <c r="D65" s="60">
        <v>26.599465469999998</v>
      </c>
      <c r="E65" s="60">
        <v>26.355541989999999</v>
      </c>
      <c r="F65" s="60">
        <v>26.096769329999997</v>
      </c>
      <c r="G65" s="60">
        <v>-0.25877266000000015</v>
      </c>
      <c r="H65" s="61">
        <v>-9.8185292527160108E-3</v>
      </c>
      <c r="I65" s="61">
        <v>2.8374356764499361E-3</v>
      </c>
    </row>
    <row r="66" spans="1:9" x14ac:dyDescent="0.25">
      <c r="A66" s="58">
        <v>41</v>
      </c>
      <c r="B66" s="59" t="s">
        <v>68</v>
      </c>
      <c r="C66" s="59" t="s">
        <v>63</v>
      </c>
      <c r="D66" s="60">
        <v>16.634782919999999</v>
      </c>
      <c r="E66" s="60">
        <v>16.772541260000001</v>
      </c>
      <c r="F66" s="60">
        <v>16.809021009999999</v>
      </c>
      <c r="G66" s="60">
        <v>3.6479749999998139E-2</v>
      </c>
      <c r="H66" s="61">
        <v>2.1749685652583178E-3</v>
      </c>
      <c r="I66" s="61">
        <v>1.8276023095756327E-3</v>
      </c>
    </row>
    <row r="67" spans="1:9" x14ac:dyDescent="0.25">
      <c r="A67" s="58">
        <v>42</v>
      </c>
      <c r="B67" s="59" t="s">
        <v>74</v>
      </c>
      <c r="C67" s="59" t="s">
        <v>63</v>
      </c>
      <c r="D67" s="60">
        <v>12.17263127</v>
      </c>
      <c r="E67" s="60">
        <v>12.290876460000002</v>
      </c>
      <c r="F67" s="60">
        <v>12.54006893</v>
      </c>
      <c r="G67" s="60">
        <v>0.24919246999999881</v>
      </c>
      <c r="H67" s="61">
        <v>2.0274589107699713E-2</v>
      </c>
      <c r="I67" s="61">
        <v>1.3634499549421194E-3</v>
      </c>
    </row>
    <row r="68" spans="1:9" x14ac:dyDescent="0.25">
      <c r="A68" s="58">
        <v>43</v>
      </c>
      <c r="B68" s="59" t="s">
        <v>73</v>
      </c>
      <c r="C68" s="59" t="s">
        <v>63</v>
      </c>
      <c r="D68" s="60">
        <v>11.96760956</v>
      </c>
      <c r="E68" s="60">
        <v>12.01481667</v>
      </c>
      <c r="F68" s="60">
        <v>11.98687118</v>
      </c>
      <c r="G68" s="60">
        <v>-2.7945490000000222E-2</v>
      </c>
      <c r="H68" s="61">
        <v>-2.3259189688493369E-3</v>
      </c>
      <c r="I68" s="61">
        <v>1.3033021637679299E-3</v>
      </c>
    </row>
    <row r="69" spans="1:9" x14ac:dyDescent="0.25">
      <c r="A69" s="58">
        <v>44</v>
      </c>
      <c r="B69" s="59" t="s">
        <v>72</v>
      </c>
      <c r="C69" s="59" t="s">
        <v>63</v>
      </c>
      <c r="D69" s="60">
        <v>11.63264227</v>
      </c>
      <c r="E69" s="60">
        <v>11.706481079999998</v>
      </c>
      <c r="F69" s="60">
        <v>11.742938629999999</v>
      </c>
      <c r="G69" s="60">
        <v>3.6457550000000748E-2</v>
      </c>
      <c r="H69" s="61">
        <v>3.1143047813306465E-3</v>
      </c>
      <c r="I69" s="61">
        <v>1.2767799950172659E-3</v>
      </c>
    </row>
    <row r="70" spans="1:9" x14ac:dyDescent="0.25">
      <c r="A70" s="58">
        <v>45</v>
      </c>
      <c r="B70" s="59" t="s">
        <v>76</v>
      </c>
      <c r="C70" s="59" t="s">
        <v>75</v>
      </c>
      <c r="D70" s="60">
        <v>6.8827346300000007</v>
      </c>
      <c r="E70" s="60">
        <v>6.92112894</v>
      </c>
      <c r="F70" s="60">
        <v>6.8805992599999994</v>
      </c>
      <c r="G70" s="60">
        <v>-4.052968000000063E-2</v>
      </c>
      <c r="H70" s="61">
        <v>-5.8559348267250505E-3</v>
      </c>
      <c r="I70" s="61">
        <v>7.4811014224798039E-4</v>
      </c>
    </row>
    <row r="71" spans="1:9" x14ac:dyDescent="0.25">
      <c r="A71" s="58">
        <v>46</v>
      </c>
      <c r="B71" s="59" t="s">
        <v>77</v>
      </c>
      <c r="C71" s="59" t="s">
        <v>75</v>
      </c>
      <c r="D71" s="60">
        <v>5.6212522599999994</v>
      </c>
      <c r="E71" s="60">
        <v>5.6572702699999997</v>
      </c>
      <c r="F71" s="60">
        <v>5.5614975199999996</v>
      </c>
      <c r="G71" s="60">
        <v>-9.5772750000000004E-2</v>
      </c>
      <c r="H71" s="61">
        <v>-1.6929145228905602E-2</v>
      </c>
      <c r="I71" s="61">
        <v>6.0468754879920011E-4</v>
      </c>
    </row>
    <row r="72" spans="1:9" x14ac:dyDescent="0.25">
      <c r="A72" s="83" t="s">
        <v>78</v>
      </c>
      <c r="B72" s="83"/>
      <c r="C72" s="62" t="s">
        <v>79</v>
      </c>
      <c r="D72" s="63">
        <v>9158.0019825899999</v>
      </c>
      <c r="E72" s="63">
        <v>9207.8229126400001</v>
      </c>
      <c r="F72" s="63">
        <v>9197.3078179700005</v>
      </c>
      <c r="G72" s="63">
        <v>-10.515094669998168</v>
      </c>
      <c r="H72" s="64">
        <v>-1.1419740333584846E-3</v>
      </c>
    </row>
  </sheetData>
  <mergeCells count="4">
    <mergeCell ref="A2:C2"/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FEE3A-AD4E-43B0-908A-9D6AF0B2062A}">
  <sheetPr>
    <tabColor theme="6" tint="-0.249977111117893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180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84" t="s">
        <v>181</v>
      </c>
      <c r="B22" s="84"/>
      <c r="C22" s="84"/>
      <c r="D22" s="84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82" t="s">
        <v>312</v>
      </c>
      <c r="H24" s="82"/>
      <c r="I24" s="82"/>
    </row>
    <row r="25" spans="1:9" x14ac:dyDescent="0.25">
      <c r="A25" s="57" t="s">
        <v>25</v>
      </c>
      <c r="B25" s="57" t="s">
        <v>27</v>
      </c>
      <c r="C25" s="57" t="s">
        <v>26</v>
      </c>
      <c r="D25" s="57" t="s">
        <v>306</v>
      </c>
      <c r="E25" s="57" t="s">
        <v>309</v>
      </c>
      <c r="F25" s="57" t="s">
        <v>313</v>
      </c>
      <c r="G25" s="57" t="s">
        <v>28</v>
      </c>
      <c r="H25" s="57" t="s">
        <v>29</v>
      </c>
      <c r="I25" s="57" t="s">
        <v>30</v>
      </c>
    </row>
    <row r="26" spans="1:9" x14ac:dyDescent="0.25">
      <c r="A26" s="58">
        <v>1</v>
      </c>
      <c r="B26" s="59" t="s">
        <v>34</v>
      </c>
      <c r="C26" s="59" t="s">
        <v>31</v>
      </c>
      <c r="D26" s="60">
        <v>171.70396292000001</v>
      </c>
      <c r="E26" s="60">
        <v>172.82609944000001</v>
      </c>
      <c r="F26" s="60">
        <v>170.60915939</v>
      </c>
      <c r="G26" s="60">
        <v>-2.2169400499999821</v>
      </c>
      <c r="H26" s="61">
        <v>-1.2827576721244217E-2</v>
      </c>
      <c r="I26" s="61">
        <v>8.4599356924464922E-2</v>
      </c>
    </row>
    <row r="27" spans="1:9" x14ac:dyDescent="0.25">
      <c r="A27" s="58">
        <v>2</v>
      </c>
      <c r="B27" s="59" t="s">
        <v>32</v>
      </c>
      <c r="C27" s="59" t="s">
        <v>31</v>
      </c>
      <c r="D27" s="60">
        <v>136.42557535000003</v>
      </c>
      <c r="E27" s="60">
        <v>137.50908439000003</v>
      </c>
      <c r="F27" s="60">
        <v>138.12690712</v>
      </c>
      <c r="G27" s="60">
        <v>0.61782272999998922</v>
      </c>
      <c r="H27" s="61">
        <v>4.4929593760346413E-3</v>
      </c>
      <c r="I27" s="61">
        <v>6.8492498046984804E-2</v>
      </c>
    </row>
    <row r="28" spans="1:9" x14ac:dyDescent="0.25">
      <c r="A28" s="58">
        <v>3</v>
      </c>
      <c r="B28" s="59" t="s">
        <v>35</v>
      </c>
      <c r="C28" s="59" t="s">
        <v>31</v>
      </c>
      <c r="D28" s="60">
        <v>121.09184402000001</v>
      </c>
      <c r="E28" s="60">
        <v>121.56312303</v>
      </c>
      <c r="F28" s="60">
        <v>121.32395700000002</v>
      </c>
      <c r="G28" s="60">
        <v>-0.23916602999998629</v>
      </c>
      <c r="H28" s="61">
        <v>-1.9674225541323385E-3</v>
      </c>
      <c r="I28" s="61">
        <v>6.0160478947492192E-2</v>
      </c>
    </row>
    <row r="29" spans="1:9" x14ac:dyDescent="0.25">
      <c r="A29" s="58">
        <v>4</v>
      </c>
      <c r="B29" s="59" t="s">
        <v>33</v>
      </c>
      <c r="C29" s="59" t="s">
        <v>31</v>
      </c>
      <c r="D29" s="60">
        <v>113.72289056000001</v>
      </c>
      <c r="E29" s="60">
        <v>113.69862954000001</v>
      </c>
      <c r="F29" s="60">
        <v>113.80982466000002</v>
      </c>
      <c r="G29" s="60">
        <v>0.11119512000000477</v>
      </c>
      <c r="H29" s="61">
        <v>9.7798118103864669E-4</v>
      </c>
      <c r="I29" s="61">
        <v>5.643447287558967E-2</v>
      </c>
    </row>
    <row r="30" spans="1:9" x14ac:dyDescent="0.25">
      <c r="A30" s="58">
        <v>5</v>
      </c>
      <c r="B30" s="59" t="s">
        <v>40</v>
      </c>
      <c r="C30" s="59" t="s">
        <v>31</v>
      </c>
      <c r="D30" s="60">
        <v>111.54586279</v>
      </c>
      <c r="E30" s="60">
        <v>111.69190008000001</v>
      </c>
      <c r="F30" s="60">
        <v>111.88917624</v>
      </c>
      <c r="G30" s="60">
        <v>0.19727615999998152</v>
      </c>
      <c r="H30" s="61">
        <v>1.7662530573719424E-3</v>
      </c>
      <c r="I30" s="61">
        <v>5.5482087776272927E-2</v>
      </c>
    </row>
    <row r="31" spans="1:9" x14ac:dyDescent="0.25">
      <c r="A31" s="58">
        <v>6</v>
      </c>
      <c r="B31" s="59" t="s">
        <v>37</v>
      </c>
      <c r="C31" s="59" t="s">
        <v>31</v>
      </c>
      <c r="D31" s="60">
        <v>98.00252128999999</v>
      </c>
      <c r="E31" s="60">
        <v>98.277487809999997</v>
      </c>
      <c r="F31" s="60">
        <v>98.266301880000015</v>
      </c>
      <c r="G31" s="60">
        <v>-1.1185929999992251E-2</v>
      </c>
      <c r="H31" s="61">
        <v>-1.1381986097994309E-4</v>
      </c>
      <c r="I31" s="61">
        <v>4.8726961530768838E-2</v>
      </c>
    </row>
    <row r="32" spans="1:9" x14ac:dyDescent="0.25">
      <c r="A32" s="58">
        <v>7</v>
      </c>
      <c r="B32" s="59" t="s">
        <v>43</v>
      </c>
      <c r="C32" s="59" t="s">
        <v>31</v>
      </c>
      <c r="D32" s="60">
        <v>87.35130796</v>
      </c>
      <c r="E32" s="60">
        <v>87.493368459999999</v>
      </c>
      <c r="F32" s="60">
        <v>87.655575070000012</v>
      </c>
      <c r="G32" s="60">
        <v>0.1622066100000143</v>
      </c>
      <c r="H32" s="61">
        <v>1.8539303361508081E-3</v>
      </c>
      <c r="I32" s="61">
        <v>4.3465458175165325E-2</v>
      </c>
    </row>
    <row r="33" spans="1:9" x14ac:dyDescent="0.25">
      <c r="A33" s="58">
        <v>8</v>
      </c>
      <c r="B33" s="59" t="s">
        <v>36</v>
      </c>
      <c r="C33" s="59" t="s">
        <v>31</v>
      </c>
      <c r="D33" s="60">
        <v>85.217296619999999</v>
      </c>
      <c r="E33" s="60">
        <v>85.413613280000007</v>
      </c>
      <c r="F33" s="60">
        <v>85.60502962000001</v>
      </c>
      <c r="G33" s="60">
        <v>0.19141634000000357</v>
      </c>
      <c r="H33" s="61">
        <v>2.2410518961715042E-3</v>
      </c>
      <c r="I33" s="61">
        <v>4.2448661497691303E-2</v>
      </c>
    </row>
    <row r="34" spans="1:9" x14ac:dyDescent="0.25">
      <c r="A34" s="58">
        <v>9</v>
      </c>
      <c r="B34" s="59" t="s">
        <v>46</v>
      </c>
      <c r="C34" s="59" t="s">
        <v>31</v>
      </c>
      <c r="D34" s="60">
        <v>75.702130849999989</v>
      </c>
      <c r="E34" s="60">
        <v>75.930721579999982</v>
      </c>
      <c r="F34" s="60">
        <v>76.191839299999998</v>
      </c>
      <c r="G34" s="60">
        <v>0.26111772000001371</v>
      </c>
      <c r="H34" s="61">
        <v>3.4388942257700295E-3</v>
      </c>
      <c r="I34" s="61">
        <v>3.7780976301146831E-2</v>
      </c>
    </row>
    <row r="35" spans="1:9" x14ac:dyDescent="0.25">
      <c r="A35" s="58">
        <v>10</v>
      </c>
      <c r="B35" s="59" t="s">
        <v>39</v>
      </c>
      <c r="C35" s="59" t="s">
        <v>31</v>
      </c>
      <c r="D35" s="60">
        <v>71.819134889999987</v>
      </c>
      <c r="E35" s="60">
        <v>72.147570079999994</v>
      </c>
      <c r="F35" s="60">
        <v>72.444154649999987</v>
      </c>
      <c r="G35" s="60">
        <v>0.29658456999999283</v>
      </c>
      <c r="H35" s="61">
        <v>4.1108046975265903E-3</v>
      </c>
      <c r="I35" s="61">
        <v>3.5922625246143203E-2</v>
      </c>
    </row>
    <row r="36" spans="1:9" x14ac:dyDescent="0.25">
      <c r="A36" s="58">
        <v>11</v>
      </c>
      <c r="B36" s="59" t="s">
        <v>44</v>
      </c>
      <c r="C36" s="59" t="s">
        <v>31</v>
      </c>
      <c r="D36" s="60">
        <v>71.688026149999985</v>
      </c>
      <c r="E36" s="60">
        <v>72.020053579999995</v>
      </c>
      <c r="F36" s="60">
        <v>72.392946659999993</v>
      </c>
      <c r="G36" s="60">
        <v>0.37289307999999821</v>
      </c>
      <c r="H36" s="61">
        <v>5.1776284724057856E-3</v>
      </c>
      <c r="I36" s="61">
        <v>3.5897232922314386E-2</v>
      </c>
    </row>
    <row r="37" spans="1:9" x14ac:dyDescent="0.25">
      <c r="A37" s="58">
        <v>12</v>
      </c>
      <c r="B37" s="59" t="s">
        <v>38</v>
      </c>
      <c r="C37" s="59" t="s">
        <v>31</v>
      </c>
      <c r="D37" s="60">
        <v>66.040079969999994</v>
      </c>
      <c r="E37" s="60">
        <v>66.083650500000005</v>
      </c>
      <c r="F37" s="60">
        <v>66.348972240000009</v>
      </c>
      <c r="G37" s="60">
        <v>0.26532174000000952</v>
      </c>
      <c r="H37" s="61">
        <v>4.0149377038426401E-3</v>
      </c>
      <c r="I37" s="61">
        <v>3.2900228828114005E-2</v>
      </c>
    </row>
    <row r="38" spans="1:9" x14ac:dyDescent="0.25">
      <c r="A38" s="58">
        <v>13</v>
      </c>
      <c r="B38" s="59" t="s">
        <v>310</v>
      </c>
      <c r="C38" s="59" t="s">
        <v>31</v>
      </c>
      <c r="D38" s="60">
        <v>63.837515689999989</v>
      </c>
      <c r="E38" s="60">
        <v>64.118671679999991</v>
      </c>
      <c r="F38" s="60">
        <v>64.376927839999993</v>
      </c>
      <c r="G38" s="60">
        <v>0.2582561600000039</v>
      </c>
      <c r="H38" s="61">
        <v>4.0277840016539144E-3</v>
      </c>
      <c r="I38" s="61">
        <v>3.1922358187035912E-2</v>
      </c>
    </row>
    <row r="39" spans="1:9" x14ac:dyDescent="0.25">
      <c r="A39" s="58">
        <v>14</v>
      </c>
      <c r="B39" s="59" t="s">
        <v>42</v>
      </c>
      <c r="C39" s="59" t="s">
        <v>31</v>
      </c>
      <c r="D39" s="60">
        <v>56.367784139999998</v>
      </c>
      <c r="E39" s="60">
        <v>56.797791029999999</v>
      </c>
      <c r="F39" s="60">
        <v>57.221303580000004</v>
      </c>
      <c r="G39" s="60">
        <v>0.42351255000000448</v>
      </c>
      <c r="H39" s="61">
        <v>7.4564968517227999E-3</v>
      </c>
      <c r="I39" s="61">
        <v>2.837412424137015E-2</v>
      </c>
    </row>
    <row r="40" spans="1:9" x14ac:dyDescent="0.25">
      <c r="A40" s="58">
        <v>15</v>
      </c>
      <c r="B40" s="59" t="s">
        <v>41</v>
      </c>
      <c r="C40" s="59" t="s">
        <v>31</v>
      </c>
      <c r="D40" s="60">
        <v>55.960875389999998</v>
      </c>
      <c r="E40" s="60">
        <v>56.554798800000007</v>
      </c>
      <c r="F40" s="60">
        <v>57.205121340000005</v>
      </c>
      <c r="G40" s="60">
        <v>0.65032253999999912</v>
      </c>
      <c r="H40" s="61">
        <v>1.1498980701881642E-2</v>
      </c>
      <c r="I40" s="61">
        <v>2.8366100011589682E-2</v>
      </c>
    </row>
    <row r="41" spans="1:9" x14ac:dyDescent="0.25">
      <c r="A41" s="58">
        <v>16</v>
      </c>
      <c r="B41" s="59" t="s">
        <v>47</v>
      </c>
      <c r="C41" s="59" t="s">
        <v>31</v>
      </c>
      <c r="D41" s="60">
        <v>50.797019680000005</v>
      </c>
      <c r="E41" s="60">
        <v>50.912702580000001</v>
      </c>
      <c r="F41" s="60">
        <v>51.062186550000007</v>
      </c>
      <c r="G41" s="60">
        <v>0.14948397000000627</v>
      </c>
      <c r="H41" s="61">
        <v>2.9360839716791611E-3</v>
      </c>
      <c r="I41" s="61">
        <v>2.5320024790769013E-2</v>
      </c>
    </row>
    <row r="42" spans="1:9" x14ac:dyDescent="0.25">
      <c r="A42" s="58">
        <v>17</v>
      </c>
      <c r="B42" s="59" t="s">
        <v>45</v>
      </c>
      <c r="C42" s="59" t="s">
        <v>31</v>
      </c>
      <c r="D42" s="60">
        <v>49.764347750000006</v>
      </c>
      <c r="E42" s="60">
        <v>50.045276770000001</v>
      </c>
      <c r="F42" s="60">
        <v>50.357407290000005</v>
      </c>
      <c r="G42" s="60">
        <v>0.3121305200000033</v>
      </c>
      <c r="H42" s="61">
        <v>6.2369626095686243E-3</v>
      </c>
      <c r="I42" s="61">
        <v>2.4970548406365735E-2</v>
      </c>
    </row>
    <row r="43" spans="1:9" x14ac:dyDescent="0.25">
      <c r="A43" s="58">
        <v>18</v>
      </c>
      <c r="B43" s="59" t="s">
        <v>49</v>
      </c>
      <c r="C43" s="59" t="s">
        <v>31</v>
      </c>
      <c r="D43" s="60">
        <v>49.16673583</v>
      </c>
      <c r="E43" s="60">
        <v>49.273921589999993</v>
      </c>
      <c r="F43" s="60">
        <v>49.031129189999994</v>
      </c>
      <c r="G43" s="60">
        <v>-0.24279239999999852</v>
      </c>
      <c r="H43" s="61">
        <v>-4.9274015983593348E-3</v>
      </c>
      <c r="I43" s="61">
        <v>2.4312891603154391E-2</v>
      </c>
    </row>
    <row r="44" spans="1:9" x14ac:dyDescent="0.25">
      <c r="A44" s="58">
        <v>19</v>
      </c>
      <c r="B44" s="59" t="s">
        <v>51</v>
      </c>
      <c r="C44" s="59" t="s">
        <v>31</v>
      </c>
      <c r="D44" s="60">
        <v>47.804423189999994</v>
      </c>
      <c r="E44" s="60">
        <v>47.953004270000001</v>
      </c>
      <c r="F44" s="60">
        <v>48.217257060000001</v>
      </c>
      <c r="G44" s="60">
        <v>0.26425278999999913</v>
      </c>
      <c r="H44" s="61">
        <v>5.5106618244838302E-3</v>
      </c>
      <c r="I44" s="61">
        <v>2.3909319725402205E-2</v>
      </c>
    </row>
    <row r="45" spans="1:9" x14ac:dyDescent="0.25">
      <c r="A45" s="58">
        <v>20</v>
      </c>
      <c r="B45" s="59" t="s">
        <v>52</v>
      </c>
      <c r="C45" s="59" t="s">
        <v>31</v>
      </c>
      <c r="D45" s="60">
        <v>36.44922953999999</v>
      </c>
      <c r="E45" s="60">
        <v>36.53704888</v>
      </c>
      <c r="F45" s="60">
        <v>36.638618200000003</v>
      </c>
      <c r="G45" s="60">
        <v>0.1015693200000003</v>
      </c>
      <c r="H45" s="61">
        <v>2.7798993929035762E-3</v>
      </c>
      <c r="I45" s="61">
        <v>1.8167861264913279E-2</v>
      </c>
    </row>
    <row r="46" spans="1:9" x14ac:dyDescent="0.25">
      <c r="A46" s="58">
        <v>21</v>
      </c>
      <c r="B46" s="59" t="s">
        <v>54</v>
      </c>
      <c r="C46" s="59" t="s">
        <v>31</v>
      </c>
      <c r="D46" s="60">
        <v>34.440282770000003</v>
      </c>
      <c r="E46" s="60">
        <v>34.487301279999997</v>
      </c>
      <c r="F46" s="60">
        <v>34.51353804</v>
      </c>
      <c r="G46" s="60">
        <v>2.6236760000005365E-2</v>
      </c>
      <c r="H46" s="61">
        <v>7.6076581890217908E-4</v>
      </c>
      <c r="I46" s="61">
        <v>1.7114105325948863E-2</v>
      </c>
    </row>
    <row r="47" spans="1:9" x14ac:dyDescent="0.25">
      <c r="A47" s="58">
        <v>22</v>
      </c>
      <c r="B47" s="59" t="s">
        <v>48</v>
      </c>
      <c r="C47" s="59" t="s">
        <v>31</v>
      </c>
      <c r="D47" s="60">
        <v>31.404030559999999</v>
      </c>
      <c r="E47" s="60">
        <v>31.586707270000002</v>
      </c>
      <c r="F47" s="60">
        <v>31.765226099999996</v>
      </c>
      <c r="G47" s="60">
        <v>0.17851882999999449</v>
      </c>
      <c r="H47" s="61">
        <v>5.6517074880275886E-3</v>
      </c>
      <c r="I47" s="61">
        <v>1.5751309661383522E-2</v>
      </c>
    </row>
    <row r="48" spans="1:9" x14ac:dyDescent="0.25">
      <c r="A48" s="58">
        <v>23</v>
      </c>
      <c r="B48" s="59" t="s">
        <v>50</v>
      </c>
      <c r="C48" s="59" t="s">
        <v>31</v>
      </c>
      <c r="D48" s="60">
        <v>26.63461509</v>
      </c>
      <c r="E48" s="60">
        <v>26.884797330000001</v>
      </c>
      <c r="F48" s="60">
        <v>27.138498930000001</v>
      </c>
      <c r="G48" s="60">
        <v>0.25370159999999775</v>
      </c>
      <c r="H48" s="61">
        <v>9.4366193981644479E-3</v>
      </c>
      <c r="I48" s="61">
        <v>1.3457070919182138E-2</v>
      </c>
    </row>
    <row r="49" spans="1:9" x14ac:dyDescent="0.25">
      <c r="A49" s="58">
        <v>24</v>
      </c>
      <c r="B49" s="59" t="s">
        <v>59</v>
      </c>
      <c r="C49" s="59" t="s">
        <v>31</v>
      </c>
      <c r="D49" s="60">
        <v>26.264751459999999</v>
      </c>
      <c r="E49" s="60">
        <v>26.302380659999997</v>
      </c>
      <c r="F49" s="60">
        <v>26.356393799999999</v>
      </c>
      <c r="G49" s="60">
        <v>5.4013140000004324E-2</v>
      </c>
      <c r="H49" s="61">
        <v>2.0535456732304904E-3</v>
      </c>
      <c r="I49" s="61">
        <v>1.3069251230708817E-2</v>
      </c>
    </row>
    <row r="50" spans="1:9" x14ac:dyDescent="0.25">
      <c r="A50" s="58">
        <v>25</v>
      </c>
      <c r="B50" s="59" t="s">
        <v>66</v>
      </c>
      <c r="C50" s="59" t="s">
        <v>63</v>
      </c>
      <c r="D50" s="60">
        <v>21.783972949999999</v>
      </c>
      <c r="E50" s="60">
        <v>21.816559020000003</v>
      </c>
      <c r="F50" s="60">
        <v>21.848774510000002</v>
      </c>
      <c r="G50" s="60">
        <v>3.2215489999998362E-2</v>
      </c>
      <c r="H50" s="61">
        <v>1.476653122541703E-3</v>
      </c>
      <c r="I50" s="61">
        <v>1.0834074089236629E-2</v>
      </c>
    </row>
    <row r="51" spans="1:9" x14ac:dyDescent="0.25">
      <c r="A51" s="58">
        <v>26</v>
      </c>
      <c r="B51" s="59" t="s">
        <v>55</v>
      </c>
      <c r="C51" s="59" t="s">
        <v>31</v>
      </c>
      <c r="D51" s="60">
        <v>20.646998839999998</v>
      </c>
      <c r="E51" s="60">
        <v>20.786251400000001</v>
      </c>
      <c r="F51" s="60">
        <v>20.940786510000002</v>
      </c>
      <c r="G51" s="60">
        <v>0.15453510999999939</v>
      </c>
      <c r="H51" s="61">
        <v>7.4344867203905455E-3</v>
      </c>
      <c r="I51" s="61">
        <v>1.0383833309844843E-2</v>
      </c>
    </row>
    <row r="52" spans="1:9" x14ac:dyDescent="0.25">
      <c r="A52" s="58">
        <v>27</v>
      </c>
      <c r="B52" s="59" t="s">
        <v>57</v>
      </c>
      <c r="C52" s="59" t="s">
        <v>31</v>
      </c>
      <c r="D52" s="60">
        <v>20.669033119999998</v>
      </c>
      <c r="E52" s="60">
        <v>20.761411969999997</v>
      </c>
      <c r="F52" s="60">
        <v>20.846047520000003</v>
      </c>
      <c r="G52" s="60">
        <v>8.4635550000004472E-2</v>
      </c>
      <c r="H52" s="61">
        <v>4.0765796720522605E-3</v>
      </c>
      <c r="I52" s="61">
        <v>1.0336855423907595E-2</v>
      </c>
    </row>
    <row r="53" spans="1:9" x14ac:dyDescent="0.25">
      <c r="A53" s="58">
        <v>28</v>
      </c>
      <c r="B53" s="59" t="s">
        <v>61</v>
      </c>
      <c r="C53" s="59" t="s">
        <v>31</v>
      </c>
      <c r="D53" s="60">
        <v>18.376887799999999</v>
      </c>
      <c r="E53" s="60">
        <v>18.462990609999999</v>
      </c>
      <c r="F53" s="60">
        <v>18.564196229999997</v>
      </c>
      <c r="G53" s="60">
        <v>0.10120561999999732</v>
      </c>
      <c r="H53" s="61">
        <v>5.481539916138067E-3</v>
      </c>
      <c r="I53" s="61">
        <v>9.2053619424235286E-3</v>
      </c>
    </row>
    <row r="54" spans="1:9" x14ac:dyDescent="0.25">
      <c r="A54" s="58">
        <v>29</v>
      </c>
      <c r="B54" s="59" t="s">
        <v>53</v>
      </c>
      <c r="C54" s="59" t="s">
        <v>31</v>
      </c>
      <c r="D54" s="60">
        <v>18.585906380000004</v>
      </c>
      <c r="E54" s="60">
        <v>18.585906380000004</v>
      </c>
      <c r="F54" s="60">
        <v>18.437555809999996</v>
      </c>
      <c r="G54" s="60">
        <v>-0.14835057000000776</v>
      </c>
      <c r="H54" s="61">
        <v>-7.9818851428007532E-3</v>
      </c>
      <c r="I54" s="61">
        <v>9.1425652078815471E-3</v>
      </c>
    </row>
    <row r="55" spans="1:9" x14ac:dyDescent="0.25">
      <c r="A55" s="58">
        <v>30</v>
      </c>
      <c r="B55" s="59" t="s">
        <v>62</v>
      </c>
      <c r="C55" s="59" t="s">
        <v>31</v>
      </c>
      <c r="D55" s="60">
        <v>17.421144439999999</v>
      </c>
      <c r="E55" s="60">
        <v>17.456532160000002</v>
      </c>
      <c r="F55" s="60">
        <v>17.489371089999999</v>
      </c>
      <c r="G55" s="60">
        <v>3.2838929999999704E-2</v>
      </c>
      <c r="H55" s="61">
        <v>1.8811829118756485E-3</v>
      </c>
      <c r="I55" s="61">
        <v>8.6723922239432347E-3</v>
      </c>
    </row>
    <row r="56" spans="1:9" x14ac:dyDescent="0.25">
      <c r="A56" s="58">
        <v>31</v>
      </c>
      <c r="B56" s="59" t="s">
        <v>56</v>
      </c>
      <c r="C56" s="59" t="s">
        <v>31</v>
      </c>
      <c r="D56" s="60">
        <v>15.508364790000002</v>
      </c>
      <c r="E56" s="60">
        <v>15.692410220000001</v>
      </c>
      <c r="F56" s="60">
        <v>15.891330179999997</v>
      </c>
      <c r="G56" s="60">
        <v>0.19891995999999718</v>
      </c>
      <c r="H56" s="61">
        <v>1.2676189139286798E-2</v>
      </c>
      <c r="I56" s="61">
        <v>7.8799773629336621E-3</v>
      </c>
    </row>
    <row r="57" spans="1:9" x14ac:dyDescent="0.25">
      <c r="A57" s="58">
        <v>32</v>
      </c>
      <c r="B57" s="59" t="s">
        <v>60</v>
      </c>
      <c r="C57" s="59" t="s">
        <v>31</v>
      </c>
      <c r="D57" s="60">
        <v>15.851089969999999</v>
      </c>
      <c r="E57" s="60">
        <v>15.856011079999998</v>
      </c>
      <c r="F57" s="60">
        <v>15.86509092</v>
      </c>
      <c r="G57" s="60">
        <v>9.0798400000017144E-3</v>
      </c>
      <c r="H57" s="61">
        <v>5.7264339399047107E-4</v>
      </c>
      <c r="I57" s="61">
        <v>7.8669661944236573E-3</v>
      </c>
    </row>
    <row r="58" spans="1:9" x14ac:dyDescent="0.25">
      <c r="A58" s="58">
        <v>33</v>
      </c>
      <c r="B58" s="59" t="s">
        <v>58</v>
      </c>
      <c r="C58" s="59" t="s">
        <v>31</v>
      </c>
      <c r="D58" s="60">
        <v>13.248622600000001</v>
      </c>
      <c r="E58" s="60">
        <v>13.469128039999999</v>
      </c>
      <c r="F58" s="60">
        <v>13.693855770000001</v>
      </c>
      <c r="G58" s="60">
        <v>0.22472773000000232</v>
      </c>
      <c r="H58" s="61">
        <v>1.6684653181157399E-2</v>
      </c>
      <c r="I58" s="61">
        <v>6.7903235447643656E-3</v>
      </c>
    </row>
    <row r="59" spans="1:9" x14ac:dyDescent="0.25">
      <c r="A59" s="58">
        <v>34</v>
      </c>
      <c r="B59" s="59" t="s">
        <v>64</v>
      </c>
      <c r="C59" s="59" t="s">
        <v>63</v>
      </c>
      <c r="D59" s="60">
        <v>12.813772670000002</v>
      </c>
      <c r="E59" s="60">
        <v>12.84589708</v>
      </c>
      <c r="F59" s="60">
        <v>12.87858653</v>
      </c>
      <c r="G59" s="60">
        <v>3.2689449999999252E-2</v>
      </c>
      <c r="H59" s="61">
        <v>2.5447385882371755E-3</v>
      </c>
      <c r="I59" s="61">
        <v>6.3860588870466974E-3</v>
      </c>
    </row>
    <row r="60" spans="1:9" x14ac:dyDescent="0.25">
      <c r="A60" s="58">
        <v>35</v>
      </c>
      <c r="B60" s="59" t="s">
        <v>72</v>
      </c>
      <c r="C60" s="59" t="s">
        <v>63</v>
      </c>
      <c r="D60" s="60">
        <v>11.54256118</v>
      </c>
      <c r="E60" s="60">
        <v>11.534019959999998</v>
      </c>
      <c r="F60" s="60">
        <v>11.540616640000001</v>
      </c>
      <c r="G60" s="60">
        <v>6.5966800000015645E-3</v>
      </c>
      <c r="H60" s="61">
        <v>5.7193242450410714E-4</v>
      </c>
      <c r="I60" s="61">
        <v>5.7226045175216142E-3</v>
      </c>
    </row>
    <row r="61" spans="1:9" x14ac:dyDescent="0.25">
      <c r="A61" s="58">
        <v>36</v>
      </c>
      <c r="B61" s="59" t="s">
        <v>305</v>
      </c>
      <c r="C61" s="59" t="s">
        <v>63</v>
      </c>
      <c r="D61" s="60">
        <v>10.77737162</v>
      </c>
      <c r="E61" s="60">
        <v>10.833680730000001</v>
      </c>
      <c r="F61" s="60">
        <v>10.9049116</v>
      </c>
      <c r="G61" s="60">
        <v>7.1230869999999183E-2</v>
      </c>
      <c r="H61" s="61">
        <v>6.5749463894344594E-3</v>
      </c>
      <c r="I61" s="61">
        <v>5.4073797208581261E-3</v>
      </c>
    </row>
    <row r="62" spans="1:9" x14ac:dyDescent="0.25">
      <c r="A62" s="58">
        <v>37</v>
      </c>
      <c r="B62" s="59" t="s">
        <v>65</v>
      </c>
      <c r="C62" s="59" t="s">
        <v>63</v>
      </c>
      <c r="D62" s="60">
        <v>9.3064723600000008</v>
      </c>
      <c r="E62" s="60">
        <v>9.3735287800000009</v>
      </c>
      <c r="F62" s="60">
        <v>9.461686229999998</v>
      </c>
      <c r="G62" s="60">
        <v>8.8157449999997389E-2</v>
      </c>
      <c r="H62" s="61">
        <v>9.4049372513899058E-3</v>
      </c>
      <c r="I62" s="61">
        <v>4.6917326909119159E-3</v>
      </c>
    </row>
    <row r="63" spans="1:9" x14ac:dyDescent="0.25">
      <c r="A63" s="58">
        <v>38</v>
      </c>
      <c r="B63" s="59" t="s">
        <v>69</v>
      </c>
      <c r="C63" s="59" t="s">
        <v>63</v>
      </c>
      <c r="D63" s="60">
        <v>9.1636517200000007</v>
      </c>
      <c r="E63" s="60">
        <v>9.19067437</v>
      </c>
      <c r="F63" s="60">
        <v>9.2312756799999995</v>
      </c>
      <c r="G63" s="60">
        <v>4.0601310000000522E-2</v>
      </c>
      <c r="H63" s="61">
        <v>4.4176638585445311E-3</v>
      </c>
      <c r="I63" s="61">
        <v>4.5774798311691775E-3</v>
      </c>
    </row>
    <row r="64" spans="1:9" x14ac:dyDescent="0.25">
      <c r="A64" s="58">
        <v>39</v>
      </c>
      <c r="B64" s="59" t="s">
        <v>73</v>
      </c>
      <c r="C64" s="59" t="s">
        <v>63</v>
      </c>
      <c r="D64" s="60">
        <v>8.802176339999999</v>
      </c>
      <c r="E64" s="60">
        <v>8.8231288200000009</v>
      </c>
      <c r="F64" s="60">
        <v>8.8425532900000015</v>
      </c>
      <c r="G64" s="60">
        <v>1.9424470000000669E-2</v>
      </c>
      <c r="H64" s="61">
        <v>2.2015398841247645E-3</v>
      </c>
      <c r="I64" s="61">
        <v>4.384725442520168E-3</v>
      </c>
    </row>
    <row r="65" spans="1:9" x14ac:dyDescent="0.25">
      <c r="A65" s="58">
        <v>40</v>
      </c>
      <c r="B65" s="59" t="s">
        <v>67</v>
      </c>
      <c r="C65" s="59" t="s">
        <v>63</v>
      </c>
      <c r="D65" s="60">
        <v>8.3008275500000011</v>
      </c>
      <c r="E65" s="60">
        <v>8.3079065600000011</v>
      </c>
      <c r="F65" s="60">
        <v>8.3178082899999986</v>
      </c>
      <c r="G65" s="60">
        <v>9.9017299999985837E-3</v>
      </c>
      <c r="H65" s="61">
        <v>1.1918441701875115E-3</v>
      </c>
      <c r="I65" s="61">
        <v>4.124522006151027E-3</v>
      </c>
    </row>
    <row r="66" spans="1:9" x14ac:dyDescent="0.25">
      <c r="A66" s="58">
        <v>41</v>
      </c>
      <c r="B66" s="59" t="s">
        <v>68</v>
      </c>
      <c r="C66" s="59" t="s">
        <v>63</v>
      </c>
      <c r="D66" s="60">
        <v>7.0268803000000002</v>
      </c>
      <c r="E66" s="60">
        <v>7.0385093200000002</v>
      </c>
      <c r="F66" s="60">
        <v>7.0552891200000003</v>
      </c>
      <c r="G66" s="60">
        <v>1.6779799999999814E-2</v>
      </c>
      <c r="H66" s="61">
        <v>2.3839991164492503E-3</v>
      </c>
      <c r="I66" s="61">
        <v>3.4984811167363314E-3</v>
      </c>
    </row>
    <row r="67" spans="1:9" x14ac:dyDescent="0.25">
      <c r="A67" s="58">
        <v>42</v>
      </c>
      <c r="B67" s="59" t="s">
        <v>74</v>
      </c>
      <c r="C67" s="59" t="s">
        <v>63</v>
      </c>
      <c r="D67" s="60">
        <v>6.3728168700000003</v>
      </c>
      <c r="E67" s="60">
        <v>6.4121240900000007</v>
      </c>
      <c r="F67" s="60">
        <v>6.4584837100000003</v>
      </c>
      <c r="G67" s="60">
        <v>4.6359619999999178E-2</v>
      </c>
      <c r="H67" s="61">
        <v>7.2299942030596568E-3</v>
      </c>
      <c r="I67" s="61">
        <v>3.2025453412154719E-3</v>
      </c>
    </row>
    <row r="68" spans="1:9" x14ac:dyDescent="0.25">
      <c r="A68" s="58">
        <v>43</v>
      </c>
      <c r="B68" s="59" t="s">
        <v>71</v>
      </c>
      <c r="C68" s="59" t="s">
        <v>63</v>
      </c>
      <c r="D68" s="60">
        <v>6.2402370400000002</v>
      </c>
      <c r="E68" s="60">
        <v>6.2909223399999998</v>
      </c>
      <c r="F68" s="60">
        <v>6.3604477900000003</v>
      </c>
      <c r="G68" s="60">
        <v>6.9525450000000183E-2</v>
      </c>
      <c r="H68" s="61">
        <v>1.1051710105834845E-2</v>
      </c>
      <c r="I68" s="61">
        <v>3.1539326183279547E-3</v>
      </c>
    </row>
    <row r="69" spans="1:9" x14ac:dyDescent="0.25">
      <c r="A69" s="58">
        <v>44</v>
      </c>
      <c r="B69" s="59" t="s">
        <v>76</v>
      </c>
      <c r="C69" s="59" t="s">
        <v>75</v>
      </c>
      <c r="D69" s="60">
        <v>4.8055766699999998</v>
      </c>
      <c r="E69" s="60">
        <v>4.8156390899999995</v>
      </c>
      <c r="F69" s="60">
        <v>4.8343481700000002</v>
      </c>
      <c r="G69" s="60">
        <v>1.8709080000000076E-2</v>
      </c>
      <c r="H69" s="61">
        <v>3.8850668935823582E-3</v>
      </c>
      <c r="I69" s="61">
        <v>2.397191028859472E-3</v>
      </c>
    </row>
    <row r="70" spans="1:9" x14ac:dyDescent="0.25">
      <c r="A70" s="58">
        <v>45</v>
      </c>
      <c r="B70" s="59" t="s">
        <v>77</v>
      </c>
      <c r="C70" s="59" t="s">
        <v>75</v>
      </c>
      <c r="D70" s="60">
        <v>4.6849821199999999</v>
      </c>
      <c r="E70" s="60">
        <v>4.6884040599999999</v>
      </c>
      <c r="F70" s="60">
        <v>4.6857340999999995</v>
      </c>
      <c r="G70" s="60">
        <v>-2.6699599999999626E-3</v>
      </c>
      <c r="H70" s="61">
        <v>-5.6948163294610811E-4</v>
      </c>
      <c r="I70" s="61">
        <v>2.323498298663274E-3</v>
      </c>
    </row>
    <row r="71" spans="1:9" x14ac:dyDescent="0.25">
      <c r="A71" s="58">
        <v>46</v>
      </c>
      <c r="B71" s="59" t="s">
        <v>70</v>
      </c>
      <c r="C71" s="59" t="s">
        <v>63</v>
      </c>
      <c r="D71" s="60">
        <v>4.2975111899999998</v>
      </c>
      <c r="E71" s="60">
        <v>4.0105410600000004</v>
      </c>
      <c r="F71" s="60">
        <v>3.9758584000000003</v>
      </c>
      <c r="G71" s="60">
        <v>-3.468266000000015E-2</v>
      </c>
      <c r="H71" s="61">
        <v>-8.6478755562223678E-3</v>
      </c>
      <c r="I71" s="61">
        <v>1.9714947606877839E-3</v>
      </c>
    </row>
    <row r="72" spans="1:9" x14ac:dyDescent="0.25">
      <c r="A72" s="83" t="s">
        <v>78</v>
      </c>
      <c r="B72" s="83"/>
      <c r="C72" s="62" t="s">
        <v>79</v>
      </c>
      <c r="D72" s="63">
        <v>2005.4291029799999</v>
      </c>
      <c r="E72" s="63">
        <v>2013.1618810500001</v>
      </c>
      <c r="F72" s="63">
        <v>2016.6720598400002</v>
      </c>
      <c r="G72" s="63">
        <v>3.5101787899999617</v>
      </c>
      <c r="H72" s="64">
        <v>1.7436147699007524E-3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D574B-241E-4D90-BFA9-F616ED399FE4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81" t="s">
        <v>182</v>
      </c>
      <c r="B2" s="81"/>
      <c r="C2" s="81"/>
      <c r="D2" s="81"/>
    </row>
    <row r="23" spans="1:9" ht="15.75" x14ac:dyDescent="0.25">
      <c r="A23" s="81" t="s">
        <v>183</v>
      </c>
      <c r="B23" s="81"/>
      <c r="C23" s="81"/>
      <c r="D23" s="81"/>
      <c r="E23" s="81"/>
    </row>
    <row r="25" spans="1:9" ht="15" customHeight="1" x14ac:dyDescent="0.25">
      <c r="F25" s="82" t="s">
        <v>312</v>
      </c>
      <c r="G25" s="82"/>
      <c r="H25" s="82"/>
    </row>
    <row r="26" spans="1:9" x14ac:dyDescent="0.25">
      <c r="A26" s="57" t="s">
        <v>82</v>
      </c>
      <c r="B26" s="57" t="s">
        <v>83</v>
      </c>
      <c r="C26" s="57" t="s">
        <v>306</v>
      </c>
      <c r="D26" s="57" t="s">
        <v>309</v>
      </c>
      <c r="E26" s="57" t="s">
        <v>313</v>
      </c>
      <c r="F26" s="57" t="s">
        <v>28</v>
      </c>
      <c r="G26" s="57" t="s">
        <v>29</v>
      </c>
      <c r="H26" s="57" t="s">
        <v>84</v>
      </c>
      <c r="I26" s="57" t="s">
        <v>30</v>
      </c>
    </row>
    <row r="27" spans="1:9" x14ac:dyDescent="0.25">
      <c r="A27" s="58" t="s">
        <v>184</v>
      </c>
      <c r="B27" s="58" t="s">
        <v>185</v>
      </c>
      <c r="C27" s="65">
        <v>681.49933454000006</v>
      </c>
      <c r="D27" s="65">
        <v>683.61130597999988</v>
      </c>
      <c r="E27" s="65">
        <v>682.59510081000019</v>
      </c>
      <c r="F27" s="65">
        <v>-1.0162051699997188</v>
      </c>
      <c r="G27" s="61">
        <v>-1.4865248147745663E-3</v>
      </c>
      <c r="H27" s="61">
        <v>-1.4325414814432927E-2</v>
      </c>
      <c r="I27" s="61">
        <v>0.33847600430590402</v>
      </c>
    </row>
    <row r="28" spans="1:9" ht="56.25" x14ac:dyDescent="0.25">
      <c r="A28" s="58" t="s">
        <v>186</v>
      </c>
      <c r="B28" s="58" t="s">
        <v>187</v>
      </c>
      <c r="C28" s="65">
        <v>0</v>
      </c>
      <c r="D28" s="65">
        <v>0</v>
      </c>
      <c r="E28" s="65">
        <v>0</v>
      </c>
      <c r="F28" s="65">
        <v>0</v>
      </c>
      <c r="G28" s="61">
        <v>0</v>
      </c>
      <c r="H28" s="61">
        <v>0</v>
      </c>
      <c r="I28" s="61">
        <v>0</v>
      </c>
    </row>
    <row r="29" spans="1:9" x14ac:dyDescent="0.25">
      <c r="A29" s="58" t="s">
        <v>188</v>
      </c>
      <c r="B29" s="58" t="s">
        <v>189</v>
      </c>
      <c r="C29" s="65">
        <v>1193.7706891300002</v>
      </c>
      <c r="D29" s="65">
        <v>1200.5486667299999</v>
      </c>
      <c r="E29" s="65">
        <v>1229.4374309899999</v>
      </c>
      <c r="F29" s="65">
        <v>28.888764259999991</v>
      </c>
      <c r="G29" s="61">
        <v>2.406296809165254E-2</v>
      </c>
      <c r="H29" s="61">
        <v>1.432749044389083E-2</v>
      </c>
      <c r="I29" s="61">
        <v>0.60963676518012644</v>
      </c>
    </row>
    <row r="30" spans="1:9" ht="22.5" x14ac:dyDescent="0.25">
      <c r="A30" s="58" t="s">
        <v>190</v>
      </c>
      <c r="B30" s="58" t="s">
        <v>191</v>
      </c>
      <c r="C30" s="65">
        <v>2.91587117</v>
      </c>
      <c r="D30" s="65">
        <v>2.91587117</v>
      </c>
      <c r="E30" s="65">
        <v>2.91587117</v>
      </c>
      <c r="F30" s="65">
        <v>0</v>
      </c>
      <c r="G30" s="61">
        <v>0</v>
      </c>
      <c r="H30" s="61">
        <v>0</v>
      </c>
      <c r="I30" s="61">
        <v>1.4458826638533095E-3</v>
      </c>
    </row>
    <row r="31" spans="1:9" ht="22.5" x14ac:dyDescent="0.25">
      <c r="A31" s="58" t="s">
        <v>192</v>
      </c>
      <c r="B31" s="58" t="s">
        <v>193</v>
      </c>
      <c r="C31" s="65">
        <v>90.941996840000002</v>
      </c>
      <c r="D31" s="65">
        <v>90.515444259999995</v>
      </c>
      <c r="E31" s="65">
        <v>90.281125529999997</v>
      </c>
      <c r="F31" s="65">
        <v>-0.23431872999998926</v>
      </c>
      <c r="G31" s="61">
        <v>-2.5887154608325545E-3</v>
      </c>
      <c r="H31" s="61">
        <v>-2.0277344325106587E-2</v>
      </c>
      <c r="I31" s="61">
        <v>4.4767380541367134E-2</v>
      </c>
    </row>
    <row r="32" spans="1:9" x14ac:dyDescent="0.25">
      <c r="A32" s="58" t="s">
        <v>194</v>
      </c>
      <c r="B32" s="58" t="s">
        <v>195</v>
      </c>
      <c r="C32" s="65">
        <v>36.301211300000006</v>
      </c>
      <c r="D32" s="65">
        <v>35.570592910000002</v>
      </c>
      <c r="E32" s="65">
        <v>11.66441829</v>
      </c>
      <c r="F32" s="65">
        <v>-23.906174620000005</v>
      </c>
      <c r="G32" s="61">
        <v>-0.6720769226559401</v>
      </c>
      <c r="H32" s="61">
        <v>-0.5763130871017017</v>
      </c>
      <c r="I32" s="61">
        <v>5.7839936012826195E-3</v>
      </c>
    </row>
    <row r="33" spans="1:8" x14ac:dyDescent="0.25">
      <c r="A33" s="66" t="s">
        <v>196</v>
      </c>
      <c r="B33" s="66" t="s">
        <v>197</v>
      </c>
      <c r="C33" s="67">
        <v>2005.4291029799999</v>
      </c>
      <c r="D33" s="67">
        <v>2013.1618810500001</v>
      </c>
      <c r="E33" s="67">
        <v>2016.6720598400002</v>
      </c>
      <c r="F33" s="67">
        <v>3.5101787899999617</v>
      </c>
      <c r="G33" s="64">
        <v>1.7436147699007524E-3</v>
      </c>
      <c r="H33" s="64">
        <v>-7.4148915497117742E-3</v>
      </c>
    </row>
    <row r="36" spans="1:8" x14ac:dyDescent="0.25">
      <c r="A36" s="3" t="s">
        <v>198</v>
      </c>
    </row>
    <row r="37" spans="1:8" x14ac:dyDescent="0.25">
      <c r="A37" s="3" t="s">
        <v>104</v>
      </c>
    </row>
    <row r="99" spans="2:3" x14ac:dyDescent="0.25">
      <c r="B99" t="s">
        <v>170</v>
      </c>
      <c r="C99" t="s">
        <v>106</v>
      </c>
    </row>
    <row r="100" spans="2:3" x14ac:dyDescent="0.25">
      <c r="B100" s="37" t="s">
        <v>8</v>
      </c>
      <c r="C100" s="31">
        <f>I27</f>
        <v>0.33847600430590402</v>
      </c>
    </row>
    <row r="101" spans="2:3" x14ac:dyDescent="0.25">
      <c r="B101" s="27" t="s">
        <v>11</v>
      </c>
      <c r="C101" s="28">
        <f>I29</f>
        <v>0.60963676518012644</v>
      </c>
    </row>
    <row r="102" spans="2:3" x14ac:dyDescent="0.25">
      <c r="B102" s="27" t="s">
        <v>199</v>
      </c>
      <c r="C102" s="29">
        <f>I31</f>
        <v>4.4767380541367134E-2</v>
      </c>
    </row>
    <row r="103" spans="2:3" x14ac:dyDescent="0.25">
      <c r="B103" s="32" t="s">
        <v>200</v>
      </c>
      <c r="C103" s="31">
        <f>I28+I30+I32</f>
        <v>7.2298762651359285E-3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E607-8743-4A00-8879-D3D17DEA696E}">
  <sheetPr>
    <tabColor theme="9" tint="0.39997558519241921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201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84" t="s">
        <v>202</v>
      </c>
      <c r="B22" s="84"/>
      <c r="C22" s="84"/>
      <c r="D22" s="84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82" t="s">
        <v>312</v>
      </c>
      <c r="H24" s="82"/>
      <c r="I24" s="82"/>
    </row>
    <row r="25" spans="1:9" x14ac:dyDescent="0.25">
      <c r="A25" s="57" t="s">
        <v>25</v>
      </c>
      <c r="B25" s="57" t="s">
        <v>27</v>
      </c>
      <c r="C25" s="57" t="s">
        <v>26</v>
      </c>
      <c r="D25" s="57" t="s">
        <v>306</v>
      </c>
      <c r="E25" s="57" t="s">
        <v>309</v>
      </c>
      <c r="F25" s="57" t="s">
        <v>313</v>
      </c>
      <c r="G25" s="57" t="s">
        <v>28</v>
      </c>
      <c r="H25" s="57" t="s">
        <v>29</v>
      </c>
      <c r="I25" s="57" t="s">
        <v>30</v>
      </c>
    </row>
    <row r="26" spans="1:9" x14ac:dyDescent="0.25">
      <c r="A26" s="58">
        <v>1</v>
      </c>
      <c r="B26" s="59" t="s">
        <v>32</v>
      </c>
      <c r="C26" s="59" t="s">
        <v>31</v>
      </c>
      <c r="D26" s="60">
        <v>109.07008456</v>
      </c>
      <c r="E26" s="60">
        <v>109.55042818999999</v>
      </c>
      <c r="F26" s="60">
        <v>109.66171167</v>
      </c>
      <c r="G26" s="60">
        <v>0.11128348000000417</v>
      </c>
      <c r="H26" s="61">
        <v>1.0158196717131808E-3</v>
      </c>
      <c r="I26" s="61">
        <v>0.16065411477443967</v>
      </c>
    </row>
    <row r="27" spans="1:9" x14ac:dyDescent="0.25">
      <c r="A27" s="58">
        <v>2</v>
      </c>
      <c r="B27" s="59" t="s">
        <v>33</v>
      </c>
      <c r="C27" s="59" t="s">
        <v>31</v>
      </c>
      <c r="D27" s="60">
        <v>91.606412340000006</v>
      </c>
      <c r="E27" s="60">
        <v>91.538345019999994</v>
      </c>
      <c r="F27" s="60">
        <v>91.368569290000011</v>
      </c>
      <c r="G27" s="60">
        <v>-0.16977572999998927</v>
      </c>
      <c r="H27" s="61">
        <v>-1.8546952095637667E-3</v>
      </c>
      <c r="I27" s="61">
        <v>0.13385471003465693</v>
      </c>
    </row>
    <row r="28" spans="1:9" x14ac:dyDescent="0.25">
      <c r="A28" s="58">
        <v>3</v>
      </c>
      <c r="B28" s="59" t="s">
        <v>34</v>
      </c>
      <c r="C28" s="59" t="s">
        <v>31</v>
      </c>
      <c r="D28" s="60">
        <v>74.081874970000001</v>
      </c>
      <c r="E28" s="60">
        <v>74.208131590000008</v>
      </c>
      <c r="F28" s="60">
        <v>74.299827329999999</v>
      </c>
      <c r="G28" s="60">
        <v>9.1695739999994641E-2</v>
      </c>
      <c r="H28" s="61">
        <v>1.2356562284388682E-3</v>
      </c>
      <c r="I28" s="61">
        <v>0.10884904864074213</v>
      </c>
    </row>
    <row r="29" spans="1:9" x14ac:dyDescent="0.25">
      <c r="A29" s="58">
        <v>4</v>
      </c>
      <c r="B29" s="59" t="s">
        <v>35</v>
      </c>
      <c r="C29" s="59" t="s">
        <v>31</v>
      </c>
      <c r="D29" s="60">
        <v>30.436441679999998</v>
      </c>
      <c r="E29" s="60">
        <v>30.381414800000002</v>
      </c>
      <c r="F29" s="60">
        <v>29.578324540000001</v>
      </c>
      <c r="G29" s="60">
        <v>-0.80309026000000161</v>
      </c>
      <c r="H29" s="61">
        <v>-2.6433603085528511E-2</v>
      </c>
      <c r="I29" s="61">
        <v>4.3332166470138642E-2</v>
      </c>
    </row>
    <row r="30" spans="1:9" x14ac:dyDescent="0.25">
      <c r="A30" s="58">
        <v>5</v>
      </c>
      <c r="B30" s="59" t="s">
        <v>310</v>
      </c>
      <c r="C30" s="59" t="s">
        <v>31</v>
      </c>
      <c r="D30" s="60">
        <v>27.959912339999999</v>
      </c>
      <c r="E30" s="60">
        <v>28.14760815</v>
      </c>
      <c r="F30" s="60">
        <v>28.303974359999998</v>
      </c>
      <c r="G30" s="60">
        <v>0.15636621000000089</v>
      </c>
      <c r="H30" s="61">
        <v>5.5552219274446913E-3</v>
      </c>
      <c r="I30" s="61">
        <v>4.1465246859248094E-2</v>
      </c>
    </row>
    <row r="31" spans="1:9" x14ac:dyDescent="0.25">
      <c r="A31" s="58">
        <v>6</v>
      </c>
      <c r="B31" s="59" t="s">
        <v>46</v>
      </c>
      <c r="C31" s="59" t="s">
        <v>31</v>
      </c>
      <c r="D31" s="60">
        <v>27.411045329999997</v>
      </c>
      <c r="E31" s="60">
        <v>27.5275678</v>
      </c>
      <c r="F31" s="60">
        <v>27.678028489999999</v>
      </c>
      <c r="G31" s="60">
        <v>0.15046068999999762</v>
      </c>
      <c r="H31" s="61">
        <v>5.4658185239306765E-3</v>
      </c>
      <c r="I31" s="61">
        <v>4.0548237831118203E-2</v>
      </c>
    </row>
    <row r="32" spans="1:9" x14ac:dyDescent="0.25">
      <c r="A32" s="58">
        <v>7</v>
      </c>
      <c r="B32" s="59" t="s">
        <v>38</v>
      </c>
      <c r="C32" s="59" t="s">
        <v>31</v>
      </c>
      <c r="D32" s="60">
        <v>27.04091618</v>
      </c>
      <c r="E32" s="60">
        <v>27.136043480000001</v>
      </c>
      <c r="F32" s="60">
        <v>27.279229780000001</v>
      </c>
      <c r="G32" s="60">
        <v>0.14318630000000074</v>
      </c>
      <c r="H32" s="61">
        <v>5.2766093224140406E-3</v>
      </c>
      <c r="I32" s="61">
        <v>3.9963998785852918E-2</v>
      </c>
    </row>
    <row r="33" spans="1:9" x14ac:dyDescent="0.25">
      <c r="A33" s="58">
        <v>8</v>
      </c>
      <c r="B33" s="59" t="s">
        <v>37</v>
      </c>
      <c r="C33" s="59" t="s">
        <v>31</v>
      </c>
      <c r="D33" s="60">
        <v>24.182444</v>
      </c>
      <c r="E33" s="60">
        <v>24.45741052</v>
      </c>
      <c r="F33" s="60">
        <v>24.746224590000001</v>
      </c>
      <c r="G33" s="60">
        <v>0.28881407000000031</v>
      </c>
      <c r="H33" s="61">
        <v>1.1808857268999233E-2</v>
      </c>
      <c r="I33" s="61">
        <v>3.6253152946212092E-2</v>
      </c>
    </row>
    <row r="34" spans="1:9" x14ac:dyDescent="0.25">
      <c r="A34" s="58">
        <v>9</v>
      </c>
      <c r="B34" s="59" t="s">
        <v>40</v>
      </c>
      <c r="C34" s="59" t="s">
        <v>31</v>
      </c>
      <c r="D34" s="60">
        <v>22.588785850000001</v>
      </c>
      <c r="E34" s="60">
        <v>22.617909050000002</v>
      </c>
      <c r="F34" s="60">
        <v>22.676552699999998</v>
      </c>
      <c r="G34" s="60">
        <v>5.8643649999998507E-2</v>
      </c>
      <c r="H34" s="61">
        <v>2.5927971445264303E-3</v>
      </c>
      <c r="I34" s="61">
        <v>3.3221089153864285E-2</v>
      </c>
    </row>
    <row r="35" spans="1:9" x14ac:dyDescent="0.25">
      <c r="A35" s="58">
        <v>10</v>
      </c>
      <c r="B35" s="59" t="s">
        <v>43</v>
      </c>
      <c r="C35" s="59" t="s">
        <v>31</v>
      </c>
      <c r="D35" s="60">
        <v>21.4662881</v>
      </c>
      <c r="E35" s="60">
        <v>21.377676019999999</v>
      </c>
      <c r="F35" s="60">
        <v>21.43197339</v>
      </c>
      <c r="G35" s="60">
        <v>5.4297370000001045E-2</v>
      </c>
      <c r="H35" s="61">
        <v>2.5399098549909187E-3</v>
      </c>
      <c r="I35" s="61">
        <v>3.1397783788028634E-2</v>
      </c>
    </row>
    <row r="36" spans="1:9" x14ac:dyDescent="0.25">
      <c r="A36" s="58">
        <v>11</v>
      </c>
      <c r="B36" s="59" t="s">
        <v>39</v>
      </c>
      <c r="C36" s="59" t="s">
        <v>31</v>
      </c>
      <c r="D36" s="60">
        <v>16.395396139999999</v>
      </c>
      <c r="E36" s="60">
        <v>16.476797980000001</v>
      </c>
      <c r="F36" s="60">
        <v>16.541478949999998</v>
      </c>
      <c r="G36" s="60">
        <v>6.4680969999998811E-2</v>
      </c>
      <c r="H36" s="61">
        <v>3.9255788702702056E-3</v>
      </c>
      <c r="I36" s="61">
        <v>2.4233222492178866E-2</v>
      </c>
    </row>
    <row r="37" spans="1:9" x14ac:dyDescent="0.25">
      <c r="A37" s="58">
        <v>12</v>
      </c>
      <c r="B37" s="59" t="s">
        <v>36</v>
      </c>
      <c r="C37" s="59" t="s">
        <v>31</v>
      </c>
      <c r="D37" s="60">
        <v>15.65920547</v>
      </c>
      <c r="E37" s="60">
        <v>15.6673416</v>
      </c>
      <c r="F37" s="60">
        <v>15.66955534</v>
      </c>
      <c r="G37" s="60">
        <v>2.2137400000002234E-3</v>
      </c>
      <c r="H37" s="61">
        <v>1.4129646601949519E-4</v>
      </c>
      <c r="I37" s="61">
        <v>2.2955856731766384E-2</v>
      </c>
    </row>
    <row r="38" spans="1:9" x14ac:dyDescent="0.25">
      <c r="A38" s="58">
        <v>13</v>
      </c>
      <c r="B38" s="59" t="s">
        <v>41</v>
      </c>
      <c r="C38" s="59" t="s">
        <v>31</v>
      </c>
      <c r="D38" s="60">
        <v>13.100064210000001</v>
      </c>
      <c r="E38" s="60">
        <v>13.14504417</v>
      </c>
      <c r="F38" s="60">
        <v>13.168975810000001</v>
      </c>
      <c r="G38" s="60">
        <v>2.3931640000000597E-2</v>
      </c>
      <c r="H38" s="61">
        <v>1.820582699495075E-3</v>
      </c>
      <c r="I38" s="61">
        <v>1.9292514397441556E-2</v>
      </c>
    </row>
    <row r="39" spans="1:9" x14ac:dyDescent="0.25">
      <c r="A39" s="58">
        <v>14</v>
      </c>
      <c r="B39" s="59" t="s">
        <v>54</v>
      </c>
      <c r="C39" s="59" t="s">
        <v>31</v>
      </c>
      <c r="D39" s="60">
        <v>13.183425079999999</v>
      </c>
      <c r="E39" s="60">
        <v>13.15692469</v>
      </c>
      <c r="F39" s="60">
        <v>13.147418099999999</v>
      </c>
      <c r="G39" s="60">
        <v>-9.5065899999998513E-3</v>
      </c>
      <c r="H39" s="61">
        <v>-7.225541092612161E-4</v>
      </c>
      <c r="I39" s="61">
        <v>1.926093240985562E-2</v>
      </c>
    </row>
    <row r="40" spans="1:9" x14ac:dyDescent="0.25">
      <c r="A40" s="58">
        <v>15</v>
      </c>
      <c r="B40" s="59" t="s">
        <v>51</v>
      </c>
      <c r="C40" s="59" t="s">
        <v>31</v>
      </c>
      <c r="D40" s="60">
        <v>12.383816169999999</v>
      </c>
      <c r="E40" s="60">
        <v>12.37287867</v>
      </c>
      <c r="F40" s="60">
        <v>12.372024489999999</v>
      </c>
      <c r="G40" s="60">
        <v>-8.5417999999970202E-4</v>
      </c>
      <c r="H40" s="61">
        <v>-6.9036480739991118E-5</v>
      </c>
      <c r="I40" s="61">
        <v>1.8124982841685736E-2</v>
      </c>
    </row>
    <row r="41" spans="1:9" x14ac:dyDescent="0.25">
      <c r="A41" s="58">
        <v>16</v>
      </c>
      <c r="B41" s="59" t="s">
        <v>45</v>
      </c>
      <c r="C41" s="59" t="s">
        <v>31</v>
      </c>
      <c r="D41" s="60">
        <v>11.043689150000001</v>
      </c>
      <c r="E41" s="60">
        <v>11.11424384</v>
      </c>
      <c r="F41" s="60">
        <v>11.176218130000001</v>
      </c>
      <c r="G41" s="60">
        <v>6.1974290000000966E-2</v>
      </c>
      <c r="H41" s="61">
        <v>5.5761139392098286E-3</v>
      </c>
      <c r="I41" s="61">
        <v>1.6373129717365039E-2</v>
      </c>
    </row>
    <row r="42" spans="1:9" x14ac:dyDescent="0.25">
      <c r="A42" s="58">
        <v>17</v>
      </c>
      <c r="B42" s="59" t="s">
        <v>47</v>
      </c>
      <c r="C42" s="59" t="s">
        <v>31</v>
      </c>
      <c r="D42" s="60">
        <v>10.51429323</v>
      </c>
      <c r="E42" s="60">
        <v>10.510013519999999</v>
      </c>
      <c r="F42" s="60">
        <v>10.524341400000001</v>
      </c>
      <c r="G42" s="60">
        <v>1.432788000000082E-2</v>
      </c>
      <c r="H42" s="61">
        <v>1.3632599018769693E-3</v>
      </c>
      <c r="I42" s="61">
        <v>1.5418132048576541E-2</v>
      </c>
    </row>
    <row r="43" spans="1:9" x14ac:dyDescent="0.25">
      <c r="A43" s="58">
        <v>18</v>
      </c>
      <c r="B43" s="59" t="s">
        <v>52</v>
      </c>
      <c r="C43" s="59" t="s">
        <v>31</v>
      </c>
      <c r="D43" s="60">
        <v>9.5887167600000005</v>
      </c>
      <c r="E43" s="60">
        <v>9.6332994000000003</v>
      </c>
      <c r="F43" s="60">
        <v>9.6808510399999985</v>
      </c>
      <c r="G43" s="60">
        <v>4.7551639999998736E-2</v>
      </c>
      <c r="H43" s="61">
        <v>4.9361737890134226E-3</v>
      </c>
      <c r="I43" s="61">
        <v>1.418242092349071E-2</v>
      </c>
    </row>
    <row r="44" spans="1:9" x14ac:dyDescent="0.25">
      <c r="A44" s="58">
        <v>19</v>
      </c>
      <c r="B44" s="59" t="s">
        <v>48</v>
      </c>
      <c r="C44" s="59" t="s">
        <v>31</v>
      </c>
      <c r="D44" s="60">
        <v>8.9837643599999986</v>
      </c>
      <c r="E44" s="60">
        <v>8.9960472200000012</v>
      </c>
      <c r="F44" s="60">
        <v>8.9948118000000008</v>
      </c>
      <c r="G44" s="60">
        <v>-1.2354199999999255E-3</v>
      </c>
      <c r="H44" s="61">
        <v>-1.373292035699125E-4</v>
      </c>
      <c r="I44" s="61">
        <v>1.3177375268774012E-2</v>
      </c>
    </row>
    <row r="45" spans="1:9" x14ac:dyDescent="0.25">
      <c r="A45" s="58">
        <v>20</v>
      </c>
      <c r="B45" s="59" t="s">
        <v>42</v>
      </c>
      <c r="C45" s="59" t="s">
        <v>31</v>
      </c>
      <c r="D45" s="60">
        <v>8.5544127400000001</v>
      </c>
      <c r="E45" s="60">
        <v>8.7217596300000011</v>
      </c>
      <c r="F45" s="60">
        <v>8.8872869600000008</v>
      </c>
      <c r="G45" s="60">
        <v>0.16552733000000008</v>
      </c>
      <c r="H45" s="61">
        <v>1.8978662222086492E-2</v>
      </c>
      <c r="I45" s="61">
        <v>1.301985166529018E-2</v>
      </c>
    </row>
    <row r="46" spans="1:9" x14ac:dyDescent="0.25">
      <c r="A46" s="58">
        <v>21</v>
      </c>
      <c r="B46" s="59" t="s">
        <v>53</v>
      </c>
      <c r="C46" s="59" t="s">
        <v>31</v>
      </c>
      <c r="D46" s="60">
        <v>8.7725029700000015</v>
      </c>
      <c r="E46" s="60">
        <v>8.7725029700000015</v>
      </c>
      <c r="F46" s="60">
        <v>8.7768103599999989</v>
      </c>
      <c r="G46" s="60">
        <v>4.3073899999987331E-3</v>
      </c>
      <c r="H46" s="61">
        <v>4.9101037807898658E-4</v>
      </c>
      <c r="I46" s="61">
        <v>1.2858003741288229E-2</v>
      </c>
    </row>
    <row r="47" spans="1:9" x14ac:dyDescent="0.25">
      <c r="A47" s="58">
        <v>22</v>
      </c>
      <c r="B47" s="59" t="s">
        <v>55</v>
      </c>
      <c r="C47" s="59" t="s">
        <v>31</v>
      </c>
      <c r="D47" s="60">
        <v>8.0098820400000008</v>
      </c>
      <c r="E47" s="60">
        <v>8.0494152000000003</v>
      </c>
      <c r="F47" s="60">
        <v>8.1023088300000001</v>
      </c>
      <c r="G47" s="60">
        <v>5.2893629999999886E-2</v>
      </c>
      <c r="H47" s="61">
        <v>6.5711146320294031E-3</v>
      </c>
      <c r="I47" s="61">
        <v>1.1869860800913175E-2</v>
      </c>
    </row>
    <row r="48" spans="1:9" x14ac:dyDescent="0.25">
      <c r="A48" s="58">
        <v>23</v>
      </c>
      <c r="B48" s="59" t="s">
        <v>49</v>
      </c>
      <c r="C48" s="59" t="s">
        <v>31</v>
      </c>
      <c r="D48" s="60">
        <v>8.0850210899999997</v>
      </c>
      <c r="E48" s="60">
        <v>8.0839840699999996</v>
      </c>
      <c r="F48" s="60">
        <v>8.0895045799999998</v>
      </c>
      <c r="G48" s="60">
        <v>5.5205099999997764E-3</v>
      </c>
      <c r="H48" s="61">
        <v>6.8289471530338832E-4</v>
      </c>
      <c r="I48" s="61">
        <v>1.1851102608853482E-2</v>
      </c>
    </row>
    <row r="49" spans="1:9" x14ac:dyDescent="0.25">
      <c r="A49" s="58">
        <v>24</v>
      </c>
      <c r="B49" s="59" t="s">
        <v>57</v>
      </c>
      <c r="C49" s="59" t="s">
        <v>31</v>
      </c>
      <c r="D49" s="60">
        <v>6.5663294500000005</v>
      </c>
      <c r="E49" s="60">
        <v>6.6001490599999997</v>
      </c>
      <c r="F49" s="60">
        <v>6.6259302300000007</v>
      </c>
      <c r="G49" s="60">
        <v>2.5781170000000856E-2</v>
      </c>
      <c r="H49" s="61">
        <v>3.9061496589898013E-3</v>
      </c>
      <c r="I49" s="61">
        <v>9.7069700941851932E-3</v>
      </c>
    </row>
    <row r="50" spans="1:9" x14ac:dyDescent="0.25">
      <c r="A50" s="58">
        <v>25</v>
      </c>
      <c r="B50" s="59" t="s">
        <v>70</v>
      </c>
      <c r="C50" s="59" t="s">
        <v>63</v>
      </c>
      <c r="D50" s="60">
        <v>6.3454235099999998</v>
      </c>
      <c r="E50" s="60">
        <v>6.5779889800000007</v>
      </c>
      <c r="F50" s="60">
        <v>6.4940173300000001</v>
      </c>
      <c r="G50" s="60">
        <v>-8.397165000000037E-2</v>
      </c>
      <c r="H50" s="61">
        <v>-1.2765550422068412E-2</v>
      </c>
      <c r="I50" s="61">
        <v>9.5137180479231177E-3</v>
      </c>
    </row>
    <row r="51" spans="1:9" x14ac:dyDescent="0.25">
      <c r="A51" s="58">
        <v>26</v>
      </c>
      <c r="B51" s="59" t="s">
        <v>59</v>
      </c>
      <c r="C51" s="59" t="s">
        <v>31</v>
      </c>
      <c r="D51" s="60">
        <v>6.20613131</v>
      </c>
      <c r="E51" s="60">
        <v>6.2233392599999995</v>
      </c>
      <c r="F51" s="60">
        <v>6.2463835000000003</v>
      </c>
      <c r="G51" s="60">
        <v>2.3044240000000223E-2</v>
      </c>
      <c r="H51" s="61">
        <v>3.70287381697398E-3</v>
      </c>
      <c r="I51" s="61">
        <v>9.1509351482126668E-3</v>
      </c>
    </row>
    <row r="52" spans="1:9" x14ac:dyDescent="0.25">
      <c r="A52" s="58">
        <v>27</v>
      </c>
      <c r="B52" s="59" t="s">
        <v>60</v>
      </c>
      <c r="C52" s="59" t="s">
        <v>31</v>
      </c>
      <c r="D52" s="60">
        <v>6.2217373199999999</v>
      </c>
      <c r="E52" s="60">
        <v>6.2097021799999998</v>
      </c>
      <c r="F52" s="60">
        <v>6.2041335899999996</v>
      </c>
      <c r="G52" s="60">
        <v>-5.5685899999998508E-3</v>
      </c>
      <c r="H52" s="61">
        <v>-8.9675637229994355E-4</v>
      </c>
      <c r="I52" s="61">
        <v>9.0890391428796891E-3</v>
      </c>
    </row>
    <row r="53" spans="1:9" x14ac:dyDescent="0.25">
      <c r="A53" s="58">
        <v>28</v>
      </c>
      <c r="B53" s="59" t="s">
        <v>72</v>
      </c>
      <c r="C53" s="59" t="s">
        <v>63</v>
      </c>
      <c r="D53" s="60">
        <v>5.6407402400000004</v>
      </c>
      <c r="E53" s="60">
        <v>5.6297220800000005</v>
      </c>
      <c r="F53" s="60">
        <v>5.6290713099999996</v>
      </c>
      <c r="G53" s="60">
        <v>-6.5077000000048426E-4</v>
      </c>
      <c r="H53" s="61">
        <v>-1.1559540431176742E-4</v>
      </c>
      <c r="I53" s="61">
        <v>8.246574438228859E-3</v>
      </c>
    </row>
    <row r="54" spans="1:9" x14ac:dyDescent="0.25">
      <c r="A54" s="58">
        <v>29</v>
      </c>
      <c r="B54" s="59" t="s">
        <v>64</v>
      </c>
      <c r="C54" s="59" t="s">
        <v>63</v>
      </c>
      <c r="D54" s="60">
        <v>4.9797548300000001</v>
      </c>
      <c r="E54" s="60">
        <v>4.9902222599999995</v>
      </c>
      <c r="F54" s="60">
        <v>5.00370195</v>
      </c>
      <c r="G54" s="60">
        <v>1.347969000000041E-2</v>
      </c>
      <c r="H54" s="61">
        <v>2.701220366084538E-3</v>
      </c>
      <c r="I54" s="61">
        <v>7.3304099957095586E-3</v>
      </c>
    </row>
    <row r="55" spans="1:9" x14ac:dyDescent="0.25">
      <c r="A55" s="58">
        <v>30</v>
      </c>
      <c r="B55" s="59" t="s">
        <v>50</v>
      </c>
      <c r="C55" s="59" t="s">
        <v>31</v>
      </c>
      <c r="D55" s="60">
        <v>4.8939991900000006</v>
      </c>
      <c r="E55" s="60">
        <v>4.9456224200000003</v>
      </c>
      <c r="F55" s="60">
        <v>4.9951651900000007</v>
      </c>
      <c r="G55" s="60">
        <v>4.9542770000000486E-2</v>
      </c>
      <c r="H55" s="61">
        <v>1.0017499475829472E-2</v>
      </c>
      <c r="I55" s="61">
        <v>7.3179036651046811E-3</v>
      </c>
    </row>
    <row r="56" spans="1:9" x14ac:dyDescent="0.25">
      <c r="A56" s="58">
        <v>31</v>
      </c>
      <c r="B56" s="59" t="s">
        <v>61</v>
      </c>
      <c r="C56" s="59" t="s">
        <v>31</v>
      </c>
      <c r="D56" s="60">
        <v>4.3450133499999994</v>
      </c>
      <c r="E56" s="60">
        <v>4.3748759900000005</v>
      </c>
      <c r="F56" s="60">
        <v>4.4004719699999999</v>
      </c>
      <c r="G56" s="60">
        <v>2.5595979999999515E-2</v>
      </c>
      <c r="H56" s="61">
        <v>5.8506755525199504E-3</v>
      </c>
      <c r="I56" s="61">
        <v>6.4466796857729968E-3</v>
      </c>
    </row>
    <row r="57" spans="1:9" x14ac:dyDescent="0.25">
      <c r="A57" s="58">
        <v>32</v>
      </c>
      <c r="B57" s="59" t="s">
        <v>58</v>
      </c>
      <c r="C57" s="59" t="s">
        <v>31</v>
      </c>
      <c r="D57" s="60">
        <v>3.9954656900000001</v>
      </c>
      <c r="E57" s="60">
        <v>4.1271028599999999</v>
      </c>
      <c r="F57" s="60">
        <v>4.2418558099999997</v>
      </c>
      <c r="G57" s="60">
        <v>0.11475294999999971</v>
      </c>
      <c r="H57" s="61">
        <v>2.7804722560270698E-2</v>
      </c>
      <c r="I57" s="61">
        <v>6.2143074349147957E-3</v>
      </c>
    </row>
    <row r="58" spans="1:9" x14ac:dyDescent="0.25">
      <c r="A58" s="58">
        <v>33</v>
      </c>
      <c r="B58" s="59" t="s">
        <v>56</v>
      </c>
      <c r="C58" s="59" t="s">
        <v>31</v>
      </c>
      <c r="D58" s="60">
        <v>3.7851623700000001</v>
      </c>
      <c r="E58" s="60">
        <v>3.7797714999999998</v>
      </c>
      <c r="F58" s="60">
        <v>3.7899720299999999</v>
      </c>
      <c r="G58" s="60">
        <v>1.0200529999999795E-2</v>
      </c>
      <c r="H58" s="61">
        <v>2.6987160467239341E-3</v>
      </c>
      <c r="I58" s="61">
        <v>5.5522989038489087E-3</v>
      </c>
    </row>
    <row r="59" spans="1:9" x14ac:dyDescent="0.25">
      <c r="A59" s="58">
        <v>34</v>
      </c>
      <c r="B59" s="59" t="s">
        <v>62</v>
      </c>
      <c r="C59" s="59" t="s">
        <v>31</v>
      </c>
      <c r="D59" s="60">
        <v>3.3485389900000002</v>
      </c>
      <c r="E59" s="60">
        <v>3.35662444</v>
      </c>
      <c r="F59" s="60">
        <v>3.3646809200000001</v>
      </c>
      <c r="G59" s="60">
        <v>8.0564799999999822E-3</v>
      </c>
      <c r="H59" s="61">
        <v>2.4001731930427049E-3</v>
      </c>
      <c r="I59" s="61">
        <v>4.9292485633244468E-3</v>
      </c>
    </row>
    <row r="60" spans="1:9" x14ac:dyDescent="0.25">
      <c r="A60" s="58">
        <v>35</v>
      </c>
      <c r="B60" s="59" t="s">
        <v>69</v>
      </c>
      <c r="C60" s="59" t="s">
        <v>63</v>
      </c>
      <c r="D60" s="60">
        <v>2.7987785199999999</v>
      </c>
      <c r="E60" s="60">
        <v>2.8258011700000001</v>
      </c>
      <c r="F60" s="60">
        <v>2.8664024800000001</v>
      </c>
      <c r="G60" s="60">
        <v>4.0601310000000057E-2</v>
      </c>
      <c r="H60" s="61">
        <v>1.4368070347992692E-2</v>
      </c>
      <c r="I60" s="61">
        <v>4.1992719792430218E-3</v>
      </c>
    </row>
    <row r="61" spans="1:9" x14ac:dyDescent="0.25">
      <c r="A61" s="58">
        <v>36</v>
      </c>
      <c r="B61" s="59" t="s">
        <v>76</v>
      </c>
      <c r="C61" s="59" t="s">
        <v>75</v>
      </c>
      <c r="D61" s="60">
        <v>2.85966071</v>
      </c>
      <c r="E61" s="60">
        <v>2.8552941299999999</v>
      </c>
      <c r="F61" s="60">
        <v>2.85811021</v>
      </c>
      <c r="G61" s="60">
        <v>2.8160800000000745E-3</v>
      </c>
      <c r="H61" s="61">
        <v>9.8626616796220379E-4</v>
      </c>
      <c r="I61" s="61">
        <v>4.1871238258352986E-3</v>
      </c>
    </row>
    <row r="62" spans="1:9" x14ac:dyDescent="0.25">
      <c r="A62" s="58">
        <v>37</v>
      </c>
      <c r="B62" s="59" t="s">
        <v>65</v>
      </c>
      <c r="C62" s="59" t="s">
        <v>63</v>
      </c>
      <c r="D62" s="60">
        <v>2.52845736</v>
      </c>
      <c r="E62" s="60">
        <v>2.5465278700000002</v>
      </c>
      <c r="F62" s="60">
        <v>2.56587407</v>
      </c>
      <c r="G62" s="60">
        <v>1.934619999999972E-2</v>
      </c>
      <c r="H62" s="61">
        <v>7.597089443988579E-3</v>
      </c>
      <c r="I62" s="61">
        <v>3.758998661073321E-3</v>
      </c>
    </row>
    <row r="63" spans="1:9" x14ac:dyDescent="0.25">
      <c r="A63" s="58">
        <v>38</v>
      </c>
      <c r="B63" s="59" t="s">
        <v>74</v>
      </c>
      <c r="C63" s="59" t="s">
        <v>63</v>
      </c>
      <c r="D63" s="60">
        <v>2.2217785699999997</v>
      </c>
      <c r="E63" s="60">
        <v>2.2390276200000003</v>
      </c>
      <c r="F63" s="60">
        <v>2.2591460099999998</v>
      </c>
      <c r="G63" s="60">
        <v>2.0118389999999663E-2</v>
      </c>
      <c r="H63" s="61">
        <v>8.9853246205152497E-3</v>
      </c>
      <c r="I63" s="61">
        <v>3.3096428722081189E-3</v>
      </c>
    </row>
    <row r="64" spans="1:9" x14ac:dyDescent="0.25">
      <c r="A64" s="58">
        <v>39</v>
      </c>
      <c r="B64" s="59" t="s">
        <v>77</v>
      </c>
      <c r="C64" s="59" t="s">
        <v>75</v>
      </c>
      <c r="D64" s="60">
        <v>2.1822262000000001</v>
      </c>
      <c r="E64" s="60">
        <v>2.1775000499999999</v>
      </c>
      <c r="F64" s="60">
        <v>2.1665984799999998</v>
      </c>
      <c r="G64" s="60">
        <v>-1.0901569999999833E-2</v>
      </c>
      <c r="H64" s="61">
        <v>-5.006461423502531E-3</v>
      </c>
      <c r="I64" s="61">
        <v>3.1740609878814097E-3</v>
      </c>
    </row>
    <row r="65" spans="1:9" x14ac:dyDescent="0.25">
      <c r="A65" s="58">
        <v>40</v>
      </c>
      <c r="B65" s="59" t="s">
        <v>44</v>
      </c>
      <c r="C65" s="59" t="s">
        <v>31</v>
      </c>
      <c r="D65" s="60">
        <v>1.92217701</v>
      </c>
      <c r="E65" s="60">
        <v>1.93117217</v>
      </c>
      <c r="F65" s="60">
        <v>1.9439974499999999</v>
      </c>
      <c r="G65" s="60">
        <v>1.2825280000000027E-2</v>
      </c>
      <c r="H65" s="61">
        <v>6.6411893249269582E-3</v>
      </c>
      <c r="I65" s="61">
        <v>2.8479510733275975E-3</v>
      </c>
    </row>
    <row r="66" spans="1:9" x14ac:dyDescent="0.25">
      <c r="A66" s="58">
        <v>41</v>
      </c>
      <c r="B66" s="59" t="s">
        <v>71</v>
      </c>
      <c r="C66" s="59" t="s">
        <v>63</v>
      </c>
      <c r="D66" s="60">
        <v>1.55956173</v>
      </c>
      <c r="E66" s="60">
        <v>1.57341252</v>
      </c>
      <c r="F66" s="60">
        <v>1.5874333799999998</v>
      </c>
      <c r="G66" s="60">
        <v>1.4020859999999869E-2</v>
      </c>
      <c r="H66" s="61">
        <v>8.9111150583699884E-3</v>
      </c>
      <c r="I66" s="61">
        <v>2.3255856628860575E-3</v>
      </c>
    </row>
    <row r="67" spans="1:9" x14ac:dyDescent="0.25">
      <c r="A67" s="58">
        <v>42</v>
      </c>
      <c r="B67" s="59" t="s">
        <v>66</v>
      </c>
      <c r="C67" s="59" t="s">
        <v>63</v>
      </c>
      <c r="D67" s="60">
        <v>3.35695319</v>
      </c>
      <c r="E67" s="60">
        <v>3.3676572599999997</v>
      </c>
      <c r="F67" s="60">
        <v>1.54192357</v>
      </c>
      <c r="G67" s="60">
        <v>-1.8257336899999996</v>
      </c>
      <c r="H67" s="61">
        <v>-0.54213761943221017</v>
      </c>
      <c r="I67" s="61">
        <v>2.2589139127577669E-3</v>
      </c>
    </row>
    <row r="68" spans="1:9" x14ac:dyDescent="0.25">
      <c r="A68" s="58">
        <v>43</v>
      </c>
      <c r="B68" s="59" t="s">
        <v>305</v>
      </c>
      <c r="C68" s="59" t="s">
        <v>63</v>
      </c>
      <c r="D68" s="60">
        <v>1.5042599999999999</v>
      </c>
      <c r="E68" s="60">
        <v>1.5158700000000001</v>
      </c>
      <c r="F68" s="60">
        <v>1.5326550000000001</v>
      </c>
      <c r="G68" s="60">
        <v>1.6785000000000001E-2</v>
      </c>
      <c r="H68" s="61">
        <v>1.1072849254883334E-2</v>
      </c>
      <c r="I68" s="61">
        <v>2.2453354824569904E-3</v>
      </c>
    </row>
    <row r="69" spans="1:9" x14ac:dyDescent="0.25">
      <c r="A69" s="58">
        <v>44</v>
      </c>
      <c r="B69" s="59" t="s">
        <v>68</v>
      </c>
      <c r="C69" s="59" t="s">
        <v>63</v>
      </c>
      <c r="D69" s="60">
        <v>1.46730721</v>
      </c>
      <c r="E69" s="60">
        <v>1.46847021</v>
      </c>
      <c r="F69" s="60">
        <v>1.4704801299999999</v>
      </c>
      <c r="G69" s="60">
        <v>2.0099199999999255E-3</v>
      </c>
      <c r="H69" s="61">
        <v>1.3687169043762389E-3</v>
      </c>
      <c r="I69" s="61">
        <v>2.1542494639282604E-3</v>
      </c>
    </row>
    <row r="70" spans="1:9" x14ac:dyDescent="0.25">
      <c r="A70" s="58">
        <v>45</v>
      </c>
      <c r="B70" s="59" t="s">
        <v>67</v>
      </c>
      <c r="C70" s="59" t="s">
        <v>63</v>
      </c>
      <c r="D70" s="60">
        <v>1.40924275</v>
      </c>
      <c r="E70" s="60">
        <v>1.4096368400000001</v>
      </c>
      <c r="F70" s="60">
        <v>1.4103314299999998</v>
      </c>
      <c r="G70" s="60">
        <v>6.9458999999985095E-4</v>
      </c>
      <c r="H70" s="61">
        <v>4.9274393254354143E-4</v>
      </c>
      <c r="I70" s="61">
        <v>2.0661317790391883E-3</v>
      </c>
    </row>
    <row r="71" spans="1:9" x14ac:dyDescent="0.25">
      <c r="A71" s="58">
        <v>46</v>
      </c>
      <c r="B71" s="59" t="s">
        <v>73</v>
      </c>
      <c r="C71" s="59" t="s">
        <v>63</v>
      </c>
      <c r="D71" s="60">
        <v>1.2422402800000001</v>
      </c>
      <c r="E71" s="60">
        <v>1.24302753</v>
      </c>
      <c r="F71" s="60">
        <v>1.2407628400000001</v>
      </c>
      <c r="G71" s="60">
        <v>-2.2646899999999442E-3</v>
      </c>
      <c r="H71" s="61">
        <v>-1.8219145958898787E-3</v>
      </c>
      <c r="I71" s="61">
        <v>1.817714247476507E-3</v>
      </c>
    </row>
    <row r="72" spans="1:9" x14ac:dyDescent="0.25">
      <c r="A72" s="83" t="s">
        <v>78</v>
      </c>
      <c r="B72" s="83"/>
      <c r="C72" s="62" t="s">
        <v>79</v>
      </c>
      <c r="D72" s="63">
        <v>681.49933454000006</v>
      </c>
      <c r="E72" s="63">
        <v>683.61130597999988</v>
      </c>
      <c r="F72" s="63">
        <v>682.59510081000019</v>
      </c>
      <c r="G72" s="63">
        <v>-1.0162051699997188</v>
      </c>
      <c r="H72" s="64">
        <v>-1.4865248147745663E-3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99003-66E2-4E81-8F5F-801A59412FBB}">
  <sheetPr>
    <tabColor rgb="FF00B050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2" width="16" style="23"/>
    <col min="3" max="3" width="16" style="23" customWidth="1"/>
  </cols>
  <sheetData>
    <row r="2" spans="1:3" ht="15.75" x14ac:dyDescent="0.25">
      <c r="A2" s="34" t="s">
        <v>203</v>
      </c>
      <c r="B2" s="33"/>
      <c r="C2" s="33"/>
    </row>
    <row r="4" spans="1:3" x14ac:dyDescent="0.25">
      <c r="A4"/>
      <c r="B4"/>
    </row>
    <row r="22" spans="1:9" ht="15.75" x14ac:dyDescent="0.25">
      <c r="A22" s="84" t="s">
        <v>204</v>
      </c>
      <c r="B22" s="84"/>
      <c r="C22" s="84"/>
      <c r="D22" s="84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82" t="s">
        <v>312</v>
      </c>
      <c r="H24" s="82"/>
      <c r="I24" s="82"/>
    </row>
    <row r="25" spans="1:9" x14ac:dyDescent="0.25">
      <c r="A25" s="57" t="s">
        <v>25</v>
      </c>
      <c r="B25" s="57" t="s">
        <v>27</v>
      </c>
      <c r="C25" s="57" t="s">
        <v>26</v>
      </c>
      <c r="D25" s="57" t="s">
        <v>306</v>
      </c>
      <c r="E25" s="57" t="s">
        <v>309</v>
      </c>
      <c r="F25" s="57" t="s">
        <v>313</v>
      </c>
      <c r="G25" s="57" t="s">
        <v>28</v>
      </c>
      <c r="H25" s="57" t="s">
        <v>29</v>
      </c>
      <c r="I25" s="57" t="s">
        <v>30</v>
      </c>
    </row>
    <row r="26" spans="1:9" x14ac:dyDescent="0.25">
      <c r="A26" s="58">
        <v>1</v>
      </c>
      <c r="B26" s="59" t="s">
        <v>34</v>
      </c>
      <c r="C26" s="59" t="s">
        <v>31</v>
      </c>
      <c r="D26" s="60">
        <v>93.448699810000008</v>
      </c>
      <c r="E26" s="60">
        <v>94.444579710000014</v>
      </c>
      <c r="F26" s="60">
        <v>96.26308284000001</v>
      </c>
      <c r="G26" s="60">
        <v>1.8185031299999952</v>
      </c>
      <c r="H26" s="61">
        <v>1.9254711446478574E-2</v>
      </c>
      <c r="I26" s="61">
        <v>7.8298480600582046E-2</v>
      </c>
    </row>
    <row r="27" spans="1:9" x14ac:dyDescent="0.25">
      <c r="A27" s="58">
        <v>2</v>
      </c>
      <c r="B27" s="59" t="s">
        <v>35</v>
      </c>
      <c r="C27" s="59" t="s">
        <v>31</v>
      </c>
      <c r="D27" s="60">
        <v>81.008831150000006</v>
      </c>
      <c r="E27" s="60">
        <v>81.535137040000009</v>
      </c>
      <c r="F27" s="60">
        <v>86.035190110000016</v>
      </c>
      <c r="G27" s="60">
        <v>4.5000530700000079</v>
      </c>
      <c r="H27" s="61">
        <v>5.5191580383219863E-2</v>
      </c>
      <c r="I27" s="61">
        <v>6.9979315694594105E-2</v>
      </c>
    </row>
    <row r="28" spans="1:9" x14ac:dyDescent="0.25">
      <c r="A28" s="58">
        <v>3</v>
      </c>
      <c r="B28" s="59" t="s">
        <v>40</v>
      </c>
      <c r="C28" s="59" t="s">
        <v>31</v>
      </c>
      <c r="D28" s="60">
        <v>81.873497320000013</v>
      </c>
      <c r="E28" s="60">
        <v>81.991116209999987</v>
      </c>
      <c r="F28" s="60">
        <v>84.518599590000008</v>
      </c>
      <c r="G28" s="60">
        <v>2.5274833800000103</v>
      </c>
      <c r="H28" s="61">
        <v>3.0826307737127103E-2</v>
      </c>
      <c r="I28" s="61">
        <v>6.8745751072457312E-2</v>
      </c>
    </row>
    <row r="29" spans="1:9" x14ac:dyDescent="0.25">
      <c r="A29" s="58">
        <v>4</v>
      </c>
      <c r="B29" s="59" t="s">
        <v>44</v>
      </c>
      <c r="C29" s="59" t="s">
        <v>31</v>
      </c>
      <c r="D29" s="60">
        <v>67.520224420000005</v>
      </c>
      <c r="E29" s="60">
        <v>67.880057909999991</v>
      </c>
      <c r="F29" s="60">
        <v>69.742958999999999</v>
      </c>
      <c r="G29" s="60">
        <v>1.8629010900000036</v>
      </c>
      <c r="H29" s="61">
        <v>2.7444011501433378E-2</v>
      </c>
      <c r="I29" s="61">
        <v>5.672753833746521E-2</v>
      </c>
    </row>
    <row r="30" spans="1:9" x14ac:dyDescent="0.25">
      <c r="A30" s="58">
        <v>5</v>
      </c>
      <c r="B30" s="59" t="s">
        <v>37</v>
      </c>
      <c r="C30" s="59" t="s">
        <v>31</v>
      </c>
      <c r="D30" s="60">
        <v>67.845797590000004</v>
      </c>
      <c r="E30" s="60">
        <v>67.845797589999989</v>
      </c>
      <c r="F30" s="60">
        <v>69.256962150000007</v>
      </c>
      <c r="G30" s="60">
        <v>1.4111645600000173</v>
      </c>
      <c r="H30" s="61">
        <v>2.079958685912793E-2</v>
      </c>
      <c r="I30" s="61">
        <v>5.6332238147516825E-2</v>
      </c>
    </row>
    <row r="31" spans="1:9" x14ac:dyDescent="0.25">
      <c r="A31" s="58">
        <v>6</v>
      </c>
      <c r="B31" s="59" t="s">
        <v>36</v>
      </c>
      <c r="C31" s="59" t="s">
        <v>31</v>
      </c>
      <c r="D31" s="60">
        <v>63.68154157</v>
      </c>
      <c r="E31" s="60">
        <v>63.885295599999999</v>
      </c>
      <c r="F31" s="60">
        <v>64.090071699999996</v>
      </c>
      <c r="G31" s="60">
        <v>0.20477609999999405</v>
      </c>
      <c r="H31" s="61">
        <v>3.2053714094420504E-3</v>
      </c>
      <c r="I31" s="61">
        <v>5.2129592026811535E-2</v>
      </c>
    </row>
    <row r="32" spans="1:9" x14ac:dyDescent="0.25">
      <c r="A32" s="58">
        <v>7</v>
      </c>
      <c r="B32" s="59" t="s">
        <v>43</v>
      </c>
      <c r="C32" s="59" t="s">
        <v>31</v>
      </c>
      <c r="D32" s="60">
        <v>58.380553480000003</v>
      </c>
      <c r="E32" s="60">
        <v>58.643264629999997</v>
      </c>
      <c r="F32" s="60">
        <v>58.78321244</v>
      </c>
      <c r="G32" s="60">
        <v>0.13994781000000239</v>
      </c>
      <c r="H32" s="61">
        <v>2.3864259754803898E-3</v>
      </c>
      <c r="I32" s="61">
        <v>4.7813098054664722E-2</v>
      </c>
    </row>
    <row r="33" spans="1:9" x14ac:dyDescent="0.25">
      <c r="A33" s="58">
        <v>8</v>
      </c>
      <c r="B33" s="59" t="s">
        <v>39</v>
      </c>
      <c r="C33" s="59" t="s">
        <v>31</v>
      </c>
      <c r="D33" s="60">
        <v>52.841977700000001</v>
      </c>
      <c r="E33" s="60">
        <v>53.089011049999996</v>
      </c>
      <c r="F33" s="60">
        <v>53.320914649999999</v>
      </c>
      <c r="G33" s="60">
        <v>0.23190360000000149</v>
      </c>
      <c r="H33" s="61">
        <v>4.3682034269124231E-3</v>
      </c>
      <c r="I33" s="61">
        <v>4.3370173467927924E-2</v>
      </c>
    </row>
    <row r="34" spans="1:9" x14ac:dyDescent="0.25">
      <c r="A34" s="58">
        <v>9</v>
      </c>
      <c r="B34" s="59" t="s">
        <v>46</v>
      </c>
      <c r="C34" s="59" t="s">
        <v>31</v>
      </c>
      <c r="D34" s="60">
        <v>44.620786079999995</v>
      </c>
      <c r="E34" s="60">
        <v>44.732854340000003</v>
      </c>
      <c r="F34" s="60">
        <v>44.843511369999995</v>
      </c>
      <c r="G34" s="60">
        <v>0.11065702999999374</v>
      </c>
      <c r="H34" s="61">
        <v>2.4737305864482809E-3</v>
      </c>
      <c r="I34" s="61">
        <v>3.6474821930457979E-2</v>
      </c>
    </row>
    <row r="35" spans="1:9" x14ac:dyDescent="0.25">
      <c r="A35" s="58">
        <v>10</v>
      </c>
      <c r="B35" s="59" t="s">
        <v>42</v>
      </c>
      <c r="C35" s="59" t="s">
        <v>31</v>
      </c>
      <c r="D35" s="60">
        <v>42.822788170000003</v>
      </c>
      <c r="E35" s="60">
        <v>43.090566680000002</v>
      </c>
      <c r="F35" s="60">
        <v>44.611862020000004</v>
      </c>
      <c r="G35" s="60">
        <v>1.5212953400000035</v>
      </c>
      <c r="H35" s="61">
        <v>3.5304602775300599E-2</v>
      </c>
      <c r="I35" s="61">
        <v>3.6286402947790876E-2</v>
      </c>
    </row>
    <row r="36" spans="1:9" x14ac:dyDescent="0.25">
      <c r="A36" s="58">
        <v>11</v>
      </c>
      <c r="B36" s="59" t="s">
        <v>41</v>
      </c>
      <c r="C36" s="59" t="s">
        <v>31</v>
      </c>
      <c r="D36" s="60">
        <v>40.658475939999995</v>
      </c>
      <c r="E36" s="60">
        <v>41.208511280000003</v>
      </c>
      <c r="F36" s="60">
        <v>43.037392560000001</v>
      </c>
      <c r="G36" s="60">
        <v>1.8288812800000012</v>
      </c>
      <c r="H36" s="61">
        <v>4.4381153873122907E-2</v>
      </c>
      <c r="I36" s="61">
        <v>3.5005760744850817E-2</v>
      </c>
    </row>
    <row r="37" spans="1:9" x14ac:dyDescent="0.25">
      <c r="A37" s="58">
        <v>12</v>
      </c>
      <c r="B37" s="59" t="s">
        <v>45</v>
      </c>
      <c r="C37" s="59" t="s">
        <v>31</v>
      </c>
      <c r="D37" s="60">
        <v>34.188731650000001</v>
      </c>
      <c r="E37" s="60">
        <v>34.39971268</v>
      </c>
      <c r="F37" s="60">
        <v>34.907559090000007</v>
      </c>
      <c r="G37" s="60">
        <v>0.50784641000000386</v>
      </c>
      <c r="H37" s="61">
        <v>1.4763100341104474E-2</v>
      </c>
      <c r="I37" s="61">
        <v>2.8393115590999045E-2</v>
      </c>
    </row>
    <row r="38" spans="1:9" x14ac:dyDescent="0.25">
      <c r="A38" s="58">
        <v>13</v>
      </c>
      <c r="B38" s="59" t="s">
        <v>49</v>
      </c>
      <c r="C38" s="59" t="s">
        <v>31</v>
      </c>
      <c r="D38" s="60">
        <v>33.753494400000001</v>
      </c>
      <c r="E38" s="60">
        <v>33.875507199999994</v>
      </c>
      <c r="F38" s="60">
        <v>34.568767089999994</v>
      </c>
      <c r="G38" s="60">
        <v>0.69325989000000054</v>
      </c>
      <c r="H38" s="61">
        <v>2.0464930190034192E-2</v>
      </c>
      <c r="I38" s="61">
        <v>2.8117548903780813E-2</v>
      </c>
    </row>
    <row r="39" spans="1:9" x14ac:dyDescent="0.25">
      <c r="A39" s="58">
        <v>14</v>
      </c>
      <c r="B39" s="59" t="s">
        <v>38</v>
      </c>
      <c r="C39" s="59" t="s">
        <v>31</v>
      </c>
      <c r="D39" s="60">
        <v>33.989311450000002</v>
      </c>
      <c r="E39" s="60">
        <v>34.11305625</v>
      </c>
      <c r="F39" s="60">
        <v>34.32196613</v>
      </c>
      <c r="G39" s="60">
        <v>0.20890988000000268</v>
      </c>
      <c r="H39" s="61">
        <v>6.1240446610526921E-3</v>
      </c>
      <c r="I39" s="61">
        <v>2.7916805902324239E-2</v>
      </c>
    </row>
    <row r="40" spans="1:9" x14ac:dyDescent="0.25">
      <c r="A40" s="58">
        <v>15</v>
      </c>
      <c r="B40" s="59" t="s">
        <v>51</v>
      </c>
      <c r="C40" s="59" t="s">
        <v>31</v>
      </c>
      <c r="D40" s="60">
        <v>31.448013349999997</v>
      </c>
      <c r="E40" s="60">
        <v>31.611863700000001</v>
      </c>
      <c r="F40" s="60">
        <v>33.694252410000004</v>
      </c>
      <c r="G40" s="60">
        <v>2.0823887100000045</v>
      </c>
      <c r="H40" s="61">
        <v>6.5873645722444529E-2</v>
      </c>
      <c r="I40" s="61">
        <v>2.7406236023632215E-2</v>
      </c>
    </row>
    <row r="41" spans="1:9" x14ac:dyDescent="0.25">
      <c r="A41" s="58">
        <v>16</v>
      </c>
      <c r="B41" s="59" t="s">
        <v>47</v>
      </c>
      <c r="C41" s="59" t="s">
        <v>31</v>
      </c>
      <c r="D41" s="60">
        <v>33.047930940000001</v>
      </c>
      <c r="E41" s="60">
        <v>33.18380406</v>
      </c>
      <c r="F41" s="60">
        <v>33.334870640000005</v>
      </c>
      <c r="G41" s="60">
        <v>0.15106658000000195</v>
      </c>
      <c r="H41" s="61">
        <v>4.552418997136579E-3</v>
      </c>
      <c r="I41" s="61">
        <v>2.7113922026236994E-2</v>
      </c>
    </row>
    <row r="42" spans="1:9" x14ac:dyDescent="0.25">
      <c r="A42" s="58">
        <v>17</v>
      </c>
      <c r="B42" s="59" t="s">
        <v>310</v>
      </c>
      <c r="C42" s="59" t="s">
        <v>31</v>
      </c>
      <c r="D42" s="60">
        <v>28.584972259999997</v>
      </c>
      <c r="E42" s="60">
        <v>28.680981380000002</v>
      </c>
      <c r="F42" s="60">
        <v>28.78542028</v>
      </c>
      <c r="G42" s="60">
        <v>0.10443889999999852</v>
      </c>
      <c r="H42" s="61">
        <v>3.6413991075223977E-3</v>
      </c>
      <c r="I42" s="61">
        <v>2.3413489417530284E-2</v>
      </c>
    </row>
    <row r="43" spans="1:9" x14ac:dyDescent="0.25">
      <c r="A43" s="58">
        <v>18</v>
      </c>
      <c r="B43" s="59" t="s">
        <v>32</v>
      </c>
      <c r="C43" s="59" t="s">
        <v>31</v>
      </c>
      <c r="D43" s="60">
        <v>25.72905776</v>
      </c>
      <c r="E43" s="60">
        <v>26.347205649999999</v>
      </c>
      <c r="F43" s="60">
        <v>26.868727379999999</v>
      </c>
      <c r="G43" s="60">
        <v>0.52152173000000046</v>
      </c>
      <c r="H43" s="61">
        <v>1.979419513886857E-2</v>
      </c>
      <c r="I43" s="61">
        <v>2.1854489462195762E-2</v>
      </c>
    </row>
    <row r="44" spans="1:9" x14ac:dyDescent="0.25">
      <c r="A44" s="58">
        <v>19</v>
      </c>
      <c r="B44" s="59" t="s">
        <v>33</v>
      </c>
      <c r="C44" s="59" t="s">
        <v>31</v>
      </c>
      <c r="D44" s="60">
        <v>24.848805350000003</v>
      </c>
      <c r="E44" s="60">
        <v>24.94369683</v>
      </c>
      <c r="F44" s="60">
        <v>25.225699210000002</v>
      </c>
      <c r="G44" s="60">
        <v>0.28200237999999894</v>
      </c>
      <c r="H44" s="61">
        <v>1.1305556747339561E-2</v>
      </c>
      <c r="I44" s="61">
        <v>2.0518082965545536E-2</v>
      </c>
    </row>
    <row r="45" spans="1:9" x14ac:dyDescent="0.25">
      <c r="A45" s="58">
        <v>20</v>
      </c>
      <c r="B45" s="59" t="s">
        <v>52</v>
      </c>
      <c r="C45" s="59" t="s">
        <v>31</v>
      </c>
      <c r="D45" s="60">
        <v>24.104614429999998</v>
      </c>
      <c r="E45" s="60">
        <v>24.167874830000002</v>
      </c>
      <c r="F45" s="60">
        <v>24.411158920000002</v>
      </c>
      <c r="G45" s="60">
        <v>0.24328408999999984</v>
      </c>
      <c r="H45" s="61">
        <v>1.0066424611650466E-2</v>
      </c>
      <c r="I45" s="61">
        <v>1.9855552063632056E-2</v>
      </c>
    </row>
    <row r="46" spans="1:9" x14ac:dyDescent="0.25">
      <c r="A46" s="58">
        <v>21</v>
      </c>
      <c r="B46" s="59" t="s">
        <v>48</v>
      </c>
      <c r="C46" s="59" t="s">
        <v>31</v>
      </c>
      <c r="D46" s="60">
        <v>22.67299804</v>
      </c>
      <c r="E46" s="60">
        <v>22.843391889999999</v>
      </c>
      <c r="F46" s="60">
        <v>23.023146140000001</v>
      </c>
      <c r="G46" s="60">
        <v>0.17975425</v>
      </c>
      <c r="H46" s="61">
        <v>7.8689824552145345E-3</v>
      </c>
      <c r="I46" s="61">
        <v>1.8726570022730381E-2</v>
      </c>
    </row>
    <row r="47" spans="1:9" x14ac:dyDescent="0.25">
      <c r="A47" s="58">
        <v>22</v>
      </c>
      <c r="B47" s="59" t="s">
        <v>50</v>
      </c>
      <c r="C47" s="59" t="s">
        <v>31</v>
      </c>
      <c r="D47" s="60">
        <v>20.237001890000002</v>
      </c>
      <c r="E47" s="60">
        <v>20.435560899999999</v>
      </c>
      <c r="F47" s="60">
        <v>20.639719729999999</v>
      </c>
      <c r="G47" s="60">
        <v>0.20415883000000193</v>
      </c>
      <c r="H47" s="61">
        <v>9.9903707561069168E-3</v>
      </c>
      <c r="I47" s="61">
        <v>1.6787938295794304E-2</v>
      </c>
    </row>
    <row r="48" spans="1:9" x14ac:dyDescent="0.25">
      <c r="A48" s="58">
        <v>23</v>
      </c>
      <c r="B48" s="59" t="s">
        <v>54</v>
      </c>
      <c r="C48" s="59" t="s">
        <v>31</v>
      </c>
      <c r="D48" s="60">
        <v>17.66978181</v>
      </c>
      <c r="E48" s="60">
        <v>17.743300709999996</v>
      </c>
      <c r="F48" s="60">
        <v>18.003982509999997</v>
      </c>
      <c r="G48" s="60">
        <v>0.26068180000000074</v>
      </c>
      <c r="H48" s="61">
        <v>1.4691843657537876E-2</v>
      </c>
      <c r="I48" s="61">
        <v>1.4644081964791283E-2</v>
      </c>
    </row>
    <row r="49" spans="1:9" x14ac:dyDescent="0.25">
      <c r="A49" s="58">
        <v>24</v>
      </c>
      <c r="B49" s="59" t="s">
        <v>59</v>
      </c>
      <c r="C49" s="59" t="s">
        <v>31</v>
      </c>
      <c r="D49" s="60">
        <v>15.975737229999998</v>
      </c>
      <c r="E49" s="60">
        <v>15.99615848</v>
      </c>
      <c r="F49" s="60">
        <v>17.799818329999997</v>
      </c>
      <c r="G49" s="60">
        <v>1.8036598499999978</v>
      </c>
      <c r="H49" s="61">
        <v>0.11275581273185771</v>
      </c>
      <c r="I49" s="61">
        <v>1.4478018873776073E-2</v>
      </c>
    </row>
    <row r="50" spans="1:9" x14ac:dyDescent="0.25">
      <c r="A50" s="58">
        <v>25</v>
      </c>
      <c r="B50" s="59" t="s">
        <v>57</v>
      </c>
      <c r="C50" s="59" t="s">
        <v>31</v>
      </c>
      <c r="D50" s="60">
        <v>12.365879880000001</v>
      </c>
      <c r="E50" s="60">
        <v>12.431266600000001</v>
      </c>
      <c r="F50" s="60">
        <v>12.84467768</v>
      </c>
      <c r="G50" s="60">
        <v>0.41341107999999821</v>
      </c>
      <c r="H50" s="61">
        <v>3.3255748855068247E-2</v>
      </c>
      <c r="I50" s="61">
        <v>1.044760583680689E-2</v>
      </c>
    </row>
    <row r="51" spans="1:9" x14ac:dyDescent="0.25">
      <c r="A51" s="58">
        <v>26</v>
      </c>
      <c r="B51" s="59" t="s">
        <v>62</v>
      </c>
      <c r="C51" s="59" t="s">
        <v>31</v>
      </c>
      <c r="D51" s="60">
        <v>11.501673210000002</v>
      </c>
      <c r="E51" s="60">
        <v>11.532049280000001</v>
      </c>
      <c r="F51" s="60">
        <v>12.5014415</v>
      </c>
      <c r="G51" s="60">
        <v>0.96939221999999881</v>
      </c>
      <c r="H51" s="61">
        <v>8.4060707378454655E-2</v>
      </c>
      <c r="I51" s="61">
        <v>1.0168424341800991E-2</v>
      </c>
    </row>
    <row r="52" spans="1:9" x14ac:dyDescent="0.25">
      <c r="A52" s="58">
        <v>27</v>
      </c>
      <c r="B52" s="59" t="s">
        <v>61</v>
      </c>
      <c r="C52" s="59" t="s">
        <v>31</v>
      </c>
      <c r="D52" s="60">
        <v>12.091999660000001</v>
      </c>
      <c r="E52" s="60">
        <v>12.14823983</v>
      </c>
      <c r="F52" s="60">
        <v>12.347294400000001</v>
      </c>
      <c r="G52" s="60">
        <v>0.19905457000000029</v>
      </c>
      <c r="H52" s="61">
        <v>1.6385465942846823E-2</v>
      </c>
      <c r="I52" s="61">
        <v>1.0043044150735984E-2</v>
      </c>
    </row>
    <row r="53" spans="1:9" x14ac:dyDescent="0.25">
      <c r="A53" s="58">
        <v>28</v>
      </c>
      <c r="B53" s="59" t="s">
        <v>53</v>
      </c>
      <c r="C53" s="59" t="s">
        <v>31</v>
      </c>
      <c r="D53" s="60">
        <v>11.618705960000002</v>
      </c>
      <c r="E53" s="60">
        <v>11.618705960000002</v>
      </c>
      <c r="F53" s="60">
        <v>11.687914710000001</v>
      </c>
      <c r="G53" s="60">
        <v>6.9208749999999999E-2</v>
      </c>
      <c r="H53" s="61">
        <v>5.9566659349385926E-3</v>
      </c>
      <c r="I53" s="61">
        <v>9.506717800667858E-3</v>
      </c>
    </row>
    <row r="54" spans="1:9" x14ac:dyDescent="0.25">
      <c r="A54" s="58">
        <v>29</v>
      </c>
      <c r="B54" s="59" t="s">
        <v>55</v>
      </c>
      <c r="C54" s="59" t="s">
        <v>31</v>
      </c>
      <c r="D54" s="60">
        <v>11.051302679999999</v>
      </c>
      <c r="E54" s="60">
        <v>11.161243410000001</v>
      </c>
      <c r="F54" s="60">
        <v>11.27310623</v>
      </c>
      <c r="G54" s="60">
        <v>0.11186282000000029</v>
      </c>
      <c r="H54" s="61">
        <v>1.0022433513077581E-2</v>
      </c>
      <c r="I54" s="61">
        <v>9.1693208176705388E-3</v>
      </c>
    </row>
    <row r="55" spans="1:9" x14ac:dyDescent="0.25">
      <c r="A55" s="58">
        <v>30</v>
      </c>
      <c r="B55" s="59" t="s">
        <v>56</v>
      </c>
      <c r="C55" s="59" t="s">
        <v>31</v>
      </c>
      <c r="D55" s="60">
        <v>9.4353815700000006</v>
      </c>
      <c r="E55" s="60">
        <v>9.6256678700000009</v>
      </c>
      <c r="F55" s="60">
        <v>9.8152959200000005</v>
      </c>
      <c r="G55" s="60">
        <v>0.18962804999999888</v>
      </c>
      <c r="H55" s="61">
        <v>1.9700248602074286E-2</v>
      </c>
      <c r="I55" s="61">
        <v>7.9835668514633262E-3</v>
      </c>
    </row>
    <row r="56" spans="1:9" x14ac:dyDescent="0.25">
      <c r="A56" s="58">
        <v>31</v>
      </c>
      <c r="B56" s="59" t="s">
        <v>60</v>
      </c>
      <c r="C56" s="59" t="s">
        <v>31</v>
      </c>
      <c r="D56" s="60">
        <v>9.301255789999999</v>
      </c>
      <c r="E56" s="60">
        <v>9.3182120399999988</v>
      </c>
      <c r="F56" s="60">
        <v>9.33286047</v>
      </c>
      <c r="G56" s="60">
        <v>1.4648430000001565E-2</v>
      </c>
      <c r="H56" s="61">
        <v>1.5720215355822238E-3</v>
      </c>
      <c r="I56" s="61">
        <v>7.5911634335752596E-3</v>
      </c>
    </row>
    <row r="57" spans="1:9" x14ac:dyDescent="0.25">
      <c r="A57" s="58">
        <v>32</v>
      </c>
      <c r="B57" s="59" t="s">
        <v>58</v>
      </c>
      <c r="C57" s="59" t="s">
        <v>31</v>
      </c>
      <c r="D57" s="60">
        <v>8.4389287300000007</v>
      </c>
      <c r="E57" s="60">
        <v>8.5280935899999992</v>
      </c>
      <c r="F57" s="60">
        <v>8.9323535800000009</v>
      </c>
      <c r="G57" s="60">
        <v>0.40425999000000024</v>
      </c>
      <c r="H57" s="61">
        <v>4.7403324756430144E-2</v>
      </c>
      <c r="I57" s="61">
        <v>7.2653990799737157E-3</v>
      </c>
    </row>
    <row r="58" spans="1:9" x14ac:dyDescent="0.25">
      <c r="A58" s="58">
        <v>33</v>
      </c>
      <c r="B58" s="59" t="s">
        <v>305</v>
      </c>
      <c r="C58" s="59" t="s">
        <v>63</v>
      </c>
      <c r="D58" s="60">
        <v>8.7054148800000011</v>
      </c>
      <c r="E58" s="60">
        <v>8.7520914399999992</v>
      </c>
      <c r="F58" s="60">
        <v>8.8085147599999996</v>
      </c>
      <c r="G58" s="60">
        <v>5.6423320000000297E-2</v>
      </c>
      <c r="H58" s="61">
        <v>6.4468384941828603E-3</v>
      </c>
      <c r="I58" s="61">
        <v>7.1646710421911994E-3</v>
      </c>
    </row>
    <row r="59" spans="1:9" x14ac:dyDescent="0.25">
      <c r="A59" s="58">
        <v>34</v>
      </c>
      <c r="B59" s="59" t="s">
        <v>73</v>
      </c>
      <c r="C59" s="59" t="s">
        <v>63</v>
      </c>
      <c r="D59" s="60">
        <v>7.3077702099999993</v>
      </c>
      <c r="E59" s="60">
        <v>7.3286083599999996</v>
      </c>
      <c r="F59" s="60">
        <v>7.4329731700000004</v>
      </c>
      <c r="G59" s="60">
        <v>0.10436481000000052</v>
      </c>
      <c r="H59" s="61">
        <v>1.4240740516252738E-2</v>
      </c>
      <c r="I59" s="61">
        <v>6.0458328196617709E-3</v>
      </c>
    </row>
    <row r="60" spans="1:9" x14ac:dyDescent="0.25">
      <c r="A60" s="58">
        <v>35</v>
      </c>
      <c r="B60" s="59" t="s">
        <v>64</v>
      </c>
      <c r="C60" s="59" t="s">
        <v>63</v>
      </c>
      <c r="D60" s="60">
        <v>7.1455641299999995</v>
      </c>
      <c r="E60" s="60">
        <v>7.1672211100000007</v>
      </c>
      <c r="F60" s="60">
        <v>7.3530030000000002</v>
      </c>
      <c r="G60" s="60">
        <v>0.18578188999999967</v>
      </c>
      <c r="H60" s="61">
        <v>2.5921049057742781E-2</v>
      </c>
      <c r="I60" s="61">
        <v>5.9807866709239666E-3</v>
      </c>
    </row>
    <row r="61" spans="1:9" x14ac:dyDescent="0.25">
      <c r="A61" s="58">
        <v>36</v>
      </c>
      <c r="B61" s="59" t="s">
        <v>65</v>
      </c>
      <c r="C61" s="59" t="s">
        <v>63</v>
      </c>
      <c r="D61" s="60">
        <v>6.4916780799999989</v>
      </c>
      <c r="E61" s="60">
        <v>6.5406639899999997</v>
      </c>
      <c r="F61" s="60">
        <v>6.6498378899999988</v>
      </c>
      <c r="G61" s="60">
        <v>0.10917389999999944</v>
      </c>
      <c r="H61" s="61">
        <v>1.6691562227766948E-2</v>
      </c>
      <c r="I61" s="61">
        <v>5.4088461294408757E-3</v>
      </c>
    </row>
    <row r="62" spans="1:9" x14ac:dyDescent="0.25">
      <c r="A62" s="58">
        <v>37</v>
      </c>
      <c r="B62" s="59" t="s">
        <v>67</v>
      </c>
      <c r="C62" s="59" t="s">
        <v>63</v>
      </c>
      <c r="D62" s="60">
        <v>5.7311403299999997</v>
      </c>
      <c r="E62" s="60">
        <v>5.74184085</v>
      </c>
      <c r="F62" s="60">
        <v>5.7550635899999998</v>
      </c>
      <c r="G62" s="60">
        <v>1.3222740000000224E-2</v>
      </c>
      <c r="H62" s="61">
        <v>2.3028746956649318E-3</v>
      </c>
      <c r="I62" s="61">
        <v>4.6810544765712499E-3</v>
      </c>
    </row>
    <row r="63" spans="1:9" x14ac:dyDescent="0.25">
      <c r="A63" s="58">
        <v>38</v>
      </c>
      <c r="B63" s="59" t="s">
        <v>69</v>
      </c>
      <c r="C63" s="59" t="s">
        <v>63</v>
      </c>
      <c r="D63" s="60">
        <v>5.3927990499999998</v>
      </c>
      <c r="E63" s="60">
        <v>5.3927990499999998</v>
      </c>
      <c r="F63" s="60">
        <v>5.6628168999999993</v>
      </c>
      <c r="G63" s="60">
        <v>0.27001784999999962</v>
      </c>
      <c r="H63" s="61">
        <v>5.0070074463464322E-2</v>
      </c>
      <c r="I63" s="61">
        <v>4.6060228501746802E-3</v>
      </c>
    </row>
    <row r="64" spans="1:9" x14ac:dyDescent="0.25">
      <c r="A64" s="58">
        <v>39</v>
      </c>
      <c r="B64" s="59" t="s">
        <v>66</v>
      </c>
      <c r="C64" s="59" t="s">
        <v>63</v>
      </c>
      <c r="D64" s="60">
        <v>3.4578941099999998</v>
      </c>
      <c r="E64" s="60">
        <v>3.47977611</v>
      </c>
      <c r="F64" s="60">
        <v>5.3377252899999998</v>
      </c>
      <c r="G64" s="60">
        <v>1.8579491800000001</v>
      </c>
      <c r="H64" s="61">
        <v>0.5339277934177209</v>
      </c>
      <c r="I64" s="61">
        <v>4.3415997882070446E-3</v>
      </c>
    </row>
    <row r="65" spans="1:9" x14ac:dyDescent="0.25">
      <c r="A65" s="58">
        <v>40</v>
      </c>
      <c r="B65" s="59" t="s">
        <v>68</v>
      </c>
      <c r="C65" s="59" t="s">
        <v>63</v>
      </c>
      <c r="D65" s="60">
        <v>5.1748411500000007</v>
      </c>
      <c r="E65" s="60">
        <v>5.1853071699999997</v>
      </c>
      <c r="F65" s="60">
        <v>5.2550999000000003</v>
      </c>
      <c r="G65" s="60">
        <v>6.9792730000000441E-2</v>
      </c>
      <c r="H65" s="61">
        <v>1.3459709851673156E-2</v>
      </c>
      <c r="I65" s="61">
        <v>4.2743939362317506E-3</v>
      </c>
    </row>
    <row r="66" spans="1:9" x14ac:dyDescent="0.25">
      <c r="A66" s="58">
        <v>41</v>
      </c>
      <c r="B66" s="59" t="s">
        <v>71</v>
      </c>
      <c r="C66" s="59" t="s">
        <v>63</v>
      </c>
      <c r="D66" s="60">
        <v>4.6527583300000002</v>
      </c>
      <c r="E66" s="60">
        <v>4.6895928399999995</v>
      </c>
      <c r="F66" s="60">
        <v>4.7607030300000002</v>
      </c>
      <c r="G66" s="60">
        <v>7.1110190000000406E-2</v>
      </c>
      <c r="H66" s="61">
        <v>1.5163403823347788E-2</v>
      </c>
      <c r="I66" s="61">
        <v>3.8722613367696626E-3</v>
      </c>
    </row>
    <row r="67" spans="1:9" x14ac:dyDescent="0.25">
      <c r="A67" s="58">
        <v>42</v>
      </c>
      <c r="B67" s="59" t="s">
        <v>74</v>
      </c>
      <c r="C67" s="59" t="s">
        <v>63</v>
      </c>
      <c r="D67" s="60">
        <v>4.0074766900000007</v>
      </c>
      <c r="E67" s="60">
        <v>4.0296834500000003</v>
      </c>
      <c r="F67" s="60">
        <v>4.1049487100000004</v>
      </c>
      <c r="G67" s="60">
        <v>7.5265259999999778E-2</v>
      </c>
      <c r="H67" s="61">
        <v>1.8677710280195773E-2</v>
      </c>
      <c r="I67" s="61">
        <v>3.338883790689944E-3</v>
      </c>
    </row>
    <row r="68" spans="1:9" x14ac:dyDescent="0.25">
      <c r="A68" s="58">
        <v>43</v>
      </c>
      <c r="B68" s="59" t="s">
        <v>72</v>
      </c>
      <c r="C68" s="59" t="s">
        <v>63</v>
      </c>
      <c r="D68" s="60">
        <v>3.2227885400000003</v>
      </c>
      <c r="E68" s="60">
        <v>3.2292440500000001</v>
      </c>
      <c r="F68" s="60">
        <v>3.4542903899999997</v>
      </c>
      <c r="G68" s="60">
        <v>0.22504633999999937</v>
      </c>
      <c r="H68" s="61">
        <v>6.9690099761892998E-2</v>
      </c>
      <c r="I68" s="61">
        <v>2.8096512298461931E-3</v>
      </c>
    </row>
    <row r="69" spans="1:9" x14ac:dyDescent="0.25">
      <c r="A69" s="58">
        <v>44</v>
      </c>
      <c r="B69" s="59" t="s">
        <v>70</v>
      </c>
      <c r="C69" s="59" t="s">
        <v>63</v>
      </c>
      <c r="D69" s="60">
        <v>2.6762719100000001</v>
      </c>
      <c r="E69" s="60">
        <v>2.8873547000000004</v>
      </c>
      <c r="F69" s="60">
        <v>2.9372596500000001</v>
      </c>
      <c r="G69" s="60">
        <v>4.9904949999999719E-2</v>
      </c>
      <c r="H69" s="61">
        <v>1.7283969302420557E-2</v>
      </c>
      <c r="I69" s="61">
        <v>2.3891086898458758E-3</v>
      </c>
    </row>
    <row r="70" spans="1:9" x14ac:dyDescent="0.25">
      <c r="A70" s="58">
        <v>45</v>
      </c>
      <c r="B70" s="59" t="s">
        <v>76</v>
      </c>
      <c r="C70" s="59" t="s">
        <v>75</v>
      </c>
      <c r="D70" s="60">
        <v>1.94591596</v>
      </c>
      <c r="E70" s="60">
        <v>1.96034496</v>
      </c>
      <c r="F70" s="60">
        <v>1.97623796</v>
      </c>
      <c r="G70" s="60">
        <v>1.5893000000000001E-2</v>
      </c>
      <c r="H70" s="61">
        <v>8.1072465939872138E-3</v>
      </c>
      <c r="I70" s="61">
        <v>1.6074327250705555E-3</v>
      </c>
    </row>
    <row r="71" spans="1:9" x14ac:dyDescent="0.25">
      <c r="A71" s="58">
        <v>46</v>
      </c>
      <c r="B71" s="59" t="s">
        <v>77</v>
      </c>
      <c r="C71" s="59" t="s">
        <v>75</v>
      </c>
      <c r="D71" s="60">
        <v>1.0996244900000001</v>
      </c>
      <c r="E71" s="60">
        <v>1.11235347</v>
      </c>
      <c r="F71" s="60">
        <v>1.1251659700000001</v>
      </c>
      <c r="G71" s="60">
        <v>1.2812499999999999E-2</v>
      </c>
      <c r="H71" s="61">
        <v>1.1518371044412709E-2</v>
      </c>
      <c r="I71" s="61">
        <v>9.1518766359176447E-4</v>
      </c>
    </row>
    <row r="72" spans="1:9" x14ac:dyDescent="0.25">
      <c r="A72" s="83" t="s">
        <v>78</v>
      </c>
      <c r="B72" s="83"/>
      <c r="C72" s="62" t="s">
        <v>79</v>
      </c>
      <c r="D72" s="63">
        <v>1193.7706891300002</v>
      </c>
      <c r="E72" s="63">
        <v>1200.5486667299999</v>
      </c>
      <c r="F72" s="63">
        <v>1229.4374309899999</v>
      </c>
      <c r="G72" s="63">
        <v>28.888764259999991</v>
      </c>
      <c r="H72" s="64">
        <v>2.406296809165254E-2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30F66-4D64-4927-B7BA-577CEBB13C96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81" t="s">
        <v>205</v>
      </c>
      <c r="B2" s="81"/>
      <c r="C2" s="81"/>
      <c r="D2" s="81"/>
    </row>
    <row r="23" spans="1:9" ht="15.75" x14ac:dyDescent="0.25">
      <c r="A23" s="81" t="s">
        <v>206</v>
      </c>
      <c r="B23" s="81"/>
      <c r="C23" s="81"/>
      <c r="D23" s="81"/>
      <c r="E23" s="81"/>
    </row>
    <row r="24" spans="1:9" x14ac:dyDescent="0.25">
      <c r="A24" s="3" t="s">
        <v>24</v>
      </c>
    </row>
    <row r="25" spans="1:9" s="38" customFormat="1" ht="15" customHeight="1" x14ac:dyDescent="0.25">
      <c r="A25"/>
      <c r="B25"/>
      <c r="C25"/>
      <c r="D25"/>
      <c r="E25"/>
      <c r="F25" s="82" t="s">
        <v>312</v>
      </c>
      <c r="G25" s="82"/>
      <c r="H25" s="82"/>
      <c r="I25"/>
    </row>
    <row r="26" spans="1:9" s="38" customFormat="1" x14ac:dyDescent="0.25">
      <c r="A26" s="57" t="s">
        <v>82</v>
      </c>
      <c r="B26" s="57" t="s">
        <v>83</v>
      </c>
      <c r="C26" s="57" t="s">
        <v>306</v>
      </c>
      <c r="D26" s="57" t="s">
        <v>309</v>
      </c>
      <c r="E26" s="57" t="s">
        <v>313</v>
      </c>
      <c r="F26" s="57" t="s">
        <v>28</v>
      </c>
      <c r="G26" s="57" t="s">
        <v>29</v>
      </c>
      <c r="H26" s="57" t="s">
        <v>84</v>
      </c>
      <c r="I26" s="57" t="s">
        <v>30</v>
      </c>
    </row>
    <row r="27" spans="1:9" ht="33.75" x14ac:dyDescent="0.25">
      <c r="A27" s="58" t="s">
        <v>207</v>
      </c>
      <c r="B27" s="58" t="s">
        <v>208</v>
      </c>
      <c r="C27" s="65">
        <v>168.56224286000005</v>
      </c>
      <c r="D27" s="65">
        <v>306.63001879000007</v>
      </c>
      <c r="E27" s="65">
        <v>455.41462512999993</v>
      </c>
      <c r="F27" s="65">
        <v>148.78460633999987</v>
      </c>
      <c r="G27" s="61">
        <v>0.48522518091060451</v>
      </c>
      <c r="H27" s="61">
        <v>0.41527239502668256</v>
      </c>
      <c r="I27" s="61">
        <v>0.85945182332196801</v>
      </c>
    </row>
    <row r="28" spans="1:9" ht="22.5" x14ac:dyDescent="0.25">
      <c r="A28" s="58" t="s">
        <v>209</v>
      </c>
      <c r="B28" s="58" t="s">
        <v>210</v>
      </c>
      <c r="C28" s="65">
        <v>2.7790874499999996</v>
      </c>
      <c r="D28" s="65">
        <v>4.6546725999999996</v>
      </c>
      <c r="E28" s="65">
        <v>7.6399863700000008</v>
      </c>
      <c r="F28" s="65">
        <v>2.9853137700000012</v>
      </c>
      <c r="G28" s="61">
        <v>0.64135848566449161</v>
      </c>
      <c r="H28" s="61">
        <v>0.49132940950562232</v>
      </c>
      <c r="I28" s="61">
        <v>1.4418070596606635E-2</v>
      </c>
    </row>
    <row r="29" spans="1:9" ht="22.5" x14ac:dyDescent="0.25">
      <c r="A29" s="58" t="s">
        <v>211</v>
      </c>
      <c r="B29" s="58" t="s">
        <v>212</v>
      </c>
      <c r="C29" s="65">
        <v>2.1417635500000003</v>
      </c>
      <c r="D29" s="65">
        <v>3.6276948399999989</v>
      </c>
      <c r="E29" s="65">
        <v>5.5631575399999997</v>
      </c>
      <c r="F29" s="65">
        <v>1.9354627000000011</v>
      </c>
      <c r="G29" s="61">
        <v>0.53352412078850653</v>
      </c>
      <c r="H29" s="61">
        <v>0.43655311150703086</v>
      </c>
      <c r="I29" s="61">
        <v>1.0498709587588504E-2</v>
      </c>
    </row>
    <row r="30" spans="1:9" ht="22.5" x14ac:dyDescent="0.25">
      <c r="A30" s="58" t="s">
        <v>213</v>
      </c>
      <c r="B30" s="58" t="s">
        <v>214</v>
      </c>
      <c r="C30" s="65">
        <v>3.0470008400000004</v>
      </c>
      <c r="D30" s="65">
        <v>5.925814739999999</v>
      </c>
      <c r="E30" s="65">
        <v>8.9919920500000003</v>
      </c>
      <c r="F30" s="65">
        <v>3.0661773100000014</v>
      </c>
      <c r="G30" s="61">
        <v>0.51742712935369317</v>
      </c>
      <c r="H30" s="61">
        <v>0.49919425763215802</v>
      </c>
      <c r="I30" s="61">
        <v>1.6969555952365607E-2</v>
      </c>
    </row>
    <row r="31" spans="1:9" ht="22.5" x14ac:dyDescent="0.25">
      <c r="A31" s="58" t="s">
        <v>215</v>
      </c>
      <c r="B31" s="58" t="s">
        <v>216</v>
      </c>
      <c r="C31" s="65">
        <v>1.4921870899999998</v>
      </c>
      <c r="D31" s="65">
        <v>1.9698972999999995</v>
      </c>
      <c r="E31" s="65">
        <v>2.8149149700000002</v>
      </c>
      <c r="F31" s="65">
        <v>0.84501767000000061</v>
      </c>
      <c r="G31" s="61">
        <v>0.42896534250795754</v>
      </c>
      <c r="H31" s="61">
        <v>0.42275541978762032</v>
      </c>
      <c r="I31" s="61">
        <v>5.3122663831277027E-3</v>
      </c>
    </row>
    <row r="32" spans="1:9" x14ac:dyDescent="0.25">
      <c r="A32" s="58" t="s">
        <v>217</v>
      </c>
      <c r="B32" s="58" t="s">
        <v>218</v>
      </c>
      <c r="C32" s="65">
        <v>24.484677469999998</v>
      </c>
      <c r="D32" s="65">
        <v>34.18158494</v>
      </c>
      <c r="E32" s="65">
        <v>49.02934001000002</v>
      </c>
      <c r="F32" s="65">
        <v>14.847755070000023</v>
      </c>
      <c r="G32" s="61">
        <v>0.43437877722939855</v>
      </c>
      <c r="H32" s="61">
        <v>0.31461608140397718</v>
      </c>
      <c r="I32" s="61">
        <v>9.2527453758953562E-2</v>
      </c>
    </row>
    <row r="33" spans="1:9" x14ac:dyDescent="0.25">
      <c r="A33" s="58" t="s">
        <v>219</v>
      </c>
      <c r="B33" s="58" t="s">
        <v>220</v>
      </c>
      <c r="C33" s="65">
        <v>3.4063891699999997</v>
      </c>
      <c r="D33" s="65">
        <v>3.4063891699999997</v>
      </c>
      <c r="E33" s="65">
        <v>3.4063891699999997</v>
      </c>
      <c r="F33" s="65">
        <v>0</v>
      </c>
      <c r="G33" s="61">
        <v>0</v>
      </c>
      <c r="H33" s="61">
        <v>-1</v>
      </c>
      <c r="I33" s="61">
        <v>6.4284878472337208E-3</v>
      </c>
    </row>
    <row r="34" spans="1:9" x14ac:dyDescent="0.25">
      <c r="A34" s="66" t="s">
        <v>221</v>
      </c>
      <c r="B34" s="66" t="s">
        <v>222</v>
      </c>
      <c r="C34" s="67">
        <v>202.50695926</v>
      </c>
      <c r="D34" s="67">
        <v>356.98968321000012</v>
      </c>
      <c r="E34" s="67">
        <v>529.88964915999998</v>
      </c>
      <c r="F34" s="67">
        <v>172.89996594999988</v>
      </c>
      <c r="G34" s="64">
        <v>0.48432762648855321</v>
      </c>
      <c r="H34" s="64">
        <v>0.40827688282034169</v>
      </c>
    </row>
    <row r="99" spans="3:4" x14ac:dyDescent="0.25">
      <c r="C99" t="s">
        <v>170</v>
      </c>
      <c r="D99" t="s">
        <v>106</v>
      </c>
    </row>
    <row r="100" spans="3:4" x14ac:dyDescent="0.25">
      <c r="C100" s="37" t="s">
        <v>223</v>
      </c>
      <c r="D100" s="31">
        <f>I27</f>
        <v>0.85945182332196801</v>
      </c>
    </row>
    <row r="101" spans="3:4" x14ac:dyDescent="0.25">
      <c r="C101" s="27" t="s">
        <v>224</v>
      </c>
      <c r="D101" s="28">
        <f>I32</f>
        <v>9.2527453758953562E-2</v>
      </c>
    </row>
    <row r="102" spans="3:4" x14ac:dyDescent="0.25">
      <c r="C102" s="27" t="s">
        <v>225</v>
      </c>
      <c r="D102" s="29">
        <f>I30</f>
        <v>1.6969555952365607E-2</v>
      </c>
    </row>
    <row r="103" spans="3:4" x14ac:dyDescent="0.25">
      <c r="C103" s="32" t="s">
        <v>226</v>
      </c>
      <c r="D103" s="31">
        <f>I28+I29+I31+I33</f>
        <v>3.6657534414556561E-2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3D13-62F8-4D2F-9241-3A301B2553D3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81" t="s">
        <v>227</v>
      </c>
      <c r="B2" s="81"/>
      <c r="C2" s="81"/>
      <c r="D2" s="81"/>
    </row>
    <row r="23" spans="1:9" ht="15.75" x14ac:dyDescent="0.25">
      <c r="A23" s="81" t="s">
        <v>228</v>
      </c>
      <c r="B23" s="81"/>
      <c r="C23" s="81"/>
      <c r="D23" s="81"/>
      <c r="E23" s="81"/>
    </row>
    <row r="24" spans="1:9" x14ac:dyDescent="0.25">
      <c r="A24" s="3" t="s">
        <v>24</v>
      </c>
    </row>
    <row r="25" spans="1:9" s="38" customFormat="1" ht="15" customHeight="1" x14ac:dyDescent="0.25">
      <c r="A25"/>
      <c r="B25"/>
      <c r="C25"/>
      <c r="D25"/>
      <c r="E25"/>
      <c r="F25" s="82" t="s">
        <v>312</v>
      </c>
      <c r="G25" s="82"/>
      <c r="H25" s="82"/>
      <c r="I25"/>
    </row>
    <row r="26" spans="1:9" s="38" customFormat="1" x14ac:dyDescent="0.25">
      <c r="A26" s="57" t="s">
        <v>82</v>
      </c>
      <c r="B26" s="57" t="s">
        <v>83</v>
      </c>
      <c r="C26" s="57" t="s">
        <v>306</v>
      </c>
      <c r="D26" s="57" t="s">
        <v>309</v>
      </c>
      <c r="E26" s="57" t="s">
        <v>313</v>
      </c>
      <c r="F26" s="57" t="s">
        <v>28</v>
      </c>
      <c r="G26" s="57" t="s">
        <v>29</v>
      </c>
      <c r="H26" s="57" t="s">
        <v>84</v>
      </c>
      <c r="I26" s="57" t="s">
        <v>30</v>
      </c>
    </row>
    <row r="27" spans="1:9" ht="22.5" x14ac:dyDescent="0.25">
      <c r="A27" s="58" t="s">
        <v>229</v>
      </c>
      <c r="B27" s="58" t="s">
        <v>230</v>
      </c>
      <c r="C27" s="65">
        <v>93.145213039999987</v>
      </c>
      <c r="D27" s="65">
        <v>166.07047299000001</v>
      </c>
      <c r="E27" s="65">
        <v>246.41711999000006</v>
      </c>
      <c r="F27" s="65">
        <v>80.346647000000061</v>
      </c>
      <c r="G27" s="61">
        <v>0.48381055074635793</v>
      </c>
      <c r="H27" s="61">
        <v>0.38802609946128314</v>
      </c>
      <c r="I27" s="61">
        <v>0.47258866648843428</v>
      </c>
    </row>
    <row r="28" spans="1:9" ht="22.5" x14ac:dyDescent="0.25">
      <c r="A28" s="58" t="s">
        <v>231</v>
      </c>
      <c r="B28" s="58" t="s">
        <v>232</v>
      </c>
      <c r="C28" s="65">
        <v>0.22180916999999994</v>
      </c>
      <c r="D28" s="65">
        <v>0.61252883999999996</v>
      </c>
      <c r="E28" s="65">
        <v>0.99906017999999996</v>
      </c>
      <c r="F28" s="65">
        <v>0.38653133999999995</v>
      </c>
      <c r="G28" s="61">
        <v>0.63104186245336624</v>
      </c>
      <c r="H28" s="61">
        <v>0.63104186245336646</v>
      </c>
      <c r="I28" s="61">
        <v>1.9160378070608702E-3</v>
      </c>
    </row>
    <row r="29" spans="1:9" ht="22.5" x14ac:dyDescent="0.25">
      <c r="A29" s="58" t="s">
        <v>233</v>
      </c>
      <c r="B29" s="58" t="s">
        <v>234</v>
      </c>
      <c r="C29" s="65">
        <v>0.94968490999999999</v>
      </c>
      <c r="D29" s="65">
        <v>1.3170962900000001</v>
      </c>
      <c r="E29" s="65">
        <v>1.70736066</v>
      </c>
      <c r="F29" s="65">
        <v>0.39026436999999986</v>
      </c>
      <c r="G29" s="61">
        <v>0.29630663525747225</v>
      </c>
      <c r="H29" s="61">
        <v>-3.2975948933847504E-2</v>
      </c>
      <c r="I29" s="61">
        <v>3.2744449637141979E-3</v>
      </c>
    </row>
    <row r="30" spans="1:9" x14ac:dyDescent="0.25">
      <c r="A30" s="58" t="s">
        <v>235</v>
      </c>
      <c r="B30" s="58" t="s">
        <v>236</v>
      </c>
      <c r="C30" s="65">
        <v>38.512203819999996</v>
      </c>
      <c r="D30" s="65">
        <v>64.545358560000011</v>
      </c>
      <c r="E30" s="65">
        <v>104.60770063000001</v>
      </c>
      <c r="F30" s="65">
        <v>40.062342069999993</v>
      </c>
      <c r="G30" s="61">
        <v>0.62068509593542465</v>
      </c>
      <c r="H30" s="61">
        <v>0.61754679514170152</v>
      </c>
      <c r="I30" s="61">
        <v>0.20062085681043282</v>
      </c>
    </row>
    <row r="31" spans="1:9" ht="22.5" x14ac:dyDescent="0.25">
      <c r="A31" s="58" t="s">
        <v>237</v>
      </c>
      <c r="B31" s="58" t="s">
        <v>238</v>
      </c>
      <c r="C31" s="65">
        <v>47.76125497999999</v>
      </c>
      <c r="D31" s="65">
        <v>91.940471179999989</v>
      </c>
      <c r="E31" s="65">
        <v>137.68779569999998</v>
      </c>
      <c r="F31" s="65">
        <v>45.747324519999992</v>
      </c>
      <c r="G31" s="61">
        <v>0.4975754847985977</v>
      </c>
      <c r="H31" s="61">
        <v>0.39759398109275601</v>
      </c>
      <c r="I31" s="61">
        <v>0.26406319400306105</v>
      </c>
    </row>
    <row r="32" spans="1:9" ht="22.5" x14ac:dyDescent="0.25">
      <c r="A32" s="58" t="s">
        <v>239</v>
      </c>
      <c r="B32" s="58" t="s">
        <v>240</v>
      </c>
      <c r="C32" s="65">
        <v>5.0652090000000004E-2</v>
      </c>
      <c r="D32" s="65">
        <v>0.19580401</v>
      </c>
      <c r="E32" s="65">
        <v>0.21415078999999998</v>
      </c>
      <c r="F32" s="65">
        <v>1.8346779999999969E-2</v>
      </c>
      <c r="G32" s="61">
        <v>9.3699715342908288E-2</v>
      </c>
      <c r="H32" s="61">
        <v>6.7738091778610579E-2</v>
      </c>
      <c r="I32" s="61">
        <v>4.1070700070535581E-4</v>
      </c>
    </row>
    <row r="33" spans="1:9" ht="22.5" x14ac:dyDescent="0.25">
      <c r="A33" s="58" t="s">
        <v>241</v>
      </c>
      <c r="B33" s="58" t="s">
        <v>242</v>
      </c>
      <c r="C33" s="65">
        <v>14.563482379999998</v>
      </c>
      <c r="D33" s="65">
        <v>17.945339599999997</v>
      </c>
      <c r="E33" s="65">
        <v>20.885743399999999</v>
      </c>
      <c r="F33" s="65">
        <v>2.9404038000000008</v>
      </c>
      <c r="G33" s="61">
        <v>0.16385333827842416</v>
      </c>
      <c r="H33" s="61">
        <v>-9.6924573107549178E-2</v>
      </c>
      <c r="I33" s="61">
        <v>4.0055518960801784E-2</v>
      </c>
    </row>
    <row r="34" spans="1:9" ht="33.75" x14ac:dyDescent="0.25">
      <c r="A34" s="58" t="s">
        <v>243</v>
      </c>
      <c r="B34" s="58" t="s">
        <v>244</v>
      </c>
      <c r="C34" s="65">
        <v>3.5761245200000005</v>
      </c>
      <c r="D34" s="65">
        <v>6.8035941400000004</v>
      </c>
      <c r="E34" s="65">
        <v>8.5567477800000038</v>
      </c>
      <c r="F34" s="65">
        <v>1.7531536400000025</v>
      </c>
      <c r="G34" s="61">
        <v>0.25768051472864639</v>
      </c>
      <c r="H34" s="61">
        <v>0.24410474314389374</v>
      </c>
      <c r="I34" s="61">
        <v>1.6410475144714682E-2</v>
      </c>
    </row>
    <row r="35" spans="1:9" x14ac:dyDescent="0.25">
      <c r="A35" s="66" t="s">
        <v>245</v>
      </c>
      <c r="B35" s="66" t="s">
        <v>246</v>
      </c>
      <c r="C35" s="67">
        <v>198.78042490999997</v>
      </c>
      <c r="D35" s="67">
        <v>349.43066560999995</v>
      </c>
      <c r="E35" s="67">
        <v>521.41986777000011</v>
      </c>
      <c r="F35" s="67">
        <v>171.98920216000013</v>
      </c>
      <c r="G35" s="64">
        <v>0.49219836461622268</v>
      </c>
      <c r="H35" s="64">
        <v>0.40389197769356039</v>
      </c>
    </row>
    <row r="99" spans="3:4" x14ac:dyDescent="0.25">
      <c r="C99" t="s">
        <v>170</v>
      </c>
      <c r="D99" t="s">
        <v>106</v>
      </c>
    </row>
    <row r="100" spans="3:4" x14ac:dyDescent="0.25">
      <c r="C100" s="37" t="s">
        <v>247</v>
      </c>
      <c r="D100" s="31">
        <f>I27</f>
        <v>0.47258866648843428</v>
      </c>
    </row>
    <row r="101" spans="3:4" x14ac:dyDescent="0.25">
      <c r="C101" s="27" t="s">
        <v>248</v>
      </c>
      <c r="D101" s="28">
        <f>I31</f>
        <v>0.26406319400306105</v>
      </c>
    </row>
    <row r="102" spans="3:4" x14ac:dyDescent="0.25">
      <c r="C102" s="27" t="s">
        <v>249</v>
      </c>
      <c r="D102" s="29">
        <f>I30</f>
        <v>0.20062085681043282</v>
      </c>
    </row>
    <row r="103" spans="3:4" x14ac:dyDescent="0.25">
      <c r="C103" s="32" t="s">
        <v>250</v>
      </c>
      <c r="D103" s="31">
        <f>I28+I29+I32+I33+I34</f>
        <v>6.206718387699689E-2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499984740745262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2" width="16" style="23"/>
    <col min="3" max="3" width="16" style="24"/>
    <col min="8" max="8" width="16" style="39"/>
  </cols>
  <sheetData>
    <row r="2" spans="1:3" ht="15.75" x14ac:dyDescent="0.25">
      <c r="A2" s="34" t="s">
        <v>22</v>
      </c>
      <c r="B2" s="33"/>
      <c r="C2" s="33"/>
    </row>
    <row r="4" spans="1:3" x14ac:dyDescent="0.25">
      <c r="A4"/>
    </row>
    <row r="22" spans="1:9" ht="15.75" x14ac:dyDescent="0.25">
      <c r="A22" s="81" t="s">
        <v>23</v>
      </c>
      <c r="B22" s="81"/>
      <c r="C22" s="81"/>
      <c r="D22" s="81"/>
    </row>
    <row r="23" spans="1:9" x14ac:dyDescent="0.25">
      <c r="A23" s="2" t="s">
        <v>24</v>
      </c>
    </row>
    <row r="24" spans="1:9" ht="15" customHeight="1" x14ac:dyDescent="0.25">
      <c r="B24"/>
      <c r="C24"/>
      <c r="G24" s="82" t="s">
        <v>312</v>
      </c>
      <c r="H24" s="82"/>
      <c r="I24" s="82"/>
    </row>
    <row r="25" spans="1:9" x14ac:dyDescent="0.25">
      <c r="A25" s="57" t="s">
        <v>25</v>
      </c>
      <c r="B25" s="57" t="s">
        <v>27</v>
      </c>
      <c r="C25" s="57" t="s">
        <v>26</v>
      </c>
      <c r="D25" s="57" t="s">
        <v>306</v>
      </c>
      <c r="E25" s="57" t="s">
        <v>309</v>
      </c>
      <c r="F25" s="57" t="s">
        <v>313</v>
      </c>
      <c r="G25" s="57" t="s">
        <v>28</v>
      </c>
      <c r="H25" s="57" t="s">
        <v>29</v>
      </c>
      <c r="I25" s="57" t="s">
        <v>30</v>
      </c>
    </row>
    <row r="26" spans="1:9" x14ac:dyDescent="0.25">
      <c r="A26" s="58">
        <v>1</v>
      </c>
      <c r="B26" s="59" t="s">
        <v>32</v>
      </c>
      <c r="C26" s="59" t="s">
        <v>31</v>
      </c>
      <c r="D26" s="60">
        <v>1517.9728902699997</v>
      </c>
      <c r="E26" s="60">
        <v>1527.0743358400005</v>
      </c>
      <c r="F26" s="60">
        <v>1513.3090793100002</v>
      </c>
      <c r="G26" s="60">
        <v>-13.76525653000021</v>
      </c>
      <c r="H26" s="61">
        <v>-9.0141365138117734E-3</v>
      </c>
      <c r="I26" s="61">
        <v>0.10055409265964604</v>
      </c>
    </row>
    <row r="27" spans="1:9" x14ac:dyDescent="0.25">
      <c r="A27" s="58">
        <v>2</v>
      </c>
      <c r="B27" s="59" t="s">
        <v>34</v>
      </c>
      <c r="C27" s="59" t="s">
        <v>31</v>
      </c>
      <c r="D27" s="60">
        <v>1188.7261167899999</v>
      </c>
      <c r="E27" s="60">
        <v>1202.8203029499998</v>
      </c>
      <c r="F27" s="60">
        <v>1207.0416405599992</v>
      </c>
      <c r="G27" s="60">
        <v>4.2213376099994182</v>
      </c>
      <c r="H27" s="61">
        <v>3.509533052980812E-3</v>
      </c>
      <c r="I27" s="61">
        <v>8.0203693104294246E-2</v>
      </c>
    </row>
    <row r="28" spans="1:9" x14ac:dyDescent="0.25">
      <c r="A28" s="58">
        <v>3</v>
      </c>
      <c r="B28" s="59" t="s">
        <v>33</v>
      </c>
      <c r="C28" s="59" t="s">
        <v>31</v>
      </c>
      <c r="D28" s="60">
        <v>1108.092181</v>
      </c>
      <c r="E28" s="60">
        <v>1090.2160454500008</v>
      </c>
      <c r="F28" s="60">
        <v>1059.0822948</v>
      </c>
      <c r="G28" s="60">
        <v>-31.133750650000692</v>
      </c>
      <c r="H28" s="61">
        <v>-2.855741371624175E-2</v>
      </c>
      <c r="I28" s="61">
        <v>7.0372312346177593E-2</v>
      </c>
    </row>
    <row r="29" spans="1:9" x14ac:dyDescent="0.25">
      <c r="A29" s="58">
        <v>4</v>
      </c>
      <c r="B29" s="59" t="s">
        <v>35</v>
      </c>
      <c r="C29" s="59" t="s">
        <v>31</v>
      </c>
      <c r="D29" s="60">
        <v>994.06488476999982</v>
      </c>
      <c r="E29" s="60">
        <v>1021.1751730500001</v>
      </c>
      <c r="F29" s="60">
        <v>1015.2339463400001</v>
      </c>
      <c r="G29" s="60">
        <v>-5.9412267099999188</v>
      </c>
      <c r="H29" s="61">
        <v>-5.8180289403775166E-3</v>
      </c>
      <c r="I29" s="61">
        <v>6.7458743033536162E-2</v>
      </c>
    </row>
    <row r="30" spans="1:9" x14ac:dyDescent="0.25">
      <c r="A30" s="58">
        <v>5</v>
      </c>
      <c r="B30" s="59" t="s">
        <v>36</v>
      </c>
      <c r="C30" s="59" t="s">
        <v>31</v>
      </c>
      <c r="D30" s="60">
        <v>703.2904534700001</v>
      </c>
      <c r="E30" s="60">
        <v>701.56287220000013</v>
      </c>
      <c r="F30" s="60">
        <v>692.27756254999974</v>
      </c>
      <c r="G30" s="60">
        <v>-9.2853096500004533</v>
      </c>
      <c r="H30" s="61">
        <v>-1.323517822555669E-2</v>
      </c>
      <c r="I30" s="61">
        <v>4.5999421481424121E-2</v>
      </c>
    </row>
    <row r="31" spans="1:9" x14ac:dyDescent="0.25">
      <c r="A31" s="58">
        <v>6</v>
      </c>
      <c r="B31" s="59" t="s">
        <v>37</v>
      </c>
      <c r="C31" s="59" t="s">
        <v>31</v>
      </c>
      <c r="D31" s="60">
        <v>655.06391014999986</v>
      </c>
      <c r="E31" s="60">
        <v>662.96948157000008</v>
      </c>
      <c r="F31" s="60">
        <v>663.87644311999952</v>
      </c>
      <c r="G31" s="60">
        <v>0.90696154999947542</v>
      </c>
      <c r="H31" s="61">
        <v>1.3680291102565834E-3</v>
      </c>
      <c r="I31" s="61">
        <v>4.4112266481928543E-2</v>
      </c>
    </row>
    <row r="32" spans="1:9" x14ac:dyDescent="0.25">
      <c r="A32" s="58">
        <v>7</v>
      </c>
      <c r="B32" s="59" t="s">
        <v>38</v>
      </c>
      <c r="C32" s="59" t="s">
        <v>31</v>
      </c>
      <c r="D32" s="60">
        <v>625.13013087000047</v>
      </c>
      <c r="E32" s="60">
        <v>622.62257612000076</v>
      </c>
      <c r="F32" s="60">
        <v>624.32032034000008</v>
      </c>
      <c r="G32" s="60">
        <v>1.6977442199993134</v>
      </c>
      <c r="H32" s="61">
        <v>2.726763026453605E-3</v>
      </c>
      <c r="I32" s="61">
        <v>4.1483900545546286E-2</v>
      </c>
    </row>
    <row r="33" spans="1:9" x14ac:dyDescent="0.25">
      <c r="A33" s="58">
        <v>8</v>
      </c>
      <c r="B33" s="59" t="s">
        <v>39</v>
      </c>
      <c r="C33" s="59" t="s">
        <v>31</v>
      </c>
      <c r="D33" s="60">
        <v>595.28595953999934</v>
      </c>
      <c r="E33" s="60">
        <v>599.14646900999935</v>
      </c>
      <c r="F33" s="60">
        <v>601.2633306099998</v>
      </c>
      <c r="G33" s="60">
        <v>2.1168616000003815</v>
      </c>
      <c r="H33" s="61">
        <v>3.5331287247643822E-3</v>
      </c>
      <c r="I33" s="61">
        <v>3.9951844263415158E-2</v>
      </c>
    </row>
    <row r="34" spans="1:9" x14ac:dyDescent="0.25">
      <c r="A34" s="58">
        <v>9</v>
      </c>
      <c r="B34" s="59" t="s">
        <v>41</v>
      </c>
      <c r="C34" s="59" t="s">
        <v>31</v>
      </c>
      <c r="D34" s="60">
        <v>538.81474374000049</v>
      </c>
      <c r="E34" s="60">
        <v>546.47793788000013</v>
      </c>
      <c r="F34" s="60">
        <v>555.89326516000006</v>
      </c>
      <c r="G34" s="60">
        <v>9.4153272799999712</v>
      </c>
      <c r="H34" s="61">
        <v>1.7229107759639258E-2</v>
      </c>
      <c r="I34" s="61">
        <v>3.6937162181871312E-2</v>
      </c>
    </row>
    <row r="35" spans="1:9" x14ac:dyDescent="0.25">
      <c r="A35" s="58">
        <v>10</v>
      </c>
      <c r="B35" s="59" t="s">
        <v>40</v>
      </c>
      <c r="C35" s="59" t="s">
        <v>31</v>
      </c>
      <c r="D35" s="60">
        <v>532.14908230000003</v>
      </c>
      <c r="E35" s="60">
        <v>542.89924293000001</v>
      </c>
      <c r="F35" s="60">
        <v>541.84140193000007</v>
      </c>
      <c r="G35" s="60">
        <v>-1.057841</v>
      </c>
      <c r="H35" s="61">
        <v>-1.9485033618593479E-3</v>
      </c>
      <c r="I35" s="61">
        <v>3.6003465043204605E-2</v>
      </c>
    </row>
    <row r="36" spans="1:9" x14ac:dyDescent="0.25">
      <c r="A36" s="58">
        <v>11</v>
      </c>
      <c r="B36" s="59" t="s">
        <v>42</v>
      </c>
      <c r="C36" s="59" t="s">
        <v>31</v>
      </c>
      <c r="D36" s="60">
        <v>501.23961207999986</v>
      </c>
      <c r="E36" s="60">
        <v>503.4191583600001</v>
      </c>
      <c r="F36" s="60">
        <v>515.36667295999973</v>
      </c>
      <c r="G36" s="60">
        <v>11.947514599999607</v>
      </c>
      <c r="H36" s="61">
        <v>2.3732737226213826E-2</v>
      </c>
      <c r="I36" s="61">
        <v>3.4244311948582157E-2</v>
      </c>
    </row>
    <row r="37" spans="1:9" x14ac:dyDescent="0.25">
      <c r="A37" s="58">
        <v>12</v>
      </c>
      <c r="B37" s="59" t="s">
        <v>43</v>
      </c>
      <c r="C37" s="59" t="s">
        <v>31</v>
      </c>
      <c r="D37" s="60">
        <v>495.29585116999988</v>
      </c>
      <c r="E37" s="60">
        <v>500.22889832999994</v>
      </c>
      <c r="F37" s="60">
        <v>502.57919314000003</v>
      </c>
      <c r="G37" s="60">
        <v>2.3502948100001215</v>
      </c>
      <c r="H37" s="61">
        <v>4.6984386904605361E-3</v>
      </c>
      <c r="I37" s="61">
        <v>3.3394628662937777E-2</v>
      </c>
    </row>
    <row r="38" spans="1:9" x14ac:dyDescent="0.25">
      <c r="A38" s="58">
        <v>13</v>
      </c>
      <c r="B38" s="59" t="s">
        <v>44</v>
      </c>
      <c r="C38" s="59" t="s">
        <v>31</v>
      </c>
      <c r="D38" s="60">
        <v>473.51673391999987</v>
      </c>
      <c r="E38" s="60">
        <v>476.3215548299998</v>
      </c>
      <c r="F38" s="60">
        <v>473.85042201999988</v>
      </c>
      <c r="G38" s="60">
        <v>-2.4711328099999426</v>
      </c>
      <c r="H38" s="61">
        <v>-5.1879508389703162E-3</v>
      </c>
      <c r="I38" s="61">
        <v>3.1485702355223147E-2</v>
      </c>
    </row>
    <row r="39" spans="1:9" x14ac:dyDescent="0.25">
      <c r="A39" s="58">
        <v>14</v>
      </c>
      <c r="B39" s="59" t="s">
        <v>46</v>
      </c>
      <c r="C39" s="59" t="s">
        <v>31</v>
      </c>
      <c r="D39" s="60">
        <v>415.42940980000026</v>
      </c>
      <c r="E39" s="60">
        <v>420.46129420000011</v>
      </c>
      <c r="F39" s="60">
        <v>421.42915546000006</v>
      </c>
      <c r="G39" s="60">
        <v>0.96786125999993089</v>
      </c>
      <c r="H39" s="61">
        <v>2.3019033460415263E-3</v>
      </c>
      <c r="I39" s="61">
        <v>2.8002492634831039E-2</v>
      </c>
    </row>
    <row r="40" spans="1:9" x14ac:dyDescent="0.25">
      <c r="A40" s="58">
        <v>15</v>
      </c>
      <c r="B40" s="59" t="s">
        <v>45</v>
      </c>
      <c r="C40" s="59" t="s">
        <v>31</v>
      </c>
      <c r="D40" s="60">
        <v>418.68858458000028</v>
      </c>
      <c r="E40" s="60">
        <v>417.02528378</v>
      </c>
      <c r="F40" s="60">
        <v>416.24695076000012</v>
      </c>
      <c r="G40" s="60">
        <v>-0.77833301999986171</v>
      </c>
      <c r="H40" s="61">
        <v>-1.8663928789758183E-3</v>
      </c>
      <c r="I40" s="61">
        <v>2.7658153267077663E-2</v>
      </c>
    </row>
    <row r="41" spans="1:9" x14ac:dyDescent="0.25">
      <c r="A41" s="58">
        <v>16</v>
      </c>
      <c r="B41" s="59" t="s">
        <v>47</v>
      </c>
      <c r="C41" s="59" t="s">
        <v>31</v>
      </c>
      <c r="D41" s="60">
        <v>386.83940200000001</v>
      </c>
      <c r="E41" s="60">
        <v>388.26974280999991</v>
      </c>
      <c r="F41" s="60">
        <v>392.49323470999991</v>
      </c>
      <c r="G41" s="60">
        <v>4.2234919000000355</v>
      </c>
      <c r="H41" s="61">
        <v>1.0877726060840144E-2</v>
      </c>
      <c r="I41" s="61">
        <v>2.607980195910051E-2</v>
      </c>
    </row>
    <row r="42" spans="1:9" x14ac:dyDescent="0.25">
      <c r="A42" s="58">
        <v>17</v>
      </c>
      <c r="B42" s="59" t="s">
        <v>48</v>
      </c>
      <c r="C42" s="59" t="s">
        <v>31</v>
      </c>
      <c r="D42" s="60">
        <v>325.88489556999997</v>
      </c>
      <c r="E42" s="60">
        <v>326.38396969000024</v>
      </c>
      <c r="F42" s="60">
        <v>325.97974601999988</v>
      </c>
      <c r="G42" s="60">
        <v>-0.40422367000037429</v>
      </c>
      <c r="H42" s="61">
        <v>-1.2384911868812255E-3</v>
      </c>
      <c r="I42" s="61">
        <v>2.166021339236826E-2</v>
      </c>
    </row>
    <row r="43" spans="1:9" x14ac:dyDescent="0.25">
      <c r="A43" s="58">
        <v>18</v>
      </c>
      <c r="B43" s="59" t="s">
        <v>49</v>
      </c>
      <c r="C43" s="59" t="s">
        <v>31</v>
      </c>
      <c r="D43" s="60">
        <v>320.78544581000011</v>
      </c>
      <c r="E43" s="60">
        <v>322.73875768999989</v>
      </c>
      <c r="F43" s="60">
        <v>323.72188714000009</v>
      </c>
      <c r="G43" s="60">
        <v>0.98312945000022645</v>
      </c>
      <c r="H43" s="61">
        <v>3.0462081995883228E-3</v>
      </c>
      <c r="I43" s="61">
        <v>2.1510186570923816E-2</v>
      </c>
    </row>
    <row r="44" spans="1:9" x14ac:dyDescent="0.25">
      <c r="A44" s="58">
        <v>19</v>
      </c>
      <c r="B44" s="59" t="s">
        <v>50</v>
      </c>
      <c r="C44" s="59" t="s">
        <v>31</v>
      </c>
      <c r="D44" s="60">
        <v>314.43262383000007</v>
      </c>
      <c r="E44" s="60">
        <v>315.13407412000004</v>
      </c>
      <c r="F44" s="60">
        <v>315.89911169999993</v>
      </c>
      <c r="G44" s="60">
        <v>0.7650375799998641</v>
      </c>
      <c r="H44" s="61">
        <v>2.4276574411580291E-3</v>
      </c>
      <c r="I44" s="61">
        <v>2.0990390517887484E-2</v>
      </c>
    </row>
    <row r="45" spans="1:9" x14ac:dyDescent="0.25">
      <c r="A45" s="58">
        <v>20</v>
      </c>
      <c r="B45" s="59" t="s">
        <v>51</v>
      </c>
      <c r="C45" s="59" t="s">
        <v>31</v>
      </c>
      <c r="D45" s="60">
        <v>278.73246358999978</v>
      </c>
      <c r="E45" s="60">
        <v>281.73413236000005</v>
      </c>
      <c r="F45" s="60">
        <v>288.27178945999981</v>
      </c>
      <c r="G45" s="60">
        <v>6.5376570999997261</v>
      </c>
      <c r="H45" s="61">
        <v>2.3205058773801333E-2</v>
      </c>
      <c r="I45" s="61">
        <v>1.9154651633848323E-2</v>
      </c>
    </row>
    <row r="46" spans="1:9" x14ac:dyDescent="0.25">
      <c r="A46" s="58">
        <v>21</v>
      </c>
      <c r="B46" s="59" t="s">
        <v>52</v>
      </c>
      <c r="C46" s="59" t="s">
        <v>31</v>
      </c>
      <c r="D46" s="60">
        <v>267.76571869000009</v>
      </c>
      <c r="E46" s="60">
        <v>269.30159626999995</v>
      </c>
      <c r="F46" s="60">
        <v>270.07271831000003</v>
      </c>
      <c r="G46" s="60">
        <v>0.77112204000008111</v>
      </c>
      <c r="H46" s="61">
        <v>2.8634142934190385E-3</v>
      </c>
      <c r="I46" s="61">
        <v>1.7945387041600609E-2</v>
      </c>
    </row>
    <row r="47" spans="1:9" x14ac:dyDescent="0.25">
      <c r="A47" s="58">
        <v>22</v>
      </c>
      <c r="B47" s="59" t="s">
        <v>310</v>
      </c>
      <c r="C47" s="59" t="s">
        <v>31</v>
      </c>
      <c r="D47" s="60">
        <v>257.40324647</v>
      </c>
      <c r="E47" s="60">
        <v>258.57954067999992</v>
      </c>
      <c r="F47" s="60">
        <v>259.75392557999999</v>
      </c>
      <c r="G47" s="60">
        <v>1.1743849000000655</v>
      </c>
      <c r="H47" s="61">
        <v>4.5416775701268754E-3</v>
      </c>
      <c r="I47" s="61">
        <v>1.7259739374184777E-2</v>
      </c>
    </row>
    <row r="48" spans="1:9" x14ac:dyDescent="0.25">
      <c r="A48" s="58">
        <v>23</v>
      </c>
      <c r="B48" s="59" t="s">
        <v>53</v>
      </c>
      <c r="C48" s="59" t="s">
        <v>31</v>
      </c>
      <c r="D48" s="60">
        <v>192.45743015999997</v>
      </c>
      <c r="E48" s="60">
        <v>192.45743016000006</v>
      </c>
      <c r="F48" s="60">
        <v>188.31724139999997</v>
      </c>
      <c r="G48" s="60">
        <v>-4.14018876000008</v>
      </c>
      <c r="H48" s="61">
        <v>-2.1512231336343429E-2</v>
      </c>
      <c r="I48" s="61">
        <v>1.2513021695329094E-2</v>
      </c>
    </row>
    <row r="49" spans="1:9" x14ac:dyDescent="0.25">
      <c r="A49" s="58">
        <v>24</v>
      </c>
      <c r="B49" s="59" t="s">
        <v>54</v>
      </c>
      <c r="C49" s="59" t="s">
        <v>31</v>
      </c>
      <c r="D49" s="60">
        <v>186.9115020200002</v>
      </c>
      <c r="E49" s="60">
        <v>187.34854298000002</v>
      </c>
      <c r="F49" s="60">
        <v>187.25813151999992</v>
      </c>
      <c r="G49" s="60">
        <v>-9.0411460000097754E-2</v>
      </c>
      <c r="H49" s="61">
        <v>-4.8258427080348005E-4</v>
      </c>
      <c r="I49" s="61">
        <v>1.2442647550042905E-2</v>
      </c>
    </row>
    <row r="50" spans="1:9" x14ac:dyDescent="0.25">
      <c r="A50" s="58">
        <v>25</v>
      </c>
      <c r="B50" s="59" t="s">
        <v>55</v>
      </c>
      <c r="C50" s="59" t="s">
        <v>31</v>
      </c>
      <c r="D50" s="60">
        <v>154.47889432999992</v>
      </c>
      <c r="E50" s="60">
        <v>154.83235980000003</v>
      </c>
      <c r="F50" s="60">
        <v>154.19702117999998</v>
      </c>
      <c r="G50" s="60">
        <v>-0.63533862000006436</v>
      </c>
      <c r="H50" s="61">
        <v>-4.1033968662671262E-3</v>
      </c>
      <c r="I50" s="61">
        <v>1.0245852461709115E-2</v>
      </c>
    </row>
    <row r="51" spans="1:9" x14ac:dyDescent="0.25">
      <c r="A51" s="58">
        <v>26</v>
      </c>
      <c r="B51" s="59" t="s">
        <v>56</v>
      </c>
      <c r="C51" s="59" t="s">
        <v>31</v>
      </c>
      <c r="D51" s="60">
        <v>139.00073985000006</v>
      </c>
      <c r="E51" s="60">
        <v>143.69077086999999</v>
      </c>
      <c r="F51" s="60">
        <v>142.97502775000001</v>
      </c>
      <c r="G51" s="60">
        <v>-0.71574312000000473</v>
      </c>
      <c r="H51" s="61">
        <v>-4.981134944620433E-3</v>
      </c>
      <c r="I51" s="61">
        <v>9.5001902684308838E-3</v>
      </c>
    </row>
    <row r="52" spans="1:9" x14ac:dyDescent="0.25">
      <c r="A52" s="58">
        <v>27</v>
      </c>
      <c r="B52" s="59" t="s">
        <v>57</v>
      </c>
      <c r="C52" s="59" t="s">
        <v>31</v>
      </c>
      <c r="D52" s="60">
        <v>134.75712684000004</v>
      </c>
      <c r="E52" s="60">
        <v>136.07002721999999</v>
      </c>
      <c r="F52" s="60">
        <v>136.85230821999994</v>
      </c>
      <c r="G52" s="60">
        <v>0.78228099999994039</v>
      </c>
      <c r="H52" s="61">
        <v>5.7491059271645257E-3</v>
      </c>
      <c r="I52" s="61">
        <v>9.0933569814533374E-3</v>
      </c>
    </row>
    <row r="53" spans="1:9" x14ac:dyDescent="0.25">
      <c r="A53" s="58">
        <v>28</v>
      </c>
      <c r="B53" s="59" t="s">
        <v>58</v>
      </c>
      <c r="C53" s="59" t="s">
        <v>31</v>
      </c>
      <c r="D53" s="60">
        <v>123.57701636999998</v>
      </c>
      <c r="E53" s="60">
        <v>128.91634564</v>
      </c>
      <c r="F53" s="60">
        <v>128.95278852999999</v>
      </c>
      <c r="G53" s="60">
        <v>3.6442889999985698E-2</v>
      </c>
      <c r="H53" s="61">
        <v>2.8268634065809444E-4</v>
      </c>
      <c r="I53" s="61">
        <v>8.5684615415626778E-3</v>
      </c>
    </row>
    <row r="54" spans="1:9" x14ac:dyDescent="0.25">
      <c r="A54" s="58">
        <v>29</v>
      </c>
      <c r="B54" s="59" t="s">
        <v>59</v>
      </c>
      <c r="C54" s="59" t="s">
        <v>31</v>
      </c>
      <c r="D54" s="60">
        <v>120.24732704000002</v>
      </c>
      <c r="E54" s="60">
        <v>123.02448028000003</v>
      </c>
      <c r="F54" s="60">
        <v>122.80840371999999</v>
      </c>
      <c r="G54" s="60">
        <v>-0.21607656000004707</v>
      </c>
      <c r="H54" s="61">
        <v>-1.7563704354471835E-3</v>
      </c>
      <c r="I54" s="61">
        <v>8.1601886725444269E-3</v>
      </c>
    </row>
    <row r="55" spans="1:9" x14ac:dyDescent="0.25">
      <c r="A55" s="58">
        <v>30</v>
      </c>
      <c r="B55" s="59" t="s">
        <v>60</v>
      </c>
      <c r="C55" s="59" t="s">
        <v>31</v>
      </c>
      <c r="D55" s="60">
        <v>114.05736777999996</v>
      </c>
      <c r="E55" s="60">
        <v>113.97625901999997</v>
      </c>
      <c r="F55" s="60">
        <v>113.67676893999997</v>
      </c>
      <c r="G55" s="60">
        <v>-0.29949007999999822</v>
      </c>
      <c r="H55" s="61">
        <v>-2.6276531847517931E-3</v>
      </c>
      <c r="I55" s="61">
        <v>7.5534234965759879E-3</v>
      </c>
    </row>
    <row r="56" spans="1:9" x14ac:dyDescent="0.25">
      <c r="A56" s="58">
        <v>31</v>
      </c>
      <c r="B56" s="59" t="s">
        <v>61</v>
      </c>
      <c r="C56" s="59" t="s">
        <v>31</v>
      </c>
      <c r="D56" s="60">
        <v>107.48906291000006</v>
      </c>
      <c r="E56" s="60">
        <v>106.49690840999996</v>
      </c>
      <c r="F56" s="60">
        <v>106.85014178</v>
      </c>
      <c r="G56" s="60">
        <v>0.35323337000003457</v>
      </c>
      <c r="H56" s="61">
        <v>3.3168415428561516E-3</v>
      </c>
      <c r="I56" s="61">
        <v>7.0998180108331277E-3</v>
      </c>
    </row>
    <row r="57" spans="1:9" x14ac:dyDescent="0.25">
      <c r="A57" s="58">
        <v>32</v>
      </c>
      <c r="B57" s="59" t="s">
        <v>62</v>
      </c>
      <c r="C57" s="59" t="s">
        <v>31</v>
      </c>
      <c r="D57" s="60">
        <v>96.373581420000008</v>
      </c>
      <c r="E57" s="60">
        <v>96.575286090000006</v>
      </c>
      <c r="F57" s="60">
        <v>97.045508329999961</v>
      </c>
      <c r="G57" s="60">
        <v>0.47022223999996482</v>
      </c>
      <c r="H57" s="61">
        <v>4.8689707174334176E-3</v>
      </c>
      <c r="I57" s="61">
        <v>6.4483344283288238E-3</v>
      </c>
    </row>
    <row r="58" spans="1:9" x14ac:dyDescent="0.25">
      <c r="A58" s="58">
        <v>33</v>
      </c>
      <c r="B58" s="59" t="s">
        <v>64</v>
      </c>
      <c r="C58" s="59" t="s">
        <v>63</v>
      </c>
      <c r="D58" s="60">
        <v>78.845070219999997</v>
      </c>
      <c r="E58" s="60">
        <v>78.75187987000001</v>
      </c>
      <c r="F58" s="60">
        <v>78.692514129999992</v>
      </c>
      <c r="G58" s="60">
        <v>-5.9365740000009534E-2</v>
      </c>
      <c r="H58" s="61">
        <v>-7.5383267165187394E-4</v>
      </c>
      <c r="I58" s="61">
        <v>5.2288421880455679E-3</v>
      </c>
    </row>
    <row r="59" spans="1:9" x14ac:dyDescent="0.25">
      <c r="A59" s="58">
        <v>34</v>
      </c>
      <c r="B59" s="59" t="s">
        <v>305</v>
      </c>
      <c r="C59" s="59" t="s">
        <v>63</v>
      </c>
      <c r="D59" s="60">
        <v>73.599194520000012</v>
      </c>
      <c r="E59" s="60">
        <v>73.200515820000007</v>
      </c>
      <c r="F59" s="60">
        <v>72.57676078999998</v>
      </c>
      <c r="G59" s="60">
        <v>-0.62375503000003096</v>
      </c>
      <c r="H59" s="61">
        <v>-8.5211835328297958E-3</v>
      </c>
      <c r="I59" s="61">
        <v>4.8224717800161012E-3</v>
      </c>
    </row>
    <row r="60" spans="1:9" x14ac:dyDescent="0.25">
      <c r="A60" s="58">
        <v>35</v>
      </c>
      <c r="B60" s="59" t="s">
        <v>65</v>
      </c>
      <c r="C60" s="59" t="s">
        <v>63</v>
      </c>
      <c r="D60" s="60">
        <v>70.971500630000008</v>
      </c>
      <c r="E60" s="60">
        <v>71.635753880000024</v>
      </c>
      <c r="F60" s="60">
        <v>72.135438419999971</v>
      </c>
      <c r="G60" s="60">
        <v>0.49968453999994694</v>
      </c>
      <c r="H60" s="61">
        <v>6.9753511750150479E-3</v>
      </c>
      <c r="I60" s="61">
        <v>4.7931474528892272E-3</v>
      </c>
    </row>
    <row r="61" spans="1:9" x14ac:dyDescent="0.25">
      <c r="A61" s="58">
        <v>36</v>
      </c>
      <c r="B61" s="59" t="s">
        <v>66</v>
      </c>
      <c r="C61" s="59" t="s">
        <v>63</v>
      </c>
      <c r="D61" s="60">
        <v>62.145462969999976</v>
      </c>
      <c r="E61" s="60">
        <v>62.60105081999999</v>
      </c>
      <c r="F61" s="60">
        <v>62.94918122</v>
      </c>
      <c r="G61" s="60">
        <v>0.34813040000000595</v>
      </c>
      <c r="H61" s="61">
        <v>5.56109514840259E-3</v>
      </c>
      <c r="I61" s="61">
        <v>4.1827528082570078E-3</v>
      </c>
    </row>
    <row r="62" spans="1:9" x14ac:dyDescent="0.25">
      <c r="A62" s="58">
        <v>37</v>
      </c>
      <c r="B62" s="59" t="s">
        <v>69</v>
      </c>
      <c r="C62" s="59" t="s">
        <v>63</v>
      </c>
      <c r="D62" s="60">
        <v>55.417657989999974</v>
      </c>
      <c r="E62" s="60">
        <v>55.85899679000002</v>
      </c>
      <c r="F62" s="60">
        <v>55.885376000000029</v>
      </c>
      <c r="G62" s="60">
        <v>2.6379210000008344E-2</v>
      </c>
      <c r="H62" s="61">
        <v>4.7224639746360067E-4</v>
      </c>
      <c r="I62" s="61">
        <v>3.713387670405968E-3</v>
      </c>
    </row>
    <row r="63" spans="1:9" x14ac:dyDescent="0.25">
      <c r="A63" s="58">
        <v>38</v>
      </c>
      <c r="B63" s="59" t="s">
        <v>68</v>
      </c>
      <c r="C63" s="59" t="s">
        <v>63</v>
      </c>
      <c r="D63" s="60">
        <v>53.280392699999986</v>
      </c>
      <c r="E63" s="60">
        <v>53.438119070000006</v>
      </c>
      <c r="F63" s="60">
        <v>53.43222201999999</v>
      </c>
      <c r="G63" s="60">
        <v>-5.8970500000193717E-3</v>
      </c>
      <c r="H63" s="61">
        <v>-1.10352873616204E-4</v>
      </c>
      <c r="I63" s="61">
        <v>3.5503841729804613E-3</v>
      </c>
    </row>
    <row r="64" spans="1:9" x14ac:dyDescent="0.25">
      <c r="A64" s="58">
        <v>39</v>
      </c>
      <c r="B64" s="59" t="s">
        <v>71</v>
      </c>
      <c r="C64" s="59" t="s">
        <v>63</v>
      </c>
      <c r="D64" s="60">
        <v>50.773523109999985</v>
      </c>
      <c r="E64" s="60">
        <v>50.767480309999982</v>
      </c>
      <c r="F64" s="60">
        <v>51.617839749999987</v>
      </c>
      <c r="G64" s="60">
        <v>0.85035944000000507</v>
      </c>
      <c r="H64" s="61">
        <v>1.675008164296278E-2</v>
      </c>
      <c r="I64" s="61">
        <v>3.4298248203723444E-3</v>
      </c>
    </row>
    <row r="65" spans="1:9" x14ac:dyDescent="0.25">
      <c r="A65" s="58">
        <v>40</v>
      </c>
      <c r="B65" s="59" t="s">
        <v>67</v>
      </c>
      <c r="C65" s="59" t="s">
        <v>63</v>
      </c>
      <c r="D65" s="60">
        <v>52.533538990000025</v>
      </c>
      <c r="E65" s="60">
        <v>51.311394870000015</v>
      </c>
      <c r="F65" s="60">
        <v>50.687982629999986</v>
      </c>
      <c r="G65" s="60">
        <v>-0.62341224000002449</v>
      </c>
      <c r="H65" s="61">
        <v>-1.2149586686923451E-2</v>
      </c>
      <c r="I65" s="61">
        <v>3.3680390686821851E-3</v>
      </c>
    </row>
    <row r="66" spans="1:9" x14ac:dyDescent="0.25">
      <c r="A66" s="58">
        <v>41</v>
      </c>
      <c r="B66" s="59" t="s">
        <v>70</v>
      </c>
      <c r="C66" s="59" t="s">
        <v>63</v>
      </c>
      <c r="D66" s="60">
        <v>44.371652129999994</v>
      </c>
      <c r="E66" s="60">
        <v>44.355407670000005</v>
      </c>
      <c r="F66" s="60">
        <v>44.765109030000019</v>
      </c>
      <c r="G66" s="60">
        <v>0.40970136000001428</v>
      </c>
      <c r="H66" s="61">
        <v>9.2367849045183695E-3</v>
      </c>
      <c r="I66" s="61">
        <v>2.9744848444140529E-3</v>
      </c>
    </row>
    <row r="67" spans="1:9" x14ac:dyDescent="0.25">
      <c r="A67" s="58">
        <v>42</v>
      </c>
      <c r="B67" s="59" t="s">
        <v>72</v>
      </c>
      <c r="C67" s="59" t="s">
        <v>63</v>
      </c>
      <c r="D67" s="60">
        <v>41.481649299999987</v>
      </c>
      <c r="E67" s="60">
        <v>41.734053220000007</v>
      </c>
      <c r="F67" s="60">
        <v>41.805844290000017</v>
      </c>
      <c r="G67" s="60">
        <v>7.1791070000007742E-2</v>
      </c>
      <c r="H67" s="61">
        <v>1.7202036337463542E-3</v>
      </c>
      <c r="I67" s="61">
        <v>2.7778520580660979E-3</v>
      </c>
    </row>
    <row r="68" spans="1:9" x14ac:dyDescent="0.25">
      <c r="A68" s="58">
        <v>43</v>
      </c>
      <c r="B68" s="59" t="s">
        <v>73</v>
      </c>
      <c r="C68" s="59" t="s">
        <v>63</v>
      </c>
      <c r="D68" s="60">
        <v>37.547615959999966</v>
      </c>
      <c r="E68" s="60">
        <v>37.193909159999997</v>
      </c>
      <c r="F68" s="60">
        <v>37.222796150000008</v>
      </c>
      <c r="G68" s="60">
        <v>2.8886990000009535E-2</v>
      </c>
      <c r="H68" s="61">
        <v>7.7665915340450163E-4</v>
      </c>
      <c r="I68" s="61">
        <v>2.4733245470415139E-3</v>
      </c>
    </row>
    <row r="69" spans="1:9" x14ac:dyDescent="0.25">
      <c r="A69" s="58">
        <v>44</v>
      </c>
      <c r="B69" s="59" t="s">
        <v>74</v>
      </c>
      <c r="C69" s="59" t="s">
        <v>63</v>
      </c>
      <c r="D69" s="60">
        <v>29.510432170000009</v>
      </c>
      <c r="E69" s="60">
        <v>29.712110299999996</v>
      </c>
      <c r="F69" s="60">
        <v>30.009554560000002</v>
      </c>
      <c r="G69" s="60">
        <v>0.29744426000000534</v>
      </c>
      <c r="H69" s="61">
        <v>1.0010876272225114E-2</v>
      </c>
      <c r="I69" s="61">
        <v>1.9940298853402929E-3</v>
      </c>
    </row>
    <row r="70" spans="1:9" x14ac:dyDescent="0.25">
      <c r="A70" s="58">
        <v>45</v>
      </c>
      <c r="B70" s="59" t="s">
        <v>76</v>
      </c>
      <c r="C70" s="59" t="s">
        <v>75</v>
      </c>
      <c r="D70" s="60">
        <v>20.808433239999996</v>
      </c>
      <c r="E70" s="60">
        <v>20.70653308</v>
      </c>
      <c r="F70" s="60">
        <v>21.017621270000003</v>
      </c>
      <c r="G70" s="60">
        <v>0.31108819000000509</v>
      </c>
      <c r="H70" s="61">
        <v>1.5023673388399265E-2</v>
      </c>
      <c r="I70" s="61">
        <v>1.3965473845121879E-3</v>
      </c>
    </row>
    <row r="71" spans="1:9" x14ac:dyDescent="0.25">
      <c r="A71" s="58">
        <v>46</v>
      </c>
      <c r="B71" s="59" t="s">
        <v>77</v>
      </c>
      <c r="C71" s="59" t="s">
        <v>75</v>
      </c>
      <c r="D71" s="60">
        <v>18.071522400000003</v>
      </c>
      <c r="E71" s="60">
        <v>18.055062830000004</v>
      </c>
      <c r="F71" s="60">
        <v>18.165828169999994</v>
      </c>
      <c r="G71" s="60">
        <v>0.11076533999998868</v>
      </c>
      <c r="H71" s="61">
        <v>6.1348631706749169E-3</v>
      </c>
      <c r="I71" s="61">
        <v>1.2070557125569193E-3</v>
      </c>
    </row>
    <row r="72" spans="1:9" x14ac:dyDescent="0.25">
      <c r="A72" s="83" t="s">
        <v>78</v>
      </c>
      <c r="B72" s="83"/>
      <c r="C72" s="62" t="s">
        <v>79</v>
      </c>
      <c r="D72" s="63">
        <v>14973.312035460005</v>
      </c>
      <c r="E72" s="63">
        <v>15069.273118279987</v>
      </c>
      <c r="F72" s="63">
        <v>15049.701501780002</v>
      </c>
      <c r="G72" s="63">
        <v>-19.571616499984742</v>
      </c>
      <c r="H72" s="64">
        <v>-1.2987764138565599E-3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047B-3BED-4E7D-AD1F-3A90A7205488}">
  <dimension ref="A2:F52"/>
  <sheetViews>
    <sheetView showGridLines="0" zoomScaleNormal="100" workbookViewId="0"/>
  </sheetViews>
  <sheetFormatPr baseColWidth="10" defaultColWidth="16" defaultRowHeight="15" x14ac:dyDescent="0.25"/>
  <cols>
    <col min="1" max="1" width="12.28515625" customWidth="1"/>
    <col min="2" max="2" width="16" style="23"/>
    <col min="3" max="3" width="18.85546875" style="23" customWidth="1"/>
  </cols>
  <sheetData>
    <row r="2" spans="1:6" ht="15.75" x14ac:dyDescent="0.25">
      <c r="A2" s="1" t="s">
        <v>251</v>
      </c>
      <c r="B2" s="33"/>
      <c r="C2" s="33"/>
    </row>
    <row r="4" spans="1:6" x14ac:dyDescent="0.25">
      <c r="A4" s="23"/>
      <c r="B4"/>
      <c r="C4"/>
      <c r="D4" s="40" t="s">
        <v>222</v>
      </c>
      <c r="E4" s="40" t="s">
        <v>246</v>
      </c>
      <c r="F4" s="40" t="s">
        <v>252</v>
      </c>
    </row>
    <row r="5" spans="1:6" x14ac:dyDescent="0.25">
      <c r="A5" s="49" t="s">
        <v>25</v>
      </c>
      <c r="B5" s="57" t="s">
        <v>27</v>
      </c>
      <c r="C5" s="57" t="s">
        <v>26</v>
      </c>
      <c r="D5" s="57" t="s">
        <v>313</v>
      </c>
      <c r="E5" s="57" t="s">
        <v>313</v>
      </c>
      <c r="F5" s="57" t="s">
        <v>313</v>
      </c>
    </row>
    <row r="6" spans="1:6" x14ac:dyDescent="0.25">
      <c r="A6" s="52">
        <v>1</v>
      </c>
      <c r="B6" s="59" t="s">
        <v>40</v>
      </c>
      <c r="C6" s="59" t="s">
        <v>31</v>
      </c>
      <c r="D6" s="60">
        <v>17.589457070000002</v>
      </c>
      <c r="E6" s="60">
        <v>15.865759230000002</v>
      </c>
      <c r="F6" s="60">
        <f t="shared" ref="F6:F50" si="0">D6-E6</f>
        <v>1.7236978399999998</v>
      </c>
    </row>
    <row r="7" spans="1:6" x14ac:dyDescent="0.25">
      <c r="A7" s="52">
        <v>2</v>
      </c>
      <c r="B7" s="59" t="s">
        <v>43</v>
      </c>
      <c r="C7" s="59" t="s">
        <v>31</v>
      </c>
      <c r="D7" s="60">
        <v>15.635005959999999</v>
      </c>
      <c r="E7" s="60">
        <v>14.116781690000005</v>
      </c>
      <c r="F7" s="60">
        <f t="shared" si="0"/>
        <v>1.5182242699999939</v>
      </c>
    </row>
    <row r="8" spans="1:6" x14ac:dyDescent="0.25">
      <c r="A8" s="52">
        <v>3</v>
      </c>
      <c r="B8" s="59" t="s">
        <v>46</v>
      </c>
      <c r="C8" s="59" t="s">
        <v>31</v>
      </c>
      <c r="D8" s="60">
        <v>13.0686295</v>
      </c>
      <c r="E8" s="60">
        <v>11.858325120000003</v>
      </c>
      <c r="F8" s="60">
        <f t="shared" si="0"/>
        <v>1.2103043799999966</v>
      </c>
    </row>
    <row r="9" spans="1:6" x14ac:dyDescent="0.25">
      <c r="A9" s="52">
        <v>4</v>
      </c>
      <c r="B9" s="59" t="s">
        <v>310</v>
      </c>
      <c r="C9" s="59" t="s">
        <v>31</v>
      </c>
      <c r="D9" s="60">
        <v>6.8357873300000005</v>
      </c>
      <c r="E9" s="60">
        <v>5.741419070000001</v>
      </c>
      <c r="F9" s="60">
        <f t="shared" si="0"/>
        <v>1.0943682599999995</v>
      </c>
    </row>
    <row r="10" spans="1:6" x14ac:dyDescent="0.25">
      <c r="A10" s="52">
        <v>5</v>
      </c>
      <c r="B10" s="59" t="s">
        <v>51</v>
      </c>
      <c r="C10" s="59" t="s">
        <v>31</v>
      </c>
      <c r="D10" s="60">
        <v>9.3513529599999998</v>
      </c>
      <c r="E10" s="60">
        <v>8.2572531499999986</v>
      </c>
      <c r="F10" s="60">
        <f t="shared" si="0"/>
        <v>1.0940998100000012</v>
      </c>
    </row>
    <row r="11" spans="1:6" x14ac:dyDescent="0.25">
      <c r="A11" s="52">
        <v>6</v>
      </c>
      <c r="B11" s="59" t="s">
        <v>37</v>
      </c>
      <c r="C11" s="59" t="s">
        <v>31</v>
      </c>
      <c r="D11" s="60">
        <v>21.160474670000003</v>
      </c>
      <c r="E11" s="60">
        <v>20.262896430000005</v>
      </c>
      <c r="F11" s="60">
        <f t="shared" si="0"/>
        <v>0.89757823999999786</v>
      </c>
    </row>
    <row r="12" spans="1:6" x14ac:dyDescent="0.25">
      <c r="A12" s="52">
        <v>7</v>
      </c>
      <c r="B12" s="59" t="s">
        <v>32</v>
      </c>
      <c r="C12" s="59" t="s">
        <v>31</v>
      </c>
      <c r="D12" s="60">
        <v>51.599524340000002</v>
      </c>
      <c r="E12" s="60">
        <v>51.057922250000011</v>
      </c>
      <c r="F12" s="60">
        <f t="shared" si="0"/>
        <v>0.54160208999999071</v>
      </c>
    </row>
    <row r="13" spans="1:6" x14ac:dyDescent="0.25">
      <c r="A13" s="52">
        <v>8</v>
      </c>
      <c r="B13" s="59" t="s">
        <v>38</v>
      </c>
      <c r="C13" s="59" t="s">
        <v>31</v>
      </c>
      <c r="D13" s="60">
        <v>19.351434190000003</v>
      </c>
      <c r="E13" s="60">
        <v>18.876719110000003</v>
      </c>
      <c r="F13" s="60">
        <f t="shared" si="0"/>
        <v>0.47471507999999929</v>
      </c>
    </row>
    <row r="14" spans="1:6" x14ac:dyDescent="0.25">
      <c r="A14" s="52">
        <v>9</v>
      </c>
      <c r="B14" s="59" t="s">
        <v>52</v>
      </c>
      <c r="C14" s="59" t="s">
        <v>31</v>
      </c>
      <c r="D14" s="60">
        <v>8.7073087400000002</v>
      </c>
      <c r="E14" s="60">
        <v>8.3329885200000007</v>
      </c>
      <c r="F14" s="60">
        <f t="shared" si="0"/>
        <v>0.37432021999999954</v>
      </c>
    </row>
    <row r="15" spans="1:6" x14ac:dyDescent="0.25">
      <c r="A15" s="52">
        <v>10</v>
      </c>
      <c r="B15" s="59" t="s">
        <v>62</v>
      </c>
      <c r="C15" s="59" t="s">
        <v>31</v>
      </c>
      <c r="D15" s="60">
        <v>3.7795581600000001</v>
      </c>
      <c r="E15" s="60">
        <v>3.4153475299999991</v>
      </c>
      <c r="F15" s="60">
        <f t="shared" si="0"/>
        <v>0.36421063000000098</v>
      </c>
    </row>
    <row r="16" spans="1:6" x14ac:dyDescent="0.25">
      <c r="A16" s="52">
        <v>11</v>
      </c>
      <c r="B16" s="59" t="s">
        <v>47</v>
      </c>
      <c r="C16" s="59" t="s">
        <v>31</v>
      </c>
      <c r="D16" s="60">
        <v>11.212501029999999</v>
      </c>
      <c r="E16" s="60">
        <v>10.849071250000001</v>
      </c>
      <c r="F16" s="60">
        <f t="shared" si="0"/>
        <v>0.36342977999999704</v>
      </c>
    </row>
    <row r="17" spans="1:6" x14ac:dyDescent="0.25">
      <c r="A17" s="52">
        <v>12</v>
      </c>
      <c r="B17" s="59" t="s">
        <v>42</v>
      </c>
      <c r="C17" s="59" t="s">
        <v>31</v>
      </c>
      <c r="D17" s="60">
        <v>14.824307680000006</v>
      </c>
      <c r="E17" s="60">
        <v>14.504346629999997</v>
      </c>
      <c r="F17" s="60">
        <f t="shared" si="0"/>
        <v>0.31996105000000874</v>
      </c>
    </row>
    <row r="18" spans="1:6" x14ac:dyDescent="0.25">
      <c r="A18" s="52">
        <v>13</v>
      </c>
      <c r="B18" s="59" t="s">
        <v>36</v>
      </c>
      <c r="C18" s="59" t="s">
        <v>31</v>
      </c>
      <c r="D18" s="60">
        <v>20.8917906</v>
      </c>
      <c r="E18" s="60">
        <v>20.581360289999996</v>
      </c>
      <c r="F18" s="60">
        <f t="shared" si="0"/>
        <v>0.31043031000000454</v>
      </c>
    </row>
    <row r="19" spans="1:6" x14ac:dyDescent="0.25">
      <c r="A19" s="52">
        <v>14</v>
      </c>
      <c r="B19" s="59" t="s">
        <v>57</v>
      </c>
      <c r="C19" s="59" t="s">
        <v>31</v>
      </c>
      <c r="D19" s="60">
        <v>4.6857351499999984</v>
      </c>
      <c r="E19" s="60">
        <v>4.4406102999999995</v>
      </c>
      <c r="F19" s="60">
        <f t="shared" si="0"/>
        <v>0.24512484999999895</v>
      </c>
    </row>
    <row r="20" spans="1:6" x14ac:dyDescent="0.25">
      <c r="A20" s="52">
        <v>15</v>
      </c>
      <c r="B20" s="59" t="s">
        <v>56</v>
      </c>
      <c r="C20" s="59" t="s">
        <v>31</v>
      </c>
      <c r="D20" s="60">
        <v>4.9533256099999994</v>
      </c>
      <c r="E20" s="60">
        <v>4.7102716800000017</v>
      </c>
      <c r="F20" s="60">
        <f t="shared" si="0"/>
        <v>0.24305392999999764</v>
      </c>
    </row>
    <row r="21" spans="1:6" x14ac:dyDescent="0.25">
      <c r="A21" s="52">
        <v>16</v>
      </c>
      <c r="B21" s="59" t="s">
        <v>41</v>
      </c>
      <c r="C21" s="59" t="s">
        <v>31</v>
      </c>
      <c r="D21" s="60">
        <v>19.515590550000006</v>
      </c>
      <c r="E21" s="60">
        <v>19.287018159999999</v>
      </c>
      <c r="F21" s="60">
        <f t="shared" si="0"/>
        <v>0.22857239000000718</v>
      </c>
    </row>
    <row r="22" spans="1:6" x14ac:dyDescent="0.25">
      <c r="A22" s="52">
        <v>17</v>
      </c>
      <c r="B22" s="59" t="s">
        <v>55</v>
      </c>
      <c r="C22" s="59" t="s">
        <v>31</v>
      </c>
      <c r="D22" s="60">
        <v>5.4221925500000001</v>
      </c>
      <c r="E22" s="60">
        <v>5.1948398800000009</v>
      </c>
      <c r="F22" s="60">
        <f t="shared" si="0"/>
        <v>0.22735266999999926</v>
      </c>
    </row>
    <row r="23" spans="1:6" x14ac:dyDescent="0.25">
      <c r="A23" s="52">
        <v>18</v>
      </c>
      <c r="B23" s="59" t="s">
        <v>58</v>
      </c>
      <c r="C23" s="59" t="s">
        <v>31</v>
      </c>
      <c r="D23" s="60">
        <v>4.2989570900000009</v>
      </c>
      <c r="E23" s="60">
        <v>4.0732028299999996</v>
      </c>
      <c r="F23" s="60">
        <f t="shared" si="0"/>
        <v>0.22575426000000132</v>
      </c>
    </row>
    <row r="24" spans="1:6" x14ac:dyDescent="0.25">
      <c r="A24" s="52">
        <v>19</v>
      </c>
      <c r="B24" s="59" t="s">
        <v>54</v>
      </c>
      <c r="C24" s="59" t="s">
        <v>31</v>
      </c>
      <c r="D24" s="60">
        <v>4.7919161299999997</v>
      </c>
      <c r="E24" s="60">
        <v>4.5677801899999997</v>
      </c>
      <c r="F24" s="60">
        <f t="shared" si="0"/>
        <v>0.22413594000000003</v>
      </c>
    </row>
    <row r="25" spans="1:6" x14ac:dyDescent="0.25">
      <c r="A25" s="52">
        <v>20</v>
      </c>
      <c r="B25" s="59" t="s">
        <v>305</v>
      </c>
      <c r="C25" s="59" t="s">
        <v>63</v>
      </c>
      <c r="D25" s="60">
        <v>2.9611262099999998</v>
      </c>
      <c r="E25" s="60">
        <v>2.7410818900000002</v>
      </c>
      <c r="F25" s="60">
        <f t="shared" si="0"/>
        <v>0.22004431999999952</v>
      </c>
    </row>
    <row r="26" spans="1:6" x14ac:dyDescent="0.25">
      <c r="A26" s="52">
        <v>21</v>
      </c>
      <c r="B26" s="59" t="s">
        <v>39</v>
      </c>
      <c r="C26" s="59" t="s">
        <v>31</v>
      </c>
      <c r="D26" s="60">
        <v>20.727453430000001</v>
      </c>
      <c r="E26" s="60">
        <v>20.511899030000002</v>
      </c>
      <c r="F26" s="60">
        <f t="shared" si="0"/>
        <v>0.21555439999999848</v>
      </c>
    </row>
    <row r="27" spans="1:6" x14ac:dyDescent="0.25">
      <c r="A27" s="52">
        <v>22</v>
      </c>
      <c r="B27" s="59" t="s">
        <v>45</v>
      </c>
      <c r="C27" s="59" t="s">
        <v>31</v>
      </c>
      <c r="D27" s="60">
        <v>15.90465311</v>
      </c>
      <c r="E27" s="60">
        <v>15.69667068</v>
      </c>
      <c r="F27" s="60">
        <f t="shared" si="0"/>
        <v>0.2079824299999995</v>
      </c>
    </row>
    <row r="28" spans="1:6" x14ac:dyDescent="0.25">
      <c r="A28" s="52">
        <v>23</v>
      </c>
      <c r="B28" s="59" t="s">
        <v>59</v>
      </c>
      <c r="C28" s="59" t="s">
        <v>31</v>
      </c>
      <c r="D28" s="60">
        <v>4.3760852100000012</v>
      </c>
      <c r="E28" s="60">
        <v>4.1763603599999994</v>
      </c>
      <c r="F28" s="60">
        <f t="shared" si="0"/>
        <v>0.19972485000000173</v>
      </c>
    </row>
    <row r="29" spans="1:6" x14ac:dyDescent="0.25">
      <c r="A29" s="52">
        <v>24</v>
      </c>
      <c r="B29" s="59" t="s">
        <v>68</v>
      </c>
      <c r="C29" s="59" t="s">
        <v>63</v>
      </c>
      <c r="D29" s="60">
        <v>1.70492507</v>
      </c>
      <c r="E29" s="60">
        <v>1.5146144399999997</v>
      </c>
      <c r="F29" s="60">
        <f t="shared" si="0"/>
        <v>0.19031063000000037</v>
      </c>
    </row>
    <row r="30" spans="1:6" x14ac:dyDescent="0.25">
      <c r="A30" s="52">
        <v>25</v>
      </c>
      <c r="B30" s="59" t="s">
        <v>44</v>
      </c>
      <c r="C30" s="59" t="s">
        <v>31</v>
      </c>
      <c r="D30" s="60">
        <v>14.580649619999997</v>
      </c>
      <c r="E30" s="60">
        <v>14.396138060000002</v>
      </c>
      <c r="F30" s="60">
        <f t="shared" si="0"/>
        <v>0.18451155999999536</v>
      </c>
    </row>
    <row r="31" spans="1:6" x14ac:dyDescent="0.25">
      <c r="A31" s="52">
        <v>26</v>
      </c>
      <c r="B31" s="59" t="s">
        <v>35</v>
      </c>
      <c r="C31" s="59" t="s">
        <v>31</v>
      </c>
      <c r="D31" s="60">
        <v>36.881505889999993</v>
      </c>
      <c r="E31" s="60">
        <v>36.715361489999999</v>
      </c>
      <c r="F31" s="60">
        <f t="shared" si="0"/>
        <v>0.1661443999999932</v>
      </c>
    </row>
    <row r="32" spans="1:6" x14ac:dyDescent="0.25">
      <c r="A32" s="52">
        <v>27</v>
      </c>
      <c r="B32" s="59" t="s">
        <v>50</v>
      </c>
      <c r="C32" s="59" t="s">
        <v>31</v>
      </c>
      <c r="D32" s="60">
        <v>10.504464319999997</v>
      </c>
      <c r="E32" s="60">
        <v>10.374730170000001</v>
      </c>
      <c r="F32" s="60">
        <f t="shared" si="0"/>
        <v>0.12973414999999555</v>
      </c>
    </row>
    <row r="33" spans="1:6" x14ac:dyDescent="0.25">
      <c r="A33" s="52">
        <v>28</v>
      </c>
      <c r="B33" s="59" t="s">
        <v>65</v>
      </c>
      <c r="C33" s="59" t="s">
        <v>63</v>
      </c>
      <c r="D33" s="60">
        <v>2.6747896899999999</v>
      </c>
      <c r="E33" s="60">
        <v>2.5508053199999989</v>
      </c>
      <c r="F33" s="60">
        <f t="shared" si="0"/>
        <v>0.12398437000000095</v>
      </c>
    </row>
    <row r="34" spans="1:6" x14ac:dyDescent="0.25">
      <c r="A34" s="52">
        <v>29</v>
      </c>
      <c r="B34" s="59" t="s">
        <v>72</v>
      </c>
      <c r="C34" s="59" t="s">
        <v>63</v>
      </c>
      <c r="D34" s="60">
        <v>1.09576243</v>
      </c>
      <c r="E34" s="60">
        <v>0.97872340000000002</v>
      </c>
      <c r="F34" s="60">
        <f t="shared" si="0"/>
        <v>0.11703902999999993</v>
      </c>
    </row>
    <row r="35" spans="1:6" x14ac:dyDescent="0.25">
      <c r="A35" s="52">
        <v>30</v>
      </c>
      <c r="B35" s="59" t="s">
        <v>49</v>
      </c>
      <c r="C35" s="59" t="s">
        <v>31</v>
      </c>
      <c r="D35" s="60">
        <v>10.428009970000002</v>
      </c>
      <c r="E35" s="60">
        <v>10.311295939999997</v>
      </c>
      <c r="F35" s="60">
        <f t="shared" si="0"/>
        <v>0.11671403000000424</v>
      </c>
    </row>
    <row r="36" spans="1:6" x14ac:dyDescent="0.25">
      <c r="A36" s="52">
        <v>31</v>
      </c>
      <c r="B36" s="59" t="s">
        <v>70</v>
      </c>
      <c r="C36" s="59" t="s">
        <v>63</v>
      </c>
      <c r="D36" s="60">
        <v>1.9747832800000003</v>
      </c>
      <c r="E36" s="60">
        <v>1.8982908600000001</v>
      </c>
      <c r="F36" s="60">
        <f t="shared" si="0"/>
        <v>7.6492420000000116E-2</v>
      </c>
    </row>
    <row r="37" spans="1:6" x14ac:dyDescent="0.25">
      <c r="A37" s="52">
        <v>32</v>
      </c>
      <c r="B37" s="59" t="s">
        <v>69</v>
      </c>
      <c r="C37" s="59" t="s">
        <v>63</v>
      </c>
      <c r="D37" s="60">
        <v>2.0703071699999995</v>
      </c>
      <c r="E37" s="60">
        <v>2.0044174000000003</v>
      </c>
      <c r="F37" s="60">
        <f t="shared" si="0"/>
        <v>6.5889769999999181E-2</v>
      </c>
    </row>
    <row r="38" spans="1:6" x14ac:dyDescent="0.25">
      <c r="A38" s="52">
        <v>33</v>
      </c>
      <c r="B38" s="59" t="s">
        <v>34</v>
      </c>
      <c r="C38" s="59" t="s">
        <v>31</v>
      </c>
      <c r="D38" s="60">
        <v>48.829430360000003</v>
      </c>
      <c r="E38" s="60">
        <v>48.780144680000006</v>
      </c>
      <c r="F38" s="60">
        <f t="shared" si="0"/>
        <v>4.9285679999997001E-2</v>
      </c>
    </row>
    <row r="39" spans="1:6" x14ac:dyDescent="0.25">
      <c r="A39" s="52">
        <v>34</v>
      </c>
      <c r="B39" s="59" t="s">
        <v>76</v>
      </c>
      <c r="C39" s="59" t="s">
        <v>75</v>
      </c>
      <c r="D39" s="60">
        <v>0.6685346499999999</v>
      </c>
      <c r="E39" s="60">
        <v>0.61983895000000011</v>
      </c>
      <c r="F39" s="60">
        <f t="shared" si="0"/>
        <v>4.8695699999999786E-2</v>
      </c>
    </row>
    <row r="40" spans="1:6" x14ac:dyDescent="0.25">
      <c r="A40" s="52">
        <v>35</v>
      </c>
      <c r="B40" s="59" t="s">
        <v>33</v>
      </c>
      <c r="C40" s="59" t="s">
        <v>31</v>
      </c>
      <c r="D40" s="60">
        <v>38.419306989999995</v>
      </c>
      <c r="E40" s="60">
        <v>38.382469720000003</v>
      </c>
      <c r="F40" s="60">
        <f t="shared" si="0"/>
        <v>3.6837269999992373E-2</v>
      </c>
    </row>
    <row r="41" spans="1:6" x14ac:dyDescent="0.25">
      <c r="A41" s="52">
        <v>36</v>
      </c>
      <c r="B41" s="59" t="s">
        <v>61</v>
      </c>
      <c r="C41" s="59" t="s">
        <v>31</v>
      </c>
      <c r="D41" s="60">
        <v>4.2150261599999999</v>
      </c>
      <c r="E41" s="60">
        <v>4.18803795</v>
      </c>
      <c r="F41" s="60">
        <f t="shared" si="0"/>
        <v>2.6988209999999846E-2</v>
      </c>
    </row>
    <row r="42" spans="1:6" x14ac:dyDescent="0.25">
      <c r="A42" s="52">
        <v>37</v>
      </c>
      <c r="B42" s="59" t="s">
        <v>64</v>
      </c>
      <c r="C42" s="59" t="s">
        <v>63</v>
      </c>
      <c r="D42" s="60">
        <v>2.6226871899999997</v>
      </c>
      <c r="E42" s="60">
        <v>2.6034888899999995</v>
      </c>
      <c r="F42" s="60">
        <f t="shared" si="0"/>
        <v>1.9198300000000224E-2</v>
      </c>
    </row>
    <row r="43" spans="1:6" x14ac:dyDescent="0.25">
      <c r="A43" s="52">
        <v>38</v>
      </c>
      <c r="B43" s="59" t="s">
        <v>48</v>
      </c>
      <c r="C43" s="59" t="s">
        <v>31</v>
      </c>
      <c r="D43" s="60">
        <v>11.06707432</v>
      </c>
      <c r="E43" s="60">
        <v>11.052608939999999</v>
      </c>
      <c r="F43" s="60">
        <f t="shared" si="0"/>
        <v>1.4465380000000749E-2</v>
      </c>
    </row>
    <row r="44" spans="1:6" x14ac:dyDescent="0.25">
      <c r="A44" s="52">
        <v>39</v>
      </c>
      <c r="B44" s="59" t="s">
        <v>74</v>
      </c>
      <c r="C44" s="59" t="s">
        <v>63</v>
      </c>
      <c r="D44" s="60">
        <v>1.0657345600000001</v>
      </c>
      <c r="E44" s="60">
        <v>1.05388499</v>
      </c>
      <c r="F44" s="60">
        <f t="shared" si="0"/>
        <v>1.1849570000000087E-2</v>
      </c>
    </row>
    <row r="45" spans="1:6" x14ac:dyDescent="0.25">
      <c r="A45" s="52">
        <v>40</v>
      </c>
      <c r="B45" s="59" t="s">
        <v>77</v>
      </c>
      <c r="C45" s="59" t="s">
        <v>75</v>
      </c>
      <c r="D45" s="60">
        <v>0.62652861999999998</v>
      </c>
      <c r="E45" s="60">
        <v>0.62083280000000007</v>
      </c>
      <c r="F45" s="60">
        <f t="shared" si="0"/>
        <v>5.6958199999999071E-3</v>
      </c>
    </row>
    <row r="46" spans="1:6" x14ac:dyDescent="0.25">
      <c r="A46" s="52">
        <v>41</v>
      </c>
      <c r="B46" s="59" t="s">
        <v>71</v>
      </c>
      <c r="C46" s="59" t="s">
        <v>63</v>
      </c>
      <c r="D46" s="60">
        <v>2.0077275000000001</v>
      </c>
      <c r="E46" s="60">
        <v>2.0045435099999995</v>
      </c>
      <c r="F46" s="60">
        <f t="shared" si="0"/>
        <v>3.1839900000005805E-3</v>
      </c>
    </row>
    <row r="47" spans="1:6" x14ac:dyDescent="0.25">
      <c r="A47" s="52">
        <v>42</v>
      </c>
      <c r="B47" s="59" t="s">
        <v>66</v>
      </c>
      <c r="C47" s="59" t="s">
        <v>63</v>
      </c>
      <c r="D47" s="60">
        <v>2.2945760900000001</v>
      </c>
      <c r="E47" s="60">
        <v>2.2924897099999999</v>
      </c>
      <c r="F47" s="60">
        <f t="shared" si="0"/>
        <v>2.0863800000001653E-3</v>
      </c>
    </row>
    <row r="48" spans="1:6" x14ac:dyDescent="0.25">
      <c r="A48" s="52">
        <v>43</v>
      </c>
      <c r="B48" s="59" t="s">
        <v>73</v>
      </c>
      <c r="C48" s="59" t="s">
        <v>63</v>
      </c>
      <c r="D48" s="60">
        <v>1.4161433400000001</v>
      </c>
      <c r="E48" s="60">
        <v>1.4498605499999999</v>
      </c>
      <c r="F48" s="60">
        <f t="shared" si="0"/>
        <v>-3.3717209999999831E-2</v>
      </c>
    </row>
    <row r="49" spans="1:6" x14ac:dyDescent="0.25">
      <c r="A49" s="52">
        <v>44</v>
      </c>
      <c r="B49" s="59" t="s">
        <v>67</v>
      </c>
      <c r="C49" s="59" t="s">
        <v>63</v>
      </c>
      <c r="D49" s="60">
        <v>1.7813428999999998</v>
      </c>
      <c r="E49" s="60">
        <v>2.56162811</v>
      </c>
      <c r="F49" s="60">
        <f t="shared" si="0"/>
        <v>-0.78028521000000017</v>
      </c>
    </row>
    <row r="50" spans="1:6" x14ac:dyDescent="0.25">
      <c r="A50" s="52">
        <v>45</v>
      </c>
      <c r="B50" s="59" t="s">
        <v>60</v>
      </c>
      <c r="C50" s="59" t="s">
        <v>31</v>
      </c>
      <c r="D50" s="60">
        <v>4.1668408800000005</v>
      </c>
      <c r="E50" s="60">
        <v>5.0887770600000009</v>
      </c>
      <c r="F50" s="60">
        <f t="shared" si="0"/>
        <v>-0.92193618000000033</v>
      </c>
    </row>
    <row r="51" spans="1:6" x14ac:dyDescent="0.25">
      <c r="A51" s="52">
        <v>46</v>
      </c>
      <c r="B51" s="59" t="s">
        <v>53</v>
      </c>
      <c r="C51" s="59" t="s">
        <v>31</v>
      </c>
      <c r="D51" s="60">
        <v>27.149330890000002</v>
      </c>
      <c r="E51" s="60">
        <v>30.856959559999996</v>
      </c>
      <c r="F51" s="60"/>
    </row>
    <row r="52" spans="1:6" x14ac:dyDescent="0.25">
      <c r="A52" s="89" t="s">
        <v>78</v>
      </c>
      <c r="B52" s="89"/>
      <c r="C52" s="50" t="s">
        <v>79</v>
      </c>
      <c r="D52" s="51">
        <v>502.74031827000005</v>
      </c>
      <c r="E52" s="51">
        <v>490.56290821000005</v>
      </c>
      <c r="F52" s="51">
        <v>12.177410059999971</v>
      </c>
    </row>
  </sheetData>
  <sortState xmlns:xlrd2="http://schemas.microsoft.com/office/spreadsheetml/2017/richdata2" ref="B6:F49">
    <sortCondition descending="1" ref="F6:F49"/>
  </sortState>
  <mergeCells count="1">
    <mergeCell ref="A52:B52"/>
  </mergeCells>
  <pageMargins left="0.7" right="0.7" top="0.75" bottom="0.75" header="0.3" footer="0.3"/>
  <pageSetup orientation="portrait" horizontalDpi="4294967295" verticalDpi="429496729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8C7B-671A-4B75-B37C-65567FD4F72C}">
  <dimension ref="A2:G76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18.7109375" customWidth="1"/>
    <col min="7" max="7" width="22" customWidth="1"/>
  </cols>
  <sheetData>
    <row r="2" spans="1:3" ht="15.75" x14ac:dyDescent="0.25">
      <c r="A2" s="1" t="s">
        <v>253</v>
      </c>
      <c r="B2" s="1"/>
      <c r="C2" s="1"/>
    </row>
    <row r="24" spans="1:7" ht="15.75" x14ac:dyDescent="0.25">
      <c r="A24" s="1" t="s">
        <v>254</v>
      </c>
      <c r="B24" s="1"/>
      <c r="C24" s="1"/>
    </row>
    <row r="26" spans="1:7" x14ac:dyDescent="0.25">
      <c r="D26" s="86" t="s">
        <v>255</v>
      </c>
      <c r="E26" s="86"/>
      <c r="F26" s="86"/>
    </row>
    <row r="27" spans="1:7" x14ac:dyDescent="0.25">
      <c r="D27" s="87" t="s">
        <v>256</v>
      </c>
      <c r="E27" s="87"/>
      <c r="F27" s="87"/>
    </row>
    <row r="28" spans="1:7" ht="15" customHeight="1" x14ac:dyDescent="0.25">
      <c r="D28" s="88" t="s">
        <v>257</v>
      </c>
      <c r="E28" s="88"/>
      <c r="F28" s="88"/>
      <c r="G28" s="57" t="s">
        <v>312</v>
      </c>
    </row>
    <row r="29" spans="1:7" x14ac:dyDescent="0.25">
      <c r="A29" s="57" t="s">
        <v>25</v>
      </c>
      <c r="B29" s="57" t="s">
        <v>27</v>
      </c>
      <c r="C29" s="57" t="s">
        <v>26</v>
      </c>
      <c r="D29" s="57" t="s">
        <v>306</v>
      </c>
      <c r="E29" s="57" t="s">
        <v>309</v>
      </c>
      <c r="F29" s="57" t="s">
        <v>313</v>
      </c>
      <c r="G29" s="57" t="s">
        <v>28</v>
      </c>
    </row>
    <row r="30" spans="1:7" x14ac:dyDescent="0.25">
      <c r="A30" s="58">
        <v>1</v>
      </c>
      <c r="B30" s="58" t="s">
        <v>310</v>
      </c>
      <c r="C30" s="58" t="s">
        <v>31</v>
      </c>
      <c r="D30" s="70">
        <v>0.53499619847202728</v>
      </c>
      <c r="E30" s="70">
        <v>0.491937624700093</v>
      </c>
      <c r="F30" s="70">
        <v>0.57032444745793409</v>
      </c>
      <c r="G30" s="71">
        <v>7.838682275784109E-2</v>
      </c>
    </row>
    <row r="31" spans="1:7" x14ac:dyDescent="0.25">
      <c r="A31" s="58">
        <v>2</v>
      </c>
      <c r="B31" s="58" t="s">
        <v>71</v>
      </c>
      <c r="C31" s="58" t="s">
        <v>63</v>
      </c>
      <c r="D31" s="70">
        <v>0.52548925505676336</v>
      </c>
      <c r="E31" s="70">
        <v>0.64669251815243922</v>
      </c>
      <c r="F31" s="70">
        <v>0.63056424344541129</v>
      </c>
      <c r="G31" s="61">
        <v>-1.6128274707027934E-2</v>
      </c>
    </row>
    <row r="32" spans="1:7" x14ac:dyDescent="0.25">
      <c r="A32" s="58">
        <v>3</v>
      </c>
      <c r="B32" s="58" t="s">
        <v>51</v>
      </c>
      <c r="C32" s="58" t="s">
        <v>31</v>
      </c>
      <c r="D32" s="70">
        <v>0.57811951298813657</v>
      </c>
      <c r="E32" s="70">
        <v>0.63126175178242139</v>
      </c>
      <c r="F32" s="70">
        <v>0.65267645041168842</v>
      </c>
      <c r="G32" s="71">
        <v>2.1414698629267037E-2</v>
      </c>
    </row>
    <row r="33" spans="1:7" x14ac:dyDescent="0.25">
      <c r="A33" s="58">
        <v>4</v>
      </c>
      <c r="B33" s="58" t="s">
        <v>68</v>
      </c>
      <c r="C33" s="58" t="s">
        <v>63</v>
      </c>
      <c r="D33" s="72">
        <v>0.81104227675971496</v>
      </c>
      <c r="E33" s="70">
        <v>0.7550908369752789</v>
      </c>
      <c r="F33" s="70">
        <v>0.72180158372805747</v>
      </c>
      <c r="G33" s="61">
        <v>-3.3289253247221429E-2</v>
      </c>
    </row>
    <row r="34" spans="1:7" x14ac:dyDescent="0.25">
      <c r="A34" s="58">
        <v>5</v>
      </c>
      <c r="B34" s="58" t="s">
        <v>72</v>
      </c>
      <c r="C34" s="58" t="s">
        <v>63</v>
      </c>
      <c r="D34" s="70">
        <v>0.57580010967136241</v>
      </c>
      <c r="E34" s="70">
        <v>0.71376763402237897</v>
      </c>
      <c r="F34" s="70">
        <v>0.75315247096824234</v>
      </c>
      <c r="G34" s="71">
        <v>3.9384836945863366E-2</v>
      </c>
    </row>
    <row r="35" spans="1:7" x14ac:dyDescent="0.25">
      <c r="A35" s="58">
        <v>6</v>
      </c>
      <c r="B35" s="58" t="s">
        <v>43</v>
      </c>
      <c r="C35" s="58" t="s">
        <v>31</v>
      </c>
      <c r="D35" s="70">
        <v>0.62191393517671356</v>
      </c>
      <c r="E35" s="70">
        <v>0.6564884702702749</v>
      </c>
      <c r="F35" s="70">
        <v>0.76352059974361142</v>
      </c>
      <c r="G35" s="71">
        <v>0.10703212947333651</v>
      </c>
    </row>
    <row r="36" spans="1:7" x14ac:dyDescent="0.25">
      <c r="A36" s="58">
        <v>7</v>
      </c>
      <c r="B36" s="58" t="s">
        <v>40</v>
      </c>
      <c r="C36" s="58" t="s">
        <v>31</v>
      </c>
      <c r="D36" s="73">
        <v>1.0308661451387173</v>
      </c>
      <c r="E36" s="72">
        <v>0.85521838826495666</v>
      </c>
      <c r="F36" s="70">
        <v>0.79962331532667352</v>
      </c>
      <c r="G36" s="61">
        <v>-5.5595072938283141E-2</v>
      </c>
    </row>
    <row r="37" spans="1:7" x14ac:dyDescent="0.25">
      <c r="A37" s="58">
        <v>8</v>
      </c>
      <c r="B37" s="58" t="s">
        <v>58</v>
      </c>
      <c r="C37" s="58" t="s">
        <v>31</v>
      </c>
      <c r="D37" s="72">
        <v>0.92123670579246353</v>
      </c>
      <c r="E37" s="70">
        <v>0.77476049625627053</v>
      </c>
      <c r="F37" s="72">
        <v>0.84825942139552213</v>
      </c>
      <c r="G37" s="71">
        <v>7.3498925139251603E-2</v>
      </c>
    </row>
    <row r="38" spans="1:7" x14ac:dyDescent="0.25">
      <c r="A38" s="58">
        <v>9</v>
      </c>
      <c r="B38" s="58" t="s">
        <v>37</v>
      </c>
      <c r="C38" s="58" t="s">
        <v>31</v>
      </c>
      <c r="D38" s="72">
        <v>0.88247592110118001</v>
      </c>
      <c r="E38" s="72">
        <v>0.84820236127229653</v>
      </c>
      <c r="F38" s="72">
        <v>0.86778758380845178</v>
      </c>
      <c r="G38" s="71">
        <v>1.9585222536155245E-2</v>
      </c>
    </row>
    <row r="39" spans="1:7" x14ac:dyDescent="0.25">
      <c r="A39" s="58">
        <v>10</v>
      </c>
      <c r="B39" s="58" t="s">
        <v>61</v>
      </c>
      <c r="C39" s="58" t="s">
        <v>31</v>
      </c>
      <c r="D39" s="70">
        <v>0.78716623589244472</v>
      </c>
      <c r="E39" s="72">
        <v>0.84452620817430024</v>
      </c>
      <c r="F39" s="72">
        <v>0.87916926113929628</v>
      </c>
      <c r="G39" s="71">
        <v>3.4643052964996035E-2</v>
      </c>
    </row>
    <row r="40" spans="1:7" x14ac:dyDescent="0.25">
      <c r="A40" s="58">
        <v>11</v>
      </c>
      <c r="B40" s="58" t="s">
        <v>59</v>
      </c>
      <c r="C40" s="58" t="s">
        <v>31</v>
      </c>
      <c r="D40" s="72">
        <v>0.88604011822953899</v>
      </c>
      <c r="E40" s="72">
        <v>0.80250424184853475</v>
      </c>
      <c r="F40" s="72">
        <v>0.92177538853081853</v>
      </c>
      <c r="G40" s="71">
        <v>0.11927114668228378</v>
      </c>
    </row>
    <row r="41" spans="1:7" x14ac:dyDescent="0.25">
      <c r="A41" s="58">
        <v>12</v>
      </c>
      <c r="B41" s="58" t="s">
        <v>65</v>
      </c>
      <c r="C41" s="58" t="s">
        <v>63</v>
      </c>
      <c r="D41" s="70">
        <v>0.79647831828187243</v>
      </c>
      <c r="E41" s="72">
        <v>0.87803596561034336</v>
      </c>
      <c r="F41" s="72">
        <v>0.92739980980530101</v>
      </c>
      <c r="G41" s="71">
        <v>4.9363844194957651E-2</v>
      </c>
    </row>
    <row r="42" spans="1:7" x14ac:dyDescent="0.25">
      <c r="A42" s="58">
        <v>13</v>
      </c>
      <c r="B42" s="58" t="s">
        <v>57</v>
      </c>
      <c r="C42" s="58" t="s">
        <v>31</v>
      </c>
      <c r="D42" s="72">
        <v>0.9061367785654898</v>
      </c>
      <c r="E42" s="72">
        <v>0.92725159412960567</v>
      </c>
      <c r="F42" s="72">
        <v>0.9293883303176631</v>
      </c>
      <c r="G42" s="71">
        <v>2.1367361880574309E-3</v>
      </c>
    </row>
    <row r="43" spans="1:7" x14ac:dyDescent="0.25">
      <c r="A43" s="58">
        <v>14</v>
      </c>
      <c r="B43" s="58" t="s">
        <v>47</v>
      </c>
      <c r="C43" s="58" t="s">
        <v>31</v>
      </c>
      <c r="D43" s="70">
        <v>0.79336382448211762</v>
      </c>
      <c r="E43" s="72">
        <v>0.88423906687089082</v>
      </c>
      <c r="F43" s="72">
        <v>0.93632651370056219</v>
      </c>
      <c r="G43" s="71">
        <v>5.2087446829671369E-2</v>
      </c>
    </row>
    <row r="44" spans="1:7" x14ac:dyDescent="0.25">
      <c r="A44" s="58">
        <v>15</v>
      </c>
      <c r="B44" s="58" t="s">
        <v>55</v>
      </c>
      <c r="C44" s="58" t="s">
        <v>31</v>
      </c>
      <c r="D44" s="73">
        <v>1.0245416152121334</v>
      </c>
      <c r="E44" s="73">
        <v>0.96534830692113016</v>
      </c>
      <c r="F44" s="73">
        <v>0.9565065150185772</v>
      </c>
      <c r="G44" s="61">
        <v>-8.8417919025529645E-3</v>
      </c>
    </row>
    <row r="45" spans="1:7" x14ac:dyDescent="0.25">
      <c r="A45" s="58">
        <v>16</v>
      </c>
      <c r="B45" s="58" t="s">
        <v>62</v>
      </c>
      <c r="C45" s="58" t="s">
        <v>31</v>
      </c>
      <c r="D45" s="73">
        <v>1.001605065584741</v>
      </c>
      <c r="E45" s="72">
        <v>0.94439154316809248</v>
      </c>
      <c r="F45" s="73">
        <v>0.96274347715494502</v>
      </c>
      <c r="G45" s="71">
        <v>1.8351933986852531E-2</v>
      </c>
    </row>
    <row r="46" spans="1:7" x14ac:dyDescent="0.25">
      <c r="A46" s="58">
        <v>17</v>
      </c>
      <c r="B46" s="58" t="s">
        <v>50</v>
      </c>
      <c r="C46" s="58" t="s">
        <v>31</v>
      </c>
      <c r="D46" s="73">
        <v>0.95468020374976059</v>
      </c>
      <c r="E46" s="73">
        <v>0.97595880365105614</v>
      </c>
      <c r="F46" s="73">
        <v>0.96872083207211823</v>
      </c>
      <c r="G46" s="61">
        <v>-7.2379715789379073E-3</v>
      </c>
    </row>
    <row r="47" spans="1:7" x14ac:dyDescent="0.25">
      <c r="A47" s="58">
        <v>18</v>
      </c>
      <c r="B47" s="58" t="s">
        <v>76</v>
      </c>
      <c r="C47" s="58" t="s">
        <v>75</v>
      </c>
      <c r="D47" s="73">
        <v>0.96619752552685112</v>
      </c>
      <c r="E47" s="73">
        <v>0.96279383513800221</v>
      </c>
      <c r="F47" s="73">
        <v>0.97218623250844938</v>
      </c>
      <c r="G47" s="71">
        <v>9.3923973704471697E-3</v>
      </c>
    </row>
    <row r="48" spans="1:7" x14ac:dyDescent="0.25">
      <c r="A48" s="58">
        <v>19</v>
      </c>
      <c r="B48" s="58" t="s">
        <v>38</v>
      </c>
      <c r="C48" s="58" t="s">
        <v>31</v>
      </c>
      <c r="D48" s="72">
        <v>0.94310297144380395</v>
      </c>
      <c r="E48" s="73">
        <v>0.9992578563337704</v>
      </c>
      <c r="F48" s="73">
        <v>0.97336104690033942</v>
      </c>
      <c r="G48" s="61">
        <v>-2.5896809433430978E-2</v>
      </c>
    </row>
    <row r="49" spans="1:7" x14ac:dyDescent="0.25">
      <c r="A49" s="58">
        <v>20</v>
      </c>
      <c r="B49" s="58" t="s">
        <v>69</v>
      </c>
      <c r="C49" s="58" t="s">
        <v>63</v>
      </c>
      <c r="D49" s="72">
        <v>0.85370873236813494</v>
      </c>
      <c r="E49" s="72">
        <v>0.8928069389079144</v>
      </c>
      <c r="F49" s="73">
        <v>0.9772752154890747</v>
      </c>
      <c r="G49" s="71">
        <v>8.4468276581160295E-2</v>
      </c>
    </row>
    <row r="50" spans="1:7" x14ac:dyDescent="0.25">
      <c r="A50" s="58">
        <v>21</v>
      </c>
      <c r="B50" s="58" t="s">
        <v>70</v>
      </c>
      <c r="C50" s="58" t="s">
        <v>63</v>
      </c>
      <c r="D50" s="70">
        <v>0.7888094985604438</v>
      </c>
      <c r="E50" s="73">
        <v>0.9892659442777505</v>
      </c>
      <c r="F50" s="73">
        <v>0.98348954787618881</v>
      </c>
      <c r="G50" s="61">
        <v>-5.7763964015616898E-3</v>
      </c>
    </row>
    <row r="51" spans="1:7" x14ac:dyDescent="0.25">
      <c r="A51" s="58">
        <v>22</v>
      </c>
      <c r="B51" s="58" t="s">
        <v>305</v>
      </c>
      <c r="C51" s="58" t="s">
        <v>63</v>
      </c>
      <c r="D51" s="72">
        <v>0.94254091469302947</v>
      </c>
      <c r="E51" s="73">
        <v>1.0036483381930106</v>
      </c>
      <c r="F51" s="73">
        <v>0.98527182587468842</v>
      </c>
      <c r="G51" s="61">
        <v>-1.8376512318322158E-2</v>
      </c>
    </row>
    <row r="52" spans="1:7" x14ac:dyDescent="0.25">
      <c r="A52" s="58">
        <v>23</v>
      </c>
      <c r="B52" s="58" t="s">
        <v>74</v>
      </c>
      <c r="C52" s="58" t="s">
        <v>63</v>
      </c>
      <c r="D52" s="72">
        <v>0.85246265358346274</v>
      </c>
      <c r="E52" s="73">
        <v>1.0179425354867389</v>
      </c>
      <c r="F52" s="73">
        <v>1.0025884432483843</v>
      </c>
      <c r="G52" s="61">
        <v>-1.53540922383546E-2</v>
      </c>
    </row>
    <row r="53" spans="1:7" x14ac:dyDescent="0.25">
      <c r="A53" s="58">
        <v>24</v>
      </c>
      <c r="B53" s="58" t="s">
        <v>46</v>
      </c>
      <c r="C53" s="58" t="s">
        <v>31</v>
      </c>
      <c r="D53" s="72">
        <v>0.90625949808196338</v>
      </c>
      <c r="E53" s="72">
        <v>0.93698064150121996</v>
      </c>
      <c r="F53" s="73">
        <v>1.0157762552909306</v>
      </c>
      <c r="G53" s="71">
        <v>7.8795613789710672E-2</v>
      </c>
    </row>
    <row r="54" spans="1:7" x14ac:dyDescent="0.25">
      <c r="A54" s="58">
        <v>25</v>
      </c>
      <c r="B54" s="58" t="s">
        <v>56</v>
      </c>
      <c r="C54" s="58" t="s">
        <v>31</v>
      </c>
      <c r="D54" s="72">
        <v>0.92822235947915677</v>
      </c>
      <c r="E54" s="73">
        <v>1.0880145072817908</v>
      </c>
      <c r="F54" s="73">
        <v>1.0298240330290969</v>
      </c>
      <c r="G54" s="61">
        <v>-5.8190474252693969E-2</v>
      </c>
    </row>
    <row r="55" spans="1:7" x14ac:dyDescent="0.25">
      <c r="A55" s="58">
        <v>26</v>
      </c>
      <c r="B55" s="58" t="s">
        <v>36</v>
      </c>
      <c r="C55" s="58" t="s">
        <v>31</v>
      </c>
      <c r="D55" s="73">
        <v>0.99494586196586965</v>
      </c>
      <c r="E55" s="73">
        <v>0.95066822909237259</v>
      </c>
      <c r="F55" s="73">
        <v>1.0331535440764619</v>
      </c>
      <c r="G55" s="71">
        <v>8.2485314984089286E-2</v>
      </c>
    </row>
    <row r="56" spans="1:7" x14ac:dyDescent="0.25">
      <c r="A56" s="58">
        <v>27</v>
      </c>
      <c r="B56" s="58" t="s">
        <v>41</v>
      </c>
      <c r="C56" s="58" t="s">
        <v>31</v>
      </c>
      <c r="D56" s="73">
        <v>0.98520886612725944</v>
      </c>
      <c r="E56" s="73">
        <v>1.0353924898761457</v>
      </c>
      <c r="F56" s="73">
        <v>1.0440975992669077</v>
      </c>
      <c r="G56" s="71">
        <v>8.705109390761967E-3</v>
      </c>
    </row>
    <row r="57" spans="1:7" x14ac:dyDescent="0.25">
      <c r="A57" s="58">
        <v>28</v>
      </c>
      <c r="B57" s="58" t="s">
        <v>64</v>
      </c>
      <c r="C57" s="58" t="s">
        <v>63</v>
      </c>
      <c r="D57" s="72">
        <v>0.86866449840642979</v>
      </c>
      <c r="E57" s="72">
        <v>0.93569128454778905</v>
      </c>
      <c r="F57" s="73">
        <v>1.0543707485016709</v>
      </c>
      <c r="G57" s="71">
        <v>0.11867946395388185</v>
      </c>
    </row>
    <row r="58" spans="1:7" x14ac:dyDescent="0.25">
      <c r="A58" s="58">
        <v>29</v>
      </c>
      <c r="B58" s="58" t="s">
        <v>39</v>
      </c>
      <c r="C58" s="58" t="s">
        <v>31</v>
      </c>
      <c r="D58" s="70">
        <v>0.47285879680103543</v>
      </c>
      <c r="E58" s="72">
        <v>0.83261364388141801</v>
      </c>
      <c r="F58" s="73">
        <v>1.0572307062509465</v>
      </c>
      <c r="G58" s="71">
        <v>0.2246170623695285</v>
      </c>
    </row>
    <row r="59" spans="1:7" x14ac:dyDescent="0.25">
      <c r="A59" s="58">
        <v>30</v>
      </c>
      <c r="B59" s="58" t="s">
        <v>52</v>
      </c>
      <c r="C59" s="58" t="s">
        <v>31</v>
      </c>
      <c r="D59" s="70">
        <v>0.76441092853205916</v>
      </c>
      <c r="E59" s="73">
        <v>0.96373216986081711</v>
      </c>
      <c r="F59" s="73">
        <v>1.0671809969534751</v>
      </c>
      <c r="G59" s="71">
        <v>0.10344882709265801</v>
      </c>
    </row>
    <row r="60" spans="1:7" x14ac:dyDescent="0.25">
      <c r="A60" s="58">
        <v>31</v>
      </c>
      <c r="B60" s="58" t="s">
        <v>44</v>
      </c>
      <c r="C60" s="58" t="s">
        <v>31</v>
      </c>
      <c r="D60" s="73">
        <v>1.0015588234440234</v>
      </c>
      <c r="E60" s="73">
        <v>1.0466893711886698</v>
      </c>
      <c r="F60" s="73">
        <v>1.0885326697715947</v>
      </c>
      <c r="G60" s="71">
        <v>4.1843298582924904E-2</v>
      </c>
    </row>
    <row r="61" spans="1:7" x14ac:dyDescent="0.25">
      <c r="A61" s="58">
        <v>32</v>
      </c>
      <c r="B61" s="58" t="s">
        <v>42</v>
      </c>
      <c r="C61" s="58" t="s">
        <v>31</v>
      </c>
      <c r="D61" s="72">
        <v>0.81936889092854603</v>
      </c>
      <c r="E61" s="73">
        <v>1.0371456517851598</v>
      </c>
      <c r="F61" s="73">
        <v>1.1368889158475319</v>
      </c>
      <c r="G61" s="71">
        <v>9.9743264062372106E-2</v>
      </c>
    </row>
    <row r="62" spans="1:7" x14ac:dyDescent="0.25">
      <c r="A62" s="58">
        <v>33</v>
      </c>
      <c r="B62" s="58" t="s">
        <v>73</v>
      </c>
      <c r="C62" s="58" t="s">
        <v>63</v>
      </c>
      <c r="D62" s="73">
        <v>1.4469649273357603</v>
      </c>
      <c r="E62" s="73">
        <v>1.2752354415978</v>
      </c>
      <c r="F62" s="73">
        <v>1.1979057995416169</v>
      </c>
      <c r="G62" s="61">
        <v>-7.732964205618309E-2</v>
      </c>
    </row>
    <row r="63" spans="1:7" x14ac:dyDescent="0.25">
      <c r="A63" s="58">
        <v>34</v>
      </c>
      <c r="B63" s="58" t="s">
        <v>49</v>
      </c>
      <c r="C63" s="58" t="s">
        <v>31</v>
      </c>
      <c r="D63" s="73">
        <v>0.96625154779116673</v>
      </c>
      <c r="E63" s="73">
        <v>1.1856212725297233</v>
      </c>
      <c r="F63" s="73">
        <v>1.2076258055733784</v>
      </c>
      <c r="G63" s="71">
        <v>2.2004533043655128E-2</v>
      </c>
    </row>
    <row r="64" spans="1:7" x14ac:dyDescent="0.25">
      <c r="A64" s="58">
        <v>35</v>
      </c>
      <c r="B64" s="58" t="s">
        <v>45</v>
      </c>
      <c r="C64" s="58" t="s">
        <v>31</v>
      </c>
      <c r="D64" s="72">
        <v>0.8812930932506281</v>
      </c>
      <c r="E64" s="73">
        <v>1.1319014440568624</v>
      </c>
      <c r="F64" s="73">
        <v>1.2376111610512575</v>
      </c>
      <c r="G64" s="71">
        <v>0.10570971699439502</v>
      </c>
    </row>
    <row r="65" spans="1:7" x14ac:dyDescent="0.25">
      <c r="A65" s="58">
        <v>36</v>
      </c>
      <c r="B65" s="58" t="s">
        <v>54</v>
      </c>
      <c r="C65" s="58" t="s">
        <v>31</v>
      </c>
      <c r="D65" s="70">
        <v>0.78329739679021926</v>
      </c>
      <c r="E65" s="72">
        <v>0.93661776567755772</v>
      </c>
      <c r="F65" s="73">
        <v>1.237845389441079</v>
      </c>
      <c r="G65" s="71">
        <v>0.3012276237635213</v>
      </c>
    </row>
    <row r="66" spans="1:7" x14ac:dyDescent="0.25">
      <c r="A66" s="58">
        <v>37</v>
      </c>
      <c r="B66" s="58" t="s">
        <v>34</v>
      </c>
      <c r="C66" s="58" t="s">
        <v>31</v>
      </c>
      <c r="D66" s="73">
        <v>2.5</v>
      </c>
      <c r="E66" s="73">
        <v>1.5307978885642706</v>
      </c>
      <c r="F66" s="73">
        <v>1.2572360686194137</v>
      </c>
      <c r="G66" s="61">
        <v>-0.27356181994485684</v>
      </c>
    </row>
    <row r="67" spans="1:7" x14ac:dyDescent="0.25">
      <c r="A67" s="58">
        <v>38</v>
      </c>
      <c r="B67" s="58" t="s">
        <v>33</v>
      </c>
      <c r="C67" s="58" t="s">
        <v>31</v>
      </c>
      <c r="D67" s="73">
        <v>1.2732752401783989</v>
      </c>
      <c r="E67" s="73">
        <v>1.3651244944771777</v>
      </c>
      <c r="F67" s="73">
        <v>1.2836389047640198</v>
      </c>
      <c r="G67" s="61">
        <v>-8.1485589713157891E-2</v>
      </c>
    </row>
    <row r="68" spans="1:7" x14ac:dyDescent="0.25">
      <c r="A68" s="58">
        <v>39</v>
      </c>
      <c r="B68" s="58" t="s">
        <v>77</v>
      </c>
      <c r="C68" s="58" t="s">
        <v>75</v>
      </c>
      <c r="D68" s="73">
        <v>1.7008478061755297</v>
      </c>
      <c r="E68" s="73">
        <v>1.4542866644575312</v>
      </c>
      <c r="F68" s="73">
        <v>1.3996075721368342</v>
      </c>
      <c r="G68" s="61">
        <v>-5.4679092320697009E-2</v>
      </c>
    </row>
    <row r="69" spans="1:7" x14ac:dyDescent="0.25">
      <c r="A69" s="58">
        <v>40</v>
      </c>
      <c r="B69" s="58" t="s">
        <v>53</v>
      </c>
      <c r="C69" s="58" t="s">
        <v>31</v>
      </c>
      <c r="D69" s="73">
        <v>1.5811788718398891</v>
      </c>
      <c r="E69" s="73">
        <v>1.5811788718398907</v>
      </c>
      <c r="F69" s="73">
        <v>1.5157489630347933</v>
      </c>
      <c r="G69" s="61">
        <v>-6.5429908805097359E-2</v>
      </c>
    </row>
    <row r="70" spans="1:7" x14ac:dyDescent="0.25">
      <c r="A70" s="58">
        <v>41</v>
      </c>
      <c r="B70" s="58" t="s">
        <v>32</v>
      </c>
      <c r="C70" s="58" t="s">
        <v>31</v>
      </c>
      <c r="D70" s="70">
        <v>0.79498639239641622</v>
      </c>
      <c r="E70" s="72">
        <v>0.91054407098014778</v>
      </c>
      <c r="F70" s="73">
        <v>1.5857535941823797</v>
      </c>
      <c r="G70" s="71">
        <v>0.67520952320223193</v>
      </c>
    </row>
    <row r="71" spans="1:7" x14ac:dyDescent="0.25">
      <c r="A71" s="58">
        <v>42</v>
      </c>
      <c r="B71" s="58" t="s">
        <v>48</v>
      </c>
      <c r="C71" s="58" t="s">
        <v>31</v>
      </c>
      <c r="D71" s="73">
        <v>1.8981559042992966</v>
      </c>
      <c r="E71" s="73">
        <v>1.7882888643612356</v>
      </c>
      <c r="F71" s="73">
        <v>1.8402839454294626</v>
      </c>
      <c r="G71" s="71">
        <v>5.1995081068227034E-2</v>
      </c>
    </row>
    <row r="72" spans="1:7" x14ac:dyDescent="0.25">
      <c r="A72" s="58">
        <v>43</v>
      </c>
      <c r="B72" s="58" t="s">
        <v>66</v>
      </c>
      <c r="C72" s="58" t="s">
        <v>63</v>
      </c>
      <c r="D72" s="73">
        <v>1.8813362685531185</v>
      </c>
      <c r="E72" s="73">
        <v>1.6974642052037894</v>
      </c>
      <c r="F72" s="73">
        <v>2.5</v>
      </c>
      <c r="G72" s="71">
        <v>0.85413007801071728</v>
      </c>
    </row>
    <row r="73" spans="1:7" x14ac:dyDescent="0.25">
      <c r="A73" s="58">
        <v>44</v>
      </c>
      <c r="B73" s="58" t="s">
        <v>35</v>
      </c>
      <c r="C73" s="58" t="s">
        <v>31</v>
      </c>
      <c r="D73" s="73">
        <v>2.5</v>
      </c>
      <c r="E73" s="73">
        <v>2.5</v>
      </c>
      <c r="F73" s="73">
        <v>2.5</v>
      </c>
      <c r="G73" s="61">
        <v>-32.954798848792969</v>
      </c>
    </row>
    <row r="74" spans="1:7" x14ac:dyDescent="0.25">
      <c r="A74" s="58">
        <v>45</v>
      </c>
      <c r="B74" s="58" t="s">
        <v>60</v>
      </c>
      <c r="C74" s="58" t="s">
        <v>31</v>
      </c>
      <c r="D74" s="73">
        <v>0.97452694829095965</v>
      </c>
      <c r="E74" s="73">
        <v>1.1281375618082774</v>
      </c>
      <c r="F74" s="73">
        <v>2.5</v>
      </c>
      <c r="G74" s="71">
        <v>1.6343207988053998</v>
      </c>
    </row>
    <row r="75" spans="1:7" x14ac:dyDescent="0.25">
      <c r="A75" s="58">
        <v>46</v>
      </c>
      <c r="B75" s="58" t="s">
        <v>67</v>
      </c>
      <c r="C75" s="58" t="s">
        <v>63</v>
      </c>
      <c r="D75" s="73">
        <v>1.3457107389633245</v>
      </c>
      <c r="E75" s="73">
        <v>2.5</v>
      </c>
      <c r="F75" s="73">
        <v>2.5</v>
      </c>
      <c r="G75" s="61">
        <v>0</v>
      </c>
    </row>
    <row r="76" spans="1:7" ht="15" customHeight="1" x14ac:dyDescent="0.25">
      <c r="A76" s="85" t="s">
        <v>78</v>
      </c>
      <c r="B76" s="85"/>
      <c r="C76" s="66" t="s">
        <v>79</v>
      </c>
      <c r="D76" s="74">
        <v>1.0929052915888335</v>
      </c>
      <c r="E76" s="74">
        <v>1.0413140051238976</v>
      </c>
      <c r="F76" s="74">
        <v>1.1114743388219805</v>
      </c>
      <c r="G76" s="75">
        <v>7.0160333698082944E-2</v>
      </c>
    </row>
  </sheetData>
  <sortState xmlns:xlrd2="http://schemas.microsoft.com/office/spreadsheetml/2017/richdata2" ref="B30:G73">
    <sortCondition ref="B30:B73"/>
    <sortCondition ref="F30:F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1809-D175-424C-89B6-27C31C5F8357}">
  <dimension ref="A2:G76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16.85546875" customWidth="1"/>
    <col min="7" max="7" width="22.42578125" bestFit="1" customWidth="1"/>
  </cols>
  <sheetData>
    <row r="2" spans="1:3" ht="15.75" x14ac:dyDescent="0.25">
      <c r="A2" s="1" t="s">
        <v>258</v>
      </c>
      <c r="B2" s="1"/>
      <c r="C2" s="1"/>
    </row>
    <row r="24" spans="1:7" ht="15.75" x14ac:dyDescent="0.25">
      <c r="A24" s="1" t="s">
        <v>259</v>
      </c>
      <c r="B24" s="1"/>
      <c r="C24" s="1"/>
    </row>
    <row r="26" spans="1:7" x14ac:dyDescent="0.25">
      <c r="D26" s="88" t="s">
        <v>260</v>
      </c>
      <c r="E26" s="88"/>
      <c r="F26" s="88"/>
    </row>
    <row r="27" spans="1:7" x14ac:dyDescent="0.25">
      <c r="D27" s="87" t="s">
        <v>261</v>
      </c>
      <c r="E27" s="87"/>
      <c r="F27" s="87"/>
    </row>
    <row r="28" spans="1:7" ht="15" customHeight="1" x14ac:dyDescent="0.25">
      <c r="D28" s="86" t="s">
        <v>262</v>
      </c>
      <c r="E28" s="86"/>
      <c r="F28" s="86"/>
      <c r="G28" s="57" t="s">
        <v>312</v>
      </c>
    </row>
    <row r="29" spans="1:7" x14ac:dyDescent="0.25">
      <c r="A29" s="57" t="s">
        <v>25</v>
      </c>
      <c r="B29" s="57" t="s">
        <v>27</v>
      </c>
      <c r="C29" s="57" t="s">
        <v>26</v>
      </c>
      <c r="D29" s="57" t="s">
        <v>306</v>
      </c>
      <c r="E29" s="57" t="s">
        <v>309</v>
      </c>
      <c r="F29" s="57" t="s">
        <v>313</v>
      </c>
      <c r="G29" s="57" t="s">
        <v>28</v>
      </c>
    </row>
    <row r="30" spans="1:7" x14ac:dyDescent="0.25">
      <c r="A30" s="58">
        <v>1</v>
      </c>
      <c r="B30" s="58" t="s">
        <v>310</v>
      </c>
      <c r="C30" s="58" t="s">
        <v>31</v>
      </c>
      <c r="D30" s="70">
        <v>2.8073695813503283</v>
      </c>
      <c r="E30" s="70">
        <v>3</v>
      </c>
      <c r="F30" s="70">
        <v>2.6742543998579409</v>
      </c>
      <c r="G30" s="71">
        <v>-0.76335611369727019</v>
      </c>
    </row>
    <row r="31" spans="1:7" x14ac:dyDescent="0.25">
      <c r="A31" s="58">
        <v>2</v>
      </c>
      <c r="B31" s="58" t="s">
        <v>37</v>
      </c>
      <c r="C31" s="58" t="s">
        <v>31</v>
      </c>
      <c r="D31" s="70">
        <v>2.7671716112937963</v>
      </c>
      <c r="E31" s="70">
        <v>2.8155561259626118</v>
      </c>
      <c r="F31" s="70">
        <v>2.6540924299057624</v>
      </c>
      <c r="G31" s="71">
        <v>-0.1614636960568494</v>
      </c>
    </row>
    <row r="32" spans="1:7" x14ac:dyDescent="0.25">
      <c r="A32" s="58">
        <v>3</v>
      </c>
      <c r="B32" s="58" t="s">
        <v>72</v>
      </c>
      <c r="C32" s="58" t="s">
        <v>63</v>
      </c>
      <c r="D32" s="70">
        <v>1.9521097435469319</v>
      </c>
      <c r="E32" s="70">
        <v>1.4882544928735479</v>
      </c>
      <c r="F32" s="70">
        <v>1.4288597715452527</v>
      </c>
      <c r="G32" s="71">
        <v>-5.9394721328295264E-2</v>
      </c>
    </row>
    <row r="33" spans="1:7" x14ac:dyDescent="0.25">
      <c r="A33" s="58">
        <v>4</v>
      </c>
      <c r="B33" s="58" t="s">
        <v>51</v>
      </c>
      <c r="C33" s="58" t="s">
        <v>31</v>
      </c>
      <c r="D33" s="70">
        <v>1.3496294652046068</v>
      </c>
      <c r="E33" s="70">
        <v>1.3964390958023098</v>
      </c>
      <c r="F33" s="70">
        <v>1.3198940306733995</v>
      </c>
      <c r="G33" s="71">
        <v>-7.654506512891035E-2</v>
      </c>
    </row>
    <row r="34" spans="1:7" x14ac:dyDescent="0.25">
      <c r="A34" s="58">
        <v>5</v>
      </c>
      <c r="B34" s="58" t="s">
        <v>52</v>
      </c>
      <c r="C34" s="58" t="s">
        <v>31</v>
      </c>
      <c r="D34" s="70">
        <v>1.4748074557705551</v>
      </c>
      <c r="E34" s="70">
        <v>1.4605068626238593</v>
      </c>
      <c r="F34" s="70">
        <v>1.3092546597639212</v>
      </c>
      <c r="G34" s="71">
        <v>-0.15125220285993812</v>
      </c>
    </row>
    <row r="35" spans="1:7" x14ac:dyDescent="0.25">
      <c r="A35" s="58">
        <v>6</v>
      </c>
      <c r="B35" s="58" t="s">
        <v>43</v>
      </c>
      <c r="C35" s="58" t="s">
        <v>31</v>
      </c>
      <c r="D35" s="70">
        <v>1.4159158815027646</v>
      </c>
      <c r="E35" s="70">
        <v>1.393222507894095</v>
      </c>
      <c r="F35" s="70">
        <v>1.2919747935512087</v>
      </c>
      <c r="G35" s="71">
        <v>-0.10124771434288626</v>
      </c>
    </row>
    <row r="36" spans="1:7" x14ac:dyDescent="0.25">
      <c r="A36" s="58">
        <v>7</v>
      </c>
      <c r="B36" s="58" t="s">
        <v>58</v>
      </c>
      <c r="C36" s="58" t="s">
        <v>31</v>
      </c>
      <c r="D36" s="70">
        <v>1.2088359145298302</v>
      </c>
      <c r="E36" s="70">
        <v>1.2271813260473405</v>
      </c>
      <c r="F36" s="70">
        <v>1.2419634723630821</v>
      </c>
      <c r="G36" s="61">
        <v>1.4782146315741596E-2</v>
      </c>
    </row>
    <row r="37" spans="1:7" x14ac:dyDescent="0.25">
      <c r="A37" s="58">
        <v>8</v>
      </c>
      <c r="B37" s="58" t="s">
        <v>62</v>
      </c>
      <c r="C37" s="58" t="s">
        <v>31</v>
      </c>
      <c r="D37" s="70">
        <v>1.2922568091185451</v>
      </c>
      <c r="E37" s="70">
        <v>1.2000305651379597</v>
      </c>
      <c r="F37" s="70">
        <v>1.2242136234853533</v>
      </c>
      <c r="G37" s="61">
        <v>2.4183058347393649E-2</v>
      </c>
    </row>
    <row r="38" spans="1:7" x14ac:dyDescent="0.25">
      <c r="A38" s="58">
        <v>9</v>
      </c>
      <c r="B38" s="58" t="s">
        <v>46</v>
      </c>
      <c r="C38" s="58" t="s">
        <v>31</v>
      </c>
      <c r="D38" s="70">
        <v>1.2378149132719032</v>
      </c>
      <c r="E38" s="70">
        <v>1.2360349042806944</v>
      </c>
      <c r="F38" s="70">
        <v>1.2094483890716081</v>
      </c>
      <c r="G38" s="71">
        <v>-2.6586515209086281E-2</v>
      </c>
    </row>
    <row r="39" spans="1:7" x14ac:dyDescent="0.25">
      <c r="A39" s="58">
        <v>10</v>
      </c>
      <c r="B39" s="58" t="s">
        <v>40</v>
      </c>
      <c r="C39" s="58" t="s">
        <v>31</v>
      </c>
      <c r="D39" s="70">
        <v>1.1549457540039987</v>
      </c>
      <c r="E39" s="70">
        <v>1.1939893243275914</v>
      </c>
      <c r="F39" s="70">
        <v>1.19845977684168</v>
      </c>
      <c r="G39" s="61">
        <v>4.4704525140886187E-3</v>
      </c>
    </row>
    <row r="40" spans="1:7" x14ac:dyDescent="0.25">
      <c r="A40" s="58">
        <v>11</v>
      </c>
      <c r="B40" s="58" t="s">
        <v>49</v>
      </c>
      <c r="C40" s="58" t="s">
        <v>31</v>
      </c>
      <c r="D40" s="70">
        <v>1.073943822217639</v>
      </c>
      <c r="E40" s="70">
        <v>1.0902500238900694</v>
      </c>
      <c r="F40" s="70">
        <v>1.1281613647392656</v>
      </c>
      <c r="G40" s="61">
        <v>3.7911340849196229E-2</v>
      </c>
    </row>
    <row r="41" spans="1:7" x14ac:dyDescent="0.25">
      <c r="A41" s="58">
        <v>12</v>
      </c>
      <c r="B41" s="58" t="s">
        <v>68</v>
      </c>
      <c r="C41" s="58" t="s">
        <v>63</v>
      </c>
      <c r="D41" s="70">
        <v>1.1420023217537663</v>
      </c>
      <c r="E41" s="70">
        <v>1.1676098741542182</v>
      </c>
      <c r="F41" s="70">
        <v>1.1061860875367329</v>
      </c>
      <c r="G41" s="71">
        <v>-6.1423786617485376E-2</v>
      </c>
    </row>
    <row r="42" spans="1:7" x14ac:dyDescent="0.25">
      <c r="A42" s="58">
        <v>13</v>
      </c>
      <c r="B42" s="58" t="s">
        <v>65</v>
      </c>
      <c r="C42" s="58" t="s">
        <v>63</v>
      </c>
      <c r="D42" s="70">
        <v>1.1962794094180116</v>
      </c>
      <c r="E42" s="70">
        <v>1.0816473168248388</v>
      </c>
      <c r="F42" s="70">
        <v>1.0967035179748483</v>
      </c>
      <c r="G42" s="61">
        <v>1.5056201150009496E-2</v>
      </c>
    </row>
    <row r="43" spans="1:7" x14ac:dyDescent="0.25">
      <c r="A43" s="58">
        <v>14</v>
      </c>
      <c r="B43" s="58" t="s">
        <v>70</v>
      </c>
      <c r="C43" s="58" t="s">
        <v>63</v>
      </c>
      <c r="D43" s="70">
        <v>1.1399506574150047</v>
      </c>
      <c r="E43" s="70">
        <v>1.1571145724577523</v>
      </c>
      <c r="F43" s="70">
        <v>1.0809308490524308</v>
      </c>
      <c r="G43" s="71">
        <v>-7.6183723405321535E-2</v>
      </c>
    </row>
    <row r="44" spans="1:7" x14ac:dyDescent="0.25">
      <c r="A44" s="58">
        <v>15</v>
      </c>
      <c r="B44" s="58" t="s">
        <v>36</v>
      </c>
      <c r="C44" s="58" t="s">
        <v>31</v>
      </c>
      <c r="D44" s="70">
        <v>1.2578825192766949</v>
      </c>
      <c r="E44" s="70">
        <v>1.1809486375137905</v>
      </c>
      <c r="F44" s="70">
        <v>1.0694779985610243</v>
      </c>
      <c r="G44" s="71">
        <v>-0.11147063895276621</v>
      </c>
    </row>
    <row r="45" spans="1:7" x14ac:dyDescent="0.25">
      <c r="A45" s="58">
        <v>16</v>
      </c>
      <c r="B45" s="58" t="s">
        <v>61</v>
      </c>
      <c r="C45" s="58" t="s">
        <v>31</v>
      </c>
      <c r="D45" s="72">
        <v>0.99666629679607377</v>
      </c>
      <c r="E45" s="72">
        <v>1.0318218590827619</v>
      </c>
      <c r="F45" s="72">
        <v>1.0432829326271038</v>
      </c>
      <c r="G45" s="61">
        <v>1.1461073544341893E-2</v>
      </c>
    </row>
    <row r="46" spans="1:7" x14ac:dyDescent="0.25">
      <c r="A46" s="58">
        <v>17</v>
      </c>
      <c r="B46" s="58" t="s">
        <v>47</v>
      </c>
      <c r="C46" s="58" t="s">
        <v>31</v>
      </c>
      <c r="D46" s="70">
        <v>1.0858538597408296</v>
      </c>
      <c r="E46" s="70">
        <v>1.0925534216903585</v>
      </c>
      <c r="F46" s="72">
        <v>1.0122144370248418</v>
      </c>
      <c r="G46" s="71">
        <v>-8.0338984665516699E-2</v>
      </c>
    </row>
    <row r="47" spans="1:7" x14ac:dyDescent="0.25">
      <c r="A47" s="58">
        <v>18</v>
      </c>
      <c r="B47" s="58" t="s">
        <v>34</v>
      </c>
      <c r="C47" s="58" t="s">
        <v>31</v>
      </c>
      <c r="D47" s="72">
        <v>1.028949108381795</v>
      </c>
      <c r="E47" s="72">
        <v>1.0192150286977133</v>
      </c>
      <c r="F47" s="72">
        <v>1.0083495527817798</v>
      </c>
      <c r="G47" s="71">
        <v>-1.0865475915933454E-2</v>
      </c>
    </row>
    <row r="48" spans="1:7" x14ac:dyDescent="0.25">
      <c r="A48" s="58">
        <v>19</v>
      </c>
      <c r="B48" s="58" t="s">
        <v>41</v>
      </c>
      <c r="C48" s="58" t="s">
        <v>31</v>
      </c>
      <c r="D48" s="72">
        <v>1.011695626672992</v>
      </c>
      <c r="E48" s="72">
        <v>1.0017442076908585</v>
      </c>
      <c r="F48" s="72">
        <v>1.0054984035222125</v>
      </c>
      <c r="G48" s="61">
        <v>3.7541958313540569E-3</v>
      </c>
    </row>
    <row r="49" spans="1:7" x14ac:dyDescent="0.25">
      <c r="A49" s="58">
        <v>20</v>
      </c>
      <c r="B49" s="58" t="s">
        <v>69</v>
      </c>
      <c r="C49" s="58" t="s">
        <v>63</v>
      </c>
      <c r="D49" s="70">
        <v>1.0605500266289263</v>
      </c>
      <c r="E49" s="72">
        <v>1.0217458025345076</v>
      </c>
      <c r="F49" s="72">
        <v>1.00391405176866</v>
      </c>
      <c r="G49" s="71">
        <v>-1.7831750765847643E-2</v>
      </c>
    </row>
    <row r="50" spans="1:7" x14ac:dyDescent="0.25">
      <c r="A50" s="58">
        <v>21</v>
      </c>
      <c r="B50" s="58" t="s">
        <v>305</v>
      </c>
      <c r="C50" s="58" t="s">
        <v>63</v>
      </c>
      <c r="D50" s="72">
        <v>1.0323679577773219</v>
      </c>
      <c r="E50" s="72">
        <v>0.94607351985039456</v>
      </c>
      <c r="F50" s="72">
        <v>1.0001540615624984</v>
      </c>
      <c r="G50" s="61">
        <v>5.4080541712103858E-2</v>
      </c>
    </row>
    <row r="51" spans="1:7" x14ac:dyDescent="0.25">
      <c r="A51" s="58">
        <v>22</v>
      </c>
      <c r="B51" s="58" t="s">
        <v>59</v>
      </c>
      <c r="C51" s="58" t="s">
        <v>31</v>
      </c>
      <c r="D51" s="72">
        <v>1.0318855824619124</v>
      </c>
      <c r="E51" s="70">
        <v>1.1364860942167021</v>
      </c>
      <c r="F51" s="72">
        <v>0.9863846271275124</v>
      </c>
      <c r="G51" s="71">
        <v>-0.1501014670891897</v>
      </c>
    </row>
    <row r="52" spans="1:7" x14ac:dyDescent="0.25">
      <c r="A52" s="58">
        <v>23</v>
      </c>
      <c r="B52" s="58" t="s">
        <v>74</v>
      </c>
      <c r="C52" s="58" t="s">
        <v>63</v>
      </c>
      <c r="D52" s="72">
        <v>0.93163388728912744</v>
      </c>
      <c r="E52" s="72">
        <v>1.0114922018214401</v>
      </c>
      <c r="F52" s="72">
        <v>0.98607162890530364</v>
      </c>
      <c r="G52" s="71">
        <v>-2.5420572916136419E-2</v>
      </c>
    </row>
    <row r="53" spans="1:7" x14ac:dyDescent="0.25">
      <c r="A53" s="58">
        <v>24</v>
      </c>
      <c r="B53" s="58" t="s">
        <v>38</v>
      </c>
      <c r="C53" s="58" t="s">
        <v>31</v>
      </c>
      <c r="D53" s="72">
        <v>0.96368211760456735</v>
      </c>
      <c r="E53" s="72">
        <v>0.98289456096312477</v>
      </c>
      <c r="F53" s="72">
        <v>0.98007027240039457</v>
      </c>
      <c r="G53" s="71">
        <v>-2.8242885627302039E-3</v>
      </c>
    </row>
    <row r="54" spans="1:7" x14ac:dyDescent="0.25">
      <c r="A54" s="58">
        <v>25</v>
      </c>
      <c r="B54" s="58" t="s">
        <v>57</v>
      </c>
      <c r="C54" s="58" t="s">
        <v>31</v>
      </c>
      <c r="D54" s="72">
        <v>1.0055436377812617</v>
      </c>
      <c r="E54" s="72">
        <v>0.99722678303526657</v>
      </c>
      <c r="F54" s="72">
        <v>0.94651289826971041</v>
      </c>
      <c r="G54" s="71">
        <v>-5.0713884765556161E-2</v>
      </c>
    </row>
    <row r="55" spans="1:7" x14ac:dyDescent="0.25">
      <c r="A55" s="58">
        <v>26</v>
      </c>
      <c r="B55" s="58" t="s">
        <v>55</v>
      </c>
      <c r="C55" s="58" t="s">
        <v>31</v>
      </c>
      <c r="D55" s="72">
        <v>0.89827985427949841</v>
      </c>
      <c r="E55" s="72">
        <v>0.91247362534768539</v>
      </c>
      <c r="F55" s="72">
        <v>0.93164569291987842</v>
      </c>
      <c r="G55" s="61">
        <v>1.917206757219303E-2</v>
      </c>
    </row>
    <row r="56" spans="1:7" x14ac:dyDescent="0.25">
      <c r="A56" s="58">
        <v>27</v>
      </c>
      <c r="B56" s="58" t="s">
        <v>64</v>
      </c>
      <c r="C56" s="58" t="s">
        <v>63</v>
      </c>
      <c r="D56" s="72">
        <v>0.93765966533935619</v>
      </c>
      <c r="E56" s="72">
        <v>0.87726452546283684</v>
      </c>
      <c r="F56" s="72">
        <v>0.90270063598160133</v>
      </c>
      <c r="G56" s="61">
        <v>2.5436110518764488E-2</v>
      </c>
    </row>
    <row r="57" spans="1:7" x14ac:dyDescent="0.25">
      <c r="A57" s="58">
        <v>28</v>
      </c>
      <c r="B57" s="58" t="s">
        <v>45</v>
      </c>
      <c r="C57" s="58" t="s">
        <v>31</v>
      </c>
      <c r="D57" s="72">
        <v>0.94788897990834986</v>
      </c>
      <c r="E57" s="72">
        <v>0.92199650372528352</v>
      </c>
      <c r="F57" s="72">
        <v>0.8900785020201758</v>
      </c>
      <c r="G57" s="71">
        <v>-3.1918001705107724E-2</v>
      </c>
    </row>
    <row r="58" spans="1:7" x14ac:dyDescent="0.25">
      <c r="A58" s="58">
        <v>29</v>
      </c>
      <c r="B58" s="58" t="s">
        <v>48</v>
      </c>
      <c r="C58" s="58" t="s">
        <v>31</v>
      </c>
      <c r="D58" s="72">
        <v>0.92966626378198414</v>
      </c>
      <c r="E58" s="72">
        <v>0.93620440124747495</v>
      </c>
      <c r="F58" s="72">
        <v>0.88095569297912169</v>
      </c>
      <c r="G58" s="71">
        <v>-5.5248708268353264E-2</v>
      </c>
    </row>
    <row r="59" spans="1:7" x14ac:dyDescent="0.25">
      <c r="A59" s="58">
        <v>30</v>
      </c>
      <c r="B59" s="58" t="s">
        <v>42</v>
      </c>
      <c r="C59" s="58" t="s">
        <v>31</v>
      </c>
      <c r="D59" s="72">
        <v>1.0094445289921798</v>
      </c>
      <c r="E59" s="72">
        <v>0.99997303891054956</v>
      </c>
      <c r="F59" s="72">
        <v>0.87326983584277562</v>
      </c>
      <c r="G59" s="71">
        <v>-0.12670320306777394</v>
      </c>
    </row>
    <row r="60" spans="1:7" x14ac:dyDescent="0.25">
      <c r="A60" s="58">
        <v>31</v>
      </c>
      <c r="B60" s="58" t="s">
        <v>35</v>
      </c>
      <c r="C60" s="58" t="s">
        <v>31</v>
      </c>
      <c r="D60" s="72">
        <v>0.90310300512492703</v>
      </c>
      <c r="E60" s="72">
        <v>0.8669833864827392</v>
      </c>
      <c r="F60" s="72">
        <v>0.86896850077490662</v>
      </c>
      <c r="G60" s="61">
        <v>1.9851142921674114E-3</v>
      </c>
    </row>
    <row r="61" spans="1:7" x14ac:dyDescent="0.25">
      <c r="A61" s="58">
        <v>32</v>
      </c>
      <c r="B61" s="58" t="s">
        <v>56</v>
      </c>
      <c r="C61" s="58" t="s">
        <v>31</v>
      </c>
      <c r="D61" s="72">
        <v>0.90638354620719386</v>
      </c>
      <c r="E61" s="72">
        <v>0.8156967380421497</v>
      </c>
      <c r="F61" s="72">
        <v>0.86620963179586874</v>
      </c>
      <c r="G61" s="61">
        <v>5.0512893753719035E-2</v>
      </c>
    </row>
    <row r="62" spans="1:7" x14ac:dyDescent="0.25">
      <c r="A62" s="58">
        <v>33</v>
      </c>
      <c r="B62" s="58" t="s">
        <v>76</v>
      </c>
      <c r="C62" s="58" t="s">
        <v>75</v>
      </c>
      <c r="D62" s="72">
        <v>0.90784119665226082</v>
      </c>
      <c r="E62" s="72">
        <v>0.8221482232916727</v>
      </c>
      <c r="F62" s="72">
        <v>0.85319124949826008</v>
      </c>
      <c r="G62" s="61">
        <v>3.1043026206587387E-2</v>
      </c>
    </row>
    <row r="63" spans="1:7" x14ac:dyDescent="0.25">
      <c r="A63" s="58">
        <v>34</v>
      </c>
      <c r="B63" s="58" t="s">
        <v>39</v>
      </c>
      <c r="C63" s="58" t="s">
        <v>31</v>
      </c>
      <c r="D63" s="72">
        <v>0.86654159693898924</v>
      </c>
      <c r="E63" s="72">
        <v>0.86531655140141772</v>
      </c>
      <c r="F63" s="72">
        <v>0.8512017312107969</v>
      </c>
      <c r="G63" s="71">
        <v>-1.4114820190620825E-2</v>
      </c>
    </row>
    <row r="64" spans="1:7" x14ac:dyDescent="0.25">
      <c r="A64" s="58">
        <v>35</v>
      </c>
      <c r="B64" s="58" t="s">
        <v>44</v>
      </c>
      <c r="C64" s="58" t="s">
        <v>31</v>
      </c>
      <c r="D64" s="72">
        <v>0.84380795038102763</v>
      </c>
      <c r="E64" s="72">
        <v>0.83928730584727118</v>
      </c>
      <c r="F64" s="72">
        <v>0.82445541233867503</v>
      </c>
      <c r="G64" s="71">
        <v>-1.483189350859615E-2</v>
      </c>
    </row>
    <row r="65" spans="1:7" x14ac:dyDescent="0.25">
      <c r="A65" s="58">
        <v>36</v>
      </c>
      <c r="B65" s="58" t="s">
        <v>67</v>
      </c>
      <c r="C65" s="58" t="s">
        <v>63</v>
      </c>
      <c r="D65" s="72">
        <v>0.77955520961304803</v>
      </c>
      <c r="E65" s="72">
        <v>0.77020506163391123</v>
      </c>
      <c r="F65" s="72">
        <v>0.76502750390436025</v>
      </c>
      <c r="G65" s="71">
        <v>-5.1775577295509745E-3</v>
      </c>
    </row>
    <row r="66" spans="1:7" x14ac:dyDescent="0.25">
      <c r="A66" s="58">
        <v>37</v>
      </c>
      <c r="B66" s="58" t="s">
        <v>73</v>
      </c>
      <c r="C66" s="58" t="s">
        <v>63</v>
      </c>
      <c r="D66" s="72">
        <v>0.84845393495142851</v>
      </c>
      <c r="E66" s="72">
        <v>0.89043013082504985</v>
      </c>
      <c r="F66" s="72">
        <v>0.75372046828225336</v>
      </c>
      <c r="G66" s="71">
        <v>-0.13670966254279648</v>
      </c>
    </row>
    <row r="67" spans="1:7" x14ac:dyDescent="0.25">
      <c r="A67" s="58">
        <v>38</v>
      </c>
      <c r="B67" s="58" t="s">
        <v>77</v>
      </c>
      <c r="C67" s="58" t="s">
        <v>75</v>
      </c>
      <c r="D67" s="72">
        <v>0.77542787170913219</v>
      </c>
      <c r="E67" s="73">
        <v>0.74372458351604187</v>
      </c>
      <c r="F67" s="73">
        <v>0.70977464411549573</v>
      </c>
      <c r="G67" s="71">
        <v>-3.3949939400546136E-2</v>
      </c>
    </row>
    <row r="68" spans="1:7" x14ac:dyDescent="0.25">
      <c r="A68" s="58">
        <v>39</v>
      </c>
      <c r="B68" s="58" t="s">
        <v>71</v>
      </c>
      <c r="C68" s="58" t="s">
        <v>63</v>
      </c>
      <c r="D68" s="73">
        <v>0.7224861033365001</v>
      </c>
      <c r="E68" s="73">
        <v>0.71773372032124871</v>
      </c>
      <c r="F68" s="73">
        <v>0.67996775382165653</v>
      </c>
      <c r="G68" s="71">
        <v>-3.7765966499592185E-2</v>
      </c>
    </row>
    <row r="69" spans="1:7" x14ac:dyDescent="0.25">
      <c r="A69" s="58">
        <v>40</v>
      </c>
      <c r="B69" s="58" t="s">
        <v>32</v>
      </c>
      <c r="C69" s="58" t="s">
        <v>31</v>
      </c>
      <c r="D69" s="72">
        <v>0.83276122096489624</v>
      </c>
      <c r="E69" s="72">
        <v>0.78577889365358267</v>
      </c>
      <c r="F69" s="73">
        <v>0.6685859537658676</v>
      </c>
      <c r="G69" s="71">
        <v>-0.11719293988771506</v>
      </c>
    </row>
    <row r="70" spans="1:7" x14ac:dyDescent="0.25">
      <c r="A70" s="58">
        <v>41</v>
      </c>
      <c r="B70" s="58" t="s">
        <v>60</v>
      </c>
      <c r="C70" s="58" t="s">
        <v>31</v>
      </c>
      <c r="D70" s="73">
        <v>0.64958072733045347</v>
      </c>
      <c r="E70" s="73">
        <v>0.60302296665599742</v>
      </c>
      <c r="F70" s="73">
        <v>0.62538764987845041</v>
      </c>
      <c r="G70" s="61">
        <v>2.2364683222452997E-2</v>
      </c>
    </row>
    <row r="71" spans="1:7" x14ac:dyDescent="0.25">
      <c r="A71" s="58">
        <v>42</v>
      </c>
      <c r="B71" s="58" t="s">
        <v>50</v>
      </c>
      <c r="C71" s="58" t="s">
        <v>31</v>
      </c>
      <c r="D71" s="73">
        <v>0.67597988470310055</v>
      </c>
      <c r="E71" s="73">
        <v>0.64255928335982948</v>
      </c>
      <c r="F71" s="73">
        <v>0.60766084004685916</v>
      </c>
      <c r="G71" s="71">
        <v>-3.4898443312970318E-2</v>
      </c>
    </row>
    <row r="72" spans="1:7" x14ac:dyDescent="0.25">
      <c r="A72" s="58">
        <v>43</v>
      </c>
      <c r="B72" s="58" t="s">
        <v>66</v>
      </c>
      <c r="C72" s="58" t="s">
        <v>63</v>
      </c>
      <c r="D72" s="73">
        <v>0.61953682802598131</v>
      </c>
      <c r="E72" s="73">
        <v>0.50069550408071106</v>
      </c>
      <c r="F72" s="73">
        <v>0.48405255306210759</v>
      </c>
      <c r="G72" s="71">
        <v>-1.6642951018603469E-2</v>
      </c>
    </row>
    <row r="73" spans="1:7" x14ac:dyDescent="0.25">
      <c r="A73" s="58">
        <v>44</v>
      </c>
      <c r="B73" s="58" t="s">
        <v>33</v>
      </c>
      <c r="C73" s="58" t="s">
        <v>31</v>
      </c>
      <c r="D73" s="73">
        <v>0.47872842004872312</v>
      </c>
      <c r="E73" s="73">
        <v>0.45031499890064108</v>
      </c>
      <c r="F73" s="73">
        <v>0.39913725227185026</v>
      </c>
      <c r="G73" s="71">
        <v>-5.1177746628790821E-2</v>
      </c>
    </row>
    <row r="74" spans="1:7" x14ac:dyDescent="0.25">
      <c r="A74" s="58">
        <v>45</v>
      </c>
      <c r="B74" s="58" t="s">
        <v>54</v>
      </c>
      <c r="C74" s="58" t="s">
        <v>31</v>
      </c>
      <c r="D74" s="73">
        <v>0.52420276416204292</v>
      </c>
      <c r="E74" s="73">
        <v>0.43463089149695106</v>
      </c>
      <c r="F74" s="73">
        <v>0.33413694132482274</v>
      </c>
      <c r="G74" s="71">
        <v>-0.10049395017212831</v>
      </c>
    </row>
    <row r="75" spans="1:7" x14ac:dyDescent="0.25">
      <c r="A75" s="58">
        <v>46</v>
      </c>
      <c r="B75" s="58" t="s">
        <v>53</v>
      </c>
      <c r="C75" s="58" t="s">
        <v>31</v>
      </c>
      <c r="D75" s="73">
        <v>0.15877203386852345</v>
      </c>
      <c r="E75" s="73">
        <v>0.15877203386852343</v>
      </c>
      <c r="F75" s="73">
        <v>0.17857099034564528</v>
      </c>
      <c r="G75" s="61">
        <v>1.9798956477121848E-2</v>
      </c>
    </row>
    <row r="76" spans="1:7" x14ac:dyDescent="0.25">
      <c r="A76" s="85" t="s">
        <v>78</v>
      </c>
      <c r="B76" s="85"/>
      <c r="C76" s="66" t="s">
        <v>79</v>
      </c>
      <c r="D76" s="76">
        <v>0.95118257493692915</v>
      </c>
      <c r="E76" s="76">
        <v>0.92847871351002131</v>
      </c>
      <c r="F76" s="76">
        <v>0.88237247258793383</v>
      </c>
      <c r="G76" s="75">
        <v>-4.6106240922087482E-2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6752E-B3CE-4FD1-97DA-B388CBD1FD73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9.28515625" customWidth="1"/>
    <col min="7" max="7" width="22.42578125" bestFit="1" customWidth="1"/>
  </cols>
  <sheetData>
    <row r="2" spans="1:3" ht="15.75" x14ac:dyDescent="0.25">
      <c r="A2" s="1" t="s">
        <v>263</v>
      </c>
      <c r="B2" s="1"/>
      <c r="C2" s="1"/>
    </row>
    <row r="24" spans="1:7" ht="15.75" x14ac:dyDescent="0.25">
      <c r="A24" s="1" t="s">
        <v>264</v>
      </c>
      <c r="B24" s="1"/>
      <c r="C24" s="1"/>
    </row>
    <row r="26" spans="1:7" x14ac:dyDescent="0.25">
      <c r="D26" s="88" t="s">
        <v>265</v>
      </c>
      <c r="E26" s="88"/>
      <c r="F26" s="88"/>
    </row>
    <row r="27" spans="1:7" x14ac:dyDescent="0.25">
      <c r="D27" s="87" t="s">
        <v>266</v>
      </c>
      <c r="E27" s="87"/>
      <c r="F27" s="87"/>
    </row>
    <row r="28" spans="1:7" ht="15" customHeight="1" x14ac:dyDescent="0.25">
      <c r="D28" s="86" t="s">
        <v>267</v>
      </c>
      <c r="E28" s="86"/>
      <c r="F28" s="86"/>
      <c r="G28" s="57" t="s">
        <v>312</v>
      </c>
    </row>
    <row r="29" spans="1:7" x14ac:dyDescent="0.25">
      <c r="A29" s="57" t="s">
        <v>25</v>
      </c>
      <c r="B29" s="57" t="s">
        <v>27</v>
      </c>
      <c r="C29" s="57" t="s">
        <v>26</v>
      </c>
      <c r="D29" s="57" t="s">
        <v>306</v>
      </c>
      <c r="E29" s="57" t="s">
        <v>309</v>
      </c>
      <c r="F29" s="57" t="s">
        <v>313</v>
      </c>
      <c r="G29" s="57" t="s">
        <v>28</v>
      </c>
    </row>
    <row r="30" spans="1:7" x14ac:dyDescent="0.25">
      <c r="A30" s="58">
        <v>1</v>
      </c>
      <c r="B30" s="58" t="s">
        <v>310</v>
      </c>
      <c r="C30" s="58" t="s">
        <v>31</v>
      </c>
      <c r="D30" s="70">
        <v>2.1844833746449566E-2</v>
      </c>
      <c r="E30" s="70">
        <v>2.0362554073245595E-2</v>
      </c>
      <c r="F30" s="70">
        <v>1.6972954023115175E-2</v>
      </c>
      <c r="G30" s="71">
        <v>-3.3896000501304202E-3</v>
      </c>
    </row>
    <row r="31" spans="1:7" x14ac:dyDescent="0.25">
      <c r="A31" s="58">
        <v>2</v>
      </c>
      <c r="B31" s="58" t="s">
        <v>51</v>
      </c>
      <c r="C31" s="58" t="s">
        <v>31</v>
      </c>
      <c r="D31" s="70">
        <v>2.0190722836761526E-2</v>
      </c>
      <c r="E31" s="70">
        <v>1.7273053740963953E-2</v>
      </c>
      <c r="F31" s="70">
        <v>1.5558530065389698E-2</v>
      </c>
      <c r="G31" s="71">
        <v>-1.7145236755742553E-3</v>
      </c>
    </row>
    <row r="32" spans="1:7" x14ac:dyDescent="0.25">
      <c r="A32" s="58">
        <v>4</v>
      </c>
      <c r="B32" s="58" t="s">
        <v>62</v>
      </c>
      <c r="C32" s="58" t="s">
        <v>31</v>
      </c>
      <c r="D32" s="70">
        <v>1.3504657557889013E-2</v>
      </c>
      <c r="E32" s="70">
        <v>2.2123933621933895E-2</v>
      </c>
      <c r="F32" s="70">
        <v>1.5099524030019768E-2</v>
      </c>
      <c r="G32" s="71">
        <v>-7.0244095919141276E-3</v>
      </c>
    </row>
    <row r="33" spans="1:7" x14ac:dyDescent="0.25">
      <c r="A33" s="58">
        <v>3</v>
      </c>
      <c r="B33" s="58" t="s">
        <v>68</v>
      </c>
      <c r="C33" s="58" t="s">
        <v>63</v>
      </c>
      <c r="D33" s="72">
        <v>7.675551576675245E-3</v>
      </c>
      <c r="E33" s="70">
        <v>1.1091700210150508E-2</v>
      </c>
      <c r="F33" s="70">
        <v>1.4216664593925097E-2</v>
      </c>
      <c r="G33" s="61">
        <v>3.1249643837745894E-3</v>
      </c>
    </row>
    <row r="34" spans="1:7" x14ac:dyDescent="0.25">
      <c r="A34" s="58">
        <v>7</v>
      </c>
      <c r="B34" s="58" t="s">
        <v>40</v>
      </c>
      <c r="C34" s="58" t="s">
        <v>31</v>
      </c>
      <c r="D34" s="70">
        <v>1.1900858384347818E-2</v>
      </c>
      <c r="E34" s="70">
        <v>1.2858070592512035E-2</v>
      </c>
      <c r="F34" s="70">
        <v>1.283708627573212E-2</v>
      </c>
      <c r="G34" s="71">
        <v>-2.0984316779914733E-5</v>
      </c>
    </row>
    <row r="35" spans="1:7" x14ac:dyDescent="0.25">
      <c r="A35" s="58">
        <v>5</v>
      </c>
      <c r="B35" s="58" t="s">
        <v>43</v>
      </c>
      <c r="C35" s="58" t="s">
        <v>31</v>
      </c>
      <c r="D35" s="70">
        <v>2.0462358804265685E-2</v>
      </c>
      <c r="E35" s="70">
        <v>1.4893013439351477E-2</v>
      </c>
      <c r="F35" s="70">
        <v>1.2174274104920314E-2</v>
      </c>
      <c r="G35" s="71">
        <v>-2.7187393344311628E-3</v>
      </c>
    </row>
    <row r="36" spans="1:7" x14ac:dyDescent="0.25">
      <c r="A36" s="58">
        <v>8</v>
      </c>
      <c r="B36" s="58" t="s">
        <v>305</v>
      </c>
      <c r="C36" s="58" t="s">
        <v>63</v>
      </c>
      <c r="D36" s="70">
        <v>1.0312276830322601E-2</v>
      </c>
      <c r="E36" s="72">
        <v>8.3101850929119866E-3</v>
      </c>
      <c r="F36" s="70">
        <v>1.2137573909688466E-2</v>
      </c>
      <c r="G36" s="61">
        <v>3.8273888167764791E-3</v>
      </c>
    </row>
    <row r="37" spans="1:7" x14ac:dyDescent="0.25">
      <c r="A37" s="58">
        <v>11</v>
      </c>
      <c r="B37" s="58" t="s">
        <v>46</v>
      </c>
      <c r="C37" s="58" t="s">
        <v>31</v>
      </c>
      <c r="D37" s="70">
        <v>1.5870226384595454E-2</v>
      </c>
      <c r="E37" s="70">
        <v>1.2268913891545673E-2</v>
      </c>
      <c r="F37" s="70">
        <v>1.1566027375968095E-2</v>
      </c>
      <c r="G37" s="71">
        <v>-7.0288651557757868E-4</v>
      </c>
    </row>
    <row r="38" spans="1:7" x14ac:dyDescent="0.25">
      <c r="A38" s="58">
        <v>6</v>
      </c>
      <c r="B38" s="58" t="s">
        <v>72</v>
      </c>
      <c r="C38" s="58" t="s">
        <v>63</v>
      </c>
      <c r="D38" s="70">
        <v>1.7108958768091591E-2</v>
      </c>
      <c r="E38" s="70">
        <v>1.250855810456394E-2</v>
      </c>
      <c r="F38" s="70">
        <v>1.1281227272293028E-2</v>
      </c>
      <c r="G38" s="71">
        <v>-1.2273308322709123E-3</v>
      </c>
    </row>
    <row r="39" spans="1:7" x14ac:dyDescent="0.25">
      <c r="A39" s="58">
        <v>16</v>
      </c>
      <c r="B39" s="58" t="s">
        <v>76</v>
      </c>
      <c r="C39" s="58" t="s">
        <v>75</v>
      </c>
      <c r="D39" s="70">
        <v>1.0786512713314081E-2</v>
      </c>
      <c r="E39" s="72">
        <v>9.0442630357801795E-3</v>
      </c>
      <c r="F39" s="72">
        <v>9.3503077367815372E-3</v>
      </c>
      <c r="G39" s="61">
        <v>3.0604470100135776E-4</v>
      </c>
    </row>
    <row r="40" spans="1:7" x14ac:dyDescent="0.25">
      <c r="A40" s="58">
        <v>17</v>
      </c>
      <c r="B40" s="58" t="s">
        <v>57</v>
      </c>
      <c r="C40" s="58" t="s">
        <v>31</v>
      </c>
      <c r="D40" s="72">
        <v>8.5338845116436357E-3</v>
      </c>
      <c r="E40" s="72">
        <v>8.5489987405118536E-3</v>
      </c>
      <c r="F40" s="72">
        <v>7.2141706197697258E-3</v>
      </c>
      <c r="G40" s="71">
        <v>-1.3348281207421278E-3</v>
      </c>
    </row>
    <row r="41" spans="1:7" x14ac:dyDescent="0.25">
      <c r="A41" s="58">
        <v>10</v>
      </c>
      <c r="B41" s="58" t="s">
        <v>58</v>
      </c>
      <c r="C41" s="58" t="s">
        <v>31</v>
      </c>
      <c r="D41" s="72">
        <v>4.7521533830093493E-3</v>
      </c>
      <c r="E41" s="72">
        <v>9.2006084074166463E-3</v>
      </c>
      <c r="F41" s="72">
        <v>7.1533800335594E-3</v>
      </c>
      <c r="G41" s="71">
        <v>-2.0472283738572463E-3</v>
      </c>
    </row>
    <row r="42" spans="1:7" x14ac:dyDescent="0.25">
      <c r="A42" s="58">
        <v>12</v>
      </c>
      <c r="B42" s="58" t="s">
        <v>65</v>
      </c>
      <c r="C42" s="58" t="s">
        <v>63</v>
      </c>
      <c r="D42" s="70">
        <v>1.2824021889838748E-2</v>
      </c>
      <c r="E42" s="72">
        <v>7.9179495109394839E-3</v>
      </c>
      <c r="F42" s="72">
        <v>6.9616898603533416E-3</v>
      </c>
      <c r="G42" s="71">
        <v>-9.5625965058614235E-4</v>
      </c>
    </row>
    <row r="43" spans="1:7" x14ac:dyDescent="0.25">
      <c r="A43" s="58">
        <v>13</v>
      </c>
      <c r="B43" s="58" t="s">
        <v>56</v>
      </c>
      <c r="C43" s="58" t="s">
        <v>31</v>
      </c>
      <c r="D43" s="73">
        <v>1.8476310320302736E-3</v>
      </c>
      <c r="E43" s="72">
        <v>7.7778842238221966E-3</v>
      </c>
      <c r="F43" s="72">
        <v>6.9073758134416121E-3</v>
      </c>
      <c r="G43" s="71">
        <v>-8.7050841038058442E-4</v>
      </c>
    </row>
    <row r="44" spans="1:7" x14ac:dyDescent="0.25">
      <c r="A44" s="58">
        <v>15</v>
      </c>
      <c r="B44" s="58" t="s">
        <v>70</v>
      </c>
      <c r="C44" s="58" t="s">
        <v>63</v>
      </c>
      <c r="D44" s="72">
        <v>4.4455752303202483E-3</v>
      </c>
      <c r="E44" s="72">
        <v>6.4708649911884974E-3</v>
      </c>
      <c r="F44" s="72">
        <v>6.8428182015102586E-3</v>
      </c>
      <c r="G44" s="61">
        <v>3.7195321032176126E-4</v>
      </c>
    </row>
    <row r="45" spans="1:7" x14ac:dyDescent="0.25">
      <c r="A45" s="58">
        <v>18</v>
      </c>
      <c r="B45" s="58" t="s">
        <v>59</v>
      </c>
      <c r="C45" s="58" t="s">
        <v>31</v>
      </c>
      <c r="D45" s="72">
        <v>4.8572138892546543E-3</v>
      </c>
      <c r="E45" s="70">
        <v>1.2034938352026724E-2</v>
      </c>
      <c r="F45" s="72">
        <v>6.5604205176015441E-3</v>
      </c>
      <c r="G45" s="71">
        <v>-5.4745178344251799E-3</v>
      </c>
    </row>
    <row r="46" spans="1:7" x14ac:dyDescent="0.25">
      <c r="A46" s="58">
        <v>21</v>
      </c>
      <c r="B46" s="58" t="s">
        <v>55</v>
      </c>
      <c r="C46" s="58" t="s">
        <v>31</v>
      </c>
      <c r="D46" s="73">
        <v>1.8505612433047669E-3</v>
      </c>
      <c r="E46" s="72">
        <v>5.6938012755591927E-3</v>
      </c>
      <c r="F46" s="72">
        <v>5.8777927791902711E-3</v>
      </c>
      <c r="G46" s="61">
        <v>1.8399150363107835E-4</v>
      </c>
    </row>
    <row r="47" spans="1:7" x14ac:dyDescent="0.25">
      <c r="A47" s="58">
        <v>14</v>
      </c>
      <c r="B47" s="58" t="s">
        <v>52</v>
      </c>
      <c r="C47" s="58" t="s">
        <v>31</v>
      </c>
      <c r="D47" s="70">
        <v>1.2704920278112521E-2</v>
      </c>
      <c r="E47" s="72">
        <v>8.9556216566970097E-3</v>
      </c>
      <c r="F47" s="72">
        <v>5.5837791866892895E-3</v>
      </c>
      <c r="G47" s="71">
        <v>-3.3718424700077201E-3</v>
      </c>
    </row>
    <row r="48" spans="1:7" x14ac:dyDescent="0.25">
      <c r="A48" s="58">
        <v>9</v>
      </c>
      <c r="B48" s="58" t="s">
        <v>37</v>
      </c>
      <c r="C48" s="58" t="s">
        <v>31</v>
      </c>
      <c r="D48" s="72">
        <v>4.9661391412112611E-3</v>
      </c>
      <c r="E48" s="72">
        <v>6.544186033782446E-3</v>
      </c>
      <c r="F48" s="72">
        <v>5.4482259076124749E-3</v>
      </c>
      <c r="G48" s="71">
        <v>-1.0959601261699712E-3</v>
      </c>
    </row>
    <row r="49" spans="1:7" x14ac:dyDescent="0.25">
      <c r="A49" s="58">
        <v>28</v>
      </c>
      <c r="B49" s="58" t="s">
        <v>54</v>
      </c>
      <c r="C49" s="58" t="s">
        <v>31</v>
      </c>
      <c r="D49" s="70">
        <v>1.0980885509974246E-2</v>
      </c>
      <c r="E49" s="72">
        <v>5.5569509652586471E-3</v>
      </c>
      <c r="F49" s="72">
        <v>4.7679557056962366E-3</v>
      </c>
      <c r="G49" s="71">
        <v>-7.8899525956241043E-4</v>
      </c>
    </row>
    <row r="50" spans="1:7" x14ac:dyDescent="0.25">
      <c r="A50" s="58">
        <v>19</v>
      </c>
      <c r="B50" s="58" t="s">
        <v>69</v>
      </c>
      <c r="C50" s="58" t="s">
        <v>63</v>
      </c>
      <c r="D50" s="72">
        <v>9.5616770798671088E-3</v>
      </c>
      <c r="E50" s="72">
        <v>8.3826872086867395E-3</v>
      </c>
      <c r="F50" s="72">
        <v>4.7456071809618581E-3</v>
      </c>
      <c r="G50" s="71">
        <v>-3.6370800277248814E-3</v>
      </c>
    </row>
    <row r="51" spans="1:7" x14ac:dyDescent="0.25">
      <c r="A51" s="58">
        <v>20</v>
      </c>
      <c r="B51" s="58" t="s">
        <v>47</v>
      </c>
      <c r="C51" s="58" t="s">
        <v>31</v>
      </c>
      <c r="D51" s="72">
        <v>6.6468355725175865E-3</v>
      </c>
      <c r="E51" s="72">
        <v>5.1170676472931014E-3</v>
      </c>
      <c r="F51" s="72">
        <v>3.7516777088669887E-3</v>
      </c>
      <c r="G51" s="71">
        <v>-1.3653899384261127E-3</v>
      </c>
    </row>
    <row r="52" spans="1:7" x14ac:dyDescent="0.25">
      <c r="A52" s="58">
        <v>23</v>
      </c>
      <c r="B52" s="58" t="s">
        <v>38</v>
      </c>
      <c r="C52" s="58" t="s">
        <v>31</v>
      </c>
      <c r="D52" s="72">
        <v>2.5727505144120069E-3</v>
      </c>
      <c r="E52" s="72">
        <v>3.0168723993858697E-3</v>
      </c>
      <c r="F52" s="72">
        <v>3.0458183424185792E-3</v>
      </c>
      <c r="G52" s="61">
        <v>2.8945943032709486E-5</v>
      </c>
    </row>
    <row r="53" spans="1:7" x14ac:dyDescent="0.25">
      <c r="A53" s="58">
        <v>22</v>
      </c>
      <c r="B53" s="58" t="s">
        <v>42</v>
      </c>
      <c r="C53" s="58" t="s">
        <v>31</v>
      </c>
      <c r="D53" s="72">
        <v>6.9695195739920193E-3</v>
      </c>
      <c r="E53" s="72">
        <v>3.6828066727815478E-3</v>
      </c>
      <c r="F53" s="72">
        <v>2.5357380448444646E-3</v>
      </c>
      <c r="G53" s="71">
        <v>-1.1470686279370832E-3</v>
      </c>
    </row>
    <row r="54" spans="1:7" x14ac:dyDescent="0.25">
      <c r="A54" s="58">
        <v>35</v>
      </c>
      <c r="B54" s="58" t="s">
        <v>45</v>
      </c>
      <c r="C54" s="58" t="s">
        <v>31</v>
      </c>
      <c r="D54" s="72">
        <v>4.2812719786741275E-3</v>
      </c>
      <c r="E54" s="72">
        <v>2.8309304739594495E-3</v>
      </c>
      <c r="F54" s="73">
        <v>1.9920418628358743E-3</v>
      </c>
      <c r="G54" s="71">
        <v>-8.3888861112357523E-4</v>
      </c>
    </row>
    <row r="55" spans="1:7" x14ac:dyDescent="0.25">
      <c r="A55" s="58">
        <v>26</v>
      </c>
      <c r="B55" s="58" t="s">
        <v>36</v>
      </c>
      <c r="C55" s="58" t="s">
        <v>31</v>
      </c>
      <c r="D55" s="72">
        <v>2.6865421488210684E-3</v>
      </c>
      <c r="E55" s="72">
        <v>3.2436135578141315E-3</v>
      </c>
      <c r="F55" s="73">
        <v>1.7741445583483828E-3</v>
      </c>
      <c r="G55" s="71">
        <v>-1.4694689994657487E-3</v>
      </c>
    </row>
    <row r="56" spans="1:7" x14ac:dyDescent="0.25">
      <c r="A56" s="58">
        <v>25</v>
      </c>
      <c r="B56" s="58" t="s">
        <v>41</v>
      </c>
      <c r="C56" s="58" t="s">
        <v>31</v>
      </c>
      <c r="D56" s="72">
        <v>2.5642384051776609E-3</v>
      </c>
      <c r="E56" s="73">
        <v>1.6550056428454385E-3</v>
      </c>
      <c r="F56" s="73">
        <v>1.6843294990522954E-3</v>
      </c>
      <c r="G56" s="61">
        <v>2.9323856206856869E-5</v>
      </c>
    </row>
    <row r="57" spans="1:7" x14ac:dyDescent="0.25">
      <c r="A57" s="58">
        <v>31</v>
      </c>
      <c r="B57" s="58" t="s">
        <v>50</v>
      </c>
      <c r="C57" s="58" t="s">
        <v>31</v>
      </c>
      <c r="D57" s="73">
        <v>2.095964650034865E-3</v>
      </c>
      <c r="E57" s="73">
        <v>1.604593307463742E-3</v>
      </c>
      <c r="F57" s="73">
        <v>1.6524155334366811E-3</v>
      </c>
      <c r="G57" s="61">
        <v>4.7822225972939027E-5</v>
      </c>
    </row>
    <row r="58" spans="1:7" x14ac:dyDescent="0.25">
      <c r="A58" s="58">
        <v>33</v>
      </c>
      <c r="B58" s="58" t="s">
        <v>74</v>
      </c>
      <c r="C58" s="58" t="s">
        <v>63</v>
      </c>
      <c r="D58" s="73">
        <v>9.0562721891490605E-4</v>
      </c>
      <c r="E58" s="73">
        <v>1.5319903706413575E-3</v>
      </c>
      <c r="F58" s="73">
        <v>1.5916869369547153E-3</v>
      </c>
      <c r="G58" s="61">
        <v>5.9696566313357895E-5</v>
      </c>
    </row>
    <row r="59" spans="1:7" x14ac:dyDescent="0.25">
      <c r="A59" s="58">
        <v>29</v>
      </c>
      <c r="B59" s="58" t="s">
        <v>44</v>
      </c>
      <c r="C59" s="58" t="s">
        <v>31</v>
      </c>
      <c r="D59" s="73">
        <v>1.9451089498649049E-3</v>
      </c>
      <c r="E59" s="73">
        <v>1.8401050121775657E-3</v>
      </c>
      <c r="F59" s="73">
        <v>1.5578615348745171E-3</v>
      </c>
      <c r="G59" s="71">
        <v>-2.8224347730304859E-4</v>
      </c>
    </row>
    <row r="60" spans="1:7" x14ac:dyDescent="0.25">
      <c r="A60" s="58">
        <v>24</v>
      </c>
      <c r="B60" s="58" t="s">
        <v>49</v>
      </c>
      <c r="C60" s="58" t="s">
        <v>31</v>
      </c>
      <c r="D60" s="72">
        <v>8.3709759589652433E-3</v>
      </c>
      <c r="E60" s="73">
        <v>1.9049556948235325E-3</v>
      </c>
      <c r="F60" s="73">
        <v>1.4507828080811028E-3</v>
      </c>
      <c r="G60" s="71">
        <v>-4.5417288674242978E-4</v>
      </c>
    </row>
    <row r="61" spans="1:7" x14ac:dyDescent="0.25">
      <c r="A61" s="58">
        <v>30</v>
      </c>
      <c r="B61" s="58" t="s">
        <v>39</v>
      </c>
      <c r="C61" s="58" t="s">
        <v>31</v>
      </c>
      <c r="D61" s="72">
        <v>7.2173296372985323E-3</v>
      </c>
      <c r="E61" s="72">
        <v>2.6240468151441172E-3</v>
      </c>
      <c r="F61" s="73">
        <v>1.4457259000410488E-3</v>
      </c>
      <c r="G61" s="71">
        <v>-1.1783209151030685E-3</v>
      </c>
    </row>
    <row r="62" spans="1:7" x14ac:dyDescent="0.25">
      <c r="A62" s="58">
        <v>42</v>
      </c>
      <c r="B62" s="58" t="s">
        <v>32</v>
      </c>
      <c r="C62" s="58" t="s">
        <v>31</v>
      </c>
      <c r="D62" s="72">
        <v>3.9565768054702632E-3</v>
      </c>
      <c r="E62" s="72">
        <v>2.9101715058115515E-3</v>
      </c>
      <c r="F62" s="73">
        <v>1.425325092476656E-3</v>
      </c>
      <c r="G62" s="71">
        <v>-1.4848464133348956E-3</v>
      </c>
    </row>
    <row r="63" spans="1:7" x14ac:dyDescent="0.25">
      <c r="A63" s="58">
        <v>36</v>
      </c>
      <c r="B63" s="58" t="s">
        <v>77</v>
      </c>
      <c r="C63" s="58" t="s">
        <v>75</v>
      </c>
      <c r="D63" s="73">
        <v>8.7541141830183174E-4</v>
      </c>
      <c r="E63" s="73">
        <v>1.4744958052310202E-3</v>
      </c>
      <c r="F63" s="73">
        <v>1.2582398084497383E-3</v>
      </c>
      <c r="G63" s="71">
        <v>-2.1625599678128191E-4</v>
      </c>
    </row>
    <row r="64" spans="1:7" x14ac:dyDescent="0.25">
      <c r="A64" s="58">
        <v>32</v>
      </c>
      <c r="B64" s="58" t="s">
        <v>61</v>
      </c>
      <c r="C64" s="58" t="s">
        <v>31</v>
      </c>
      <c r="D64" s="72">
        <v>2.8212968269140173E-3</v>
      </c>
      <c r="E64" s="72">
        <v>3.8274562715202879E-3</v>
      </c>
      <c r="F64" s="73">
        <v>1.0174614294371246E-3</v>
      </c>
      <c r="G64" s="71">
        <v>-2.8099948420831633E-3</v>
      </c>
    </row>
    <row r="65" spans="1:7" x14ac:dyDescent="0.25">
      <c r="A65" s="58">
        <v>38</v>
      </c>
      <c r="B65" s="58" t="s">
        <v>64</v>
      </c>
      <c r="C65" s="58" t="s">
        <v>63</v>
      </c>
      <c r="D65" s="72">
        <v>4.7219031986598424E-3</v>
      </c>
      <c r="E65" s="73">
        <v>2.4317866192356936E-3</v>
      </c>
      <c r="F65" s="73">
        <v>9.7524537587275113E-4</v>
      </c>
      <c r="G65" s="71">
        <v>-1.4565412433629424E-3</v>
      </c>
    </row>
    <row r="66" spans="1:7" x14ac:dyDescent="0.25">
      <c r="A66" s="58">
        <v>40</v>
      </c>
      <c r="B66" s="58" t="s">
        <v>35</v>
      </c>
      <c r="C66" s="58" t="s">
        <v>31</v>
      </c>
      <c r="D66" s="73">
        <v>7.5757820661513084E-5</v>
      </c>
      <c r="E66" s="73">
        <v>2.0366569065557392E-4</v>
      </c>
      <c r="F66" s="73">
        <v>6.5833093591183961E-4</v>
      </c>
      <c r="G66" s="61">
        <v>4.5466524525626569E-4</v>
      </c>
    </row>
    <row r="67" spans="1:7" x14ac:dyDescent="0.25">
      <c r="A67" s="58">
        <v>27</v>
      </c>
      <c r="B67" s="58" t="s">
        <v>71</v>
      </c>
      <c r="C67" s="58" t="s">
        <v>63</v>
      </c>
      <c r="D67" s="73">
        <v>3.7967863355971889E-4</v>
      </c>
      <c r="E67" s="73">
        <v>2.622006552272495E-4</v>
      </c>
      <c r="F67" s="73">
        <v>2.4987401786899494E-4</v>
      </c>
      <c r="G67" s="71">
        <v>-1.2326637358254556E-5</v>
      </c>
    </row>
    <row r="68" spans="1:7" x14ac:dyDescent="0.25">
      <c r="A68" s="58">
        <v>37</v>
      </c>
      <c r="B68" s="58" t="s">
        <v>48</v>
      </c>
      <c r="C68" s="58" t="s">
        <v>31</v>
      </c>
      <c r="D68" s="72">
        <v>4.2023605571356497E-3</v>
      </c>
      <c r="E68" s="73">
        <v>2.2858601051822915E-3</v>
      </c>
      <c r="F68" s="73">
        <v>1.7754899261908944E-4</v>
      </c>
      <c r="G68" s="71">
        <v>-2.1083111125632021E-3</v>
      </c>
    </row>
    <row r="69" spans="1:7" x14ac:dyDescent="0.25">
      <c r="A69" s="58">
        <v>34</v>
      </c>
      <c r="B69" s="58" t="s">
        <v>34</v>
      </c>
      <c r="C69" s="58" t="s">
        <v>31</v>
      </c>
      <c r="D69" s="73">
        <v>2.641009499610442E-4</v>
      </c>
      <c r="E69" s="73">
        <v>1.3938291961518171E-4</v>
      </c>
      <c r="F69" s="73">
        <v>1.6522571950013568E-4</v>
      </c>
      <c r="G69" s="61">
        <v>2.5842799884953968E-5</v>
      </c>
    </row>
    <row r="70" spans="1:7" x14ac:dyDescent="0.25">
      <c r="A70" s="58">
        <v>39</v>
      </c>
      <c r="B70" s="58" t="s">
        <v>66</v>
      </c>
      <c r="C70" s="58" t="s">
        <v>63</v>
      </c>
      <c r="D70" s="72">
        <v>4.3961064295136498E-3</v>
      </c>
      <c r="E70" s="73">
        <v>5.8531758035442003E-4</v>
      </c>
      <c r="F70" s="73">
        <v>1.3429120572509671E-4</v>
      </c>
      <c r="G70" s="71">
        <v>-4.5102637462932332E-4</v>
      </c>
    </row>
    <row r="71" spans="1:7" x14ac:dyDescent="0.25">
      <c r="A71" s="58">
        <v>43</v>
      </c>
      <c r="B71" s="58" t="s">
        <v>33</v>
      </c>
      <c r="C71" s="58" t="s">
        <v>31</v>
      </c>
      <c r="D71" s="72">
        <v>3.9017407953103535E-3</v>
      </c>
      <c r="E71" s="73">
        <v>2.7064522617674212E-4</v>
      </c>
      <c r="F71" s="73">
        <v>1.3282974478691337E-4</v>
      </c>
      <c r="G71" s="71">
        <v>-1.3781548138982875E-4</v>
      </c>
    </row>
    <row r="72" spans="1:7" x14ac:dyDescent="0.25">
      <c r="A72" s="58">
        <v>41</v>
      </c>
      <c r="B72" s="58" t="s">
        <v>73</v>
      </c>
      <c r="C72" s="58" t="s">
        <v>63</v>
      </c>
      <c r="D72" s="73">
        <v>-1.9228612244945213E-2</v>
      </c>
      <c r="E72" s="73">
        <v>-7.3123081679272294E-3</v>
      </c>
      <c r="F72" s="73">
        <v>-3.5995851824189742E-3</v>
      </c>
      <c r="G72" s="61">
        <v>3.7127229855082552E-3</v>
      </c>
    </row>
    <row r="73" spans="1:7" x14ac:dyDescent="0.25">
      <c r="A73" s="58">
        <v>44</v>
      </c>
      <c r="B73" s="58" t="s">
        <v>60</v>
      </c>
      <c r="C73" s="58" t="s">
        <v>31</v>
      </c>
      <c r="D73" s="72">
        <v>8.1029278303612548E-3</v>
      </c>
      <c r="E73" s="73">
        <v>1.0180516512740636E-4</v>
      </c>
      <c r="F73" s="73">
        <v>-3.2331291521554034E-2</v>
      </c>
      <c r="G73" s="71">
        <v>-3.2433096686681442E-2</v>
      </c>
    </row>
    <row r="74" spans="1:7" x14ac:dyDescent="0.25">
      <c r="A74" s="58">
        <v>45</v>
      </c>
      <c r="B74" s="58" t="s">
        <v>67</v>
      </c>
      <c r="C74" s="58" t="s">
        <v>63</v>
      </c>
      <c r="D74" s="73">
        <v>6.3989229891191993E-4</v>
      </c>
      <c r="E74" s="73">
        <v>-3.5000000000000003E-2</v>
      </c>
      <c r="F74" s="73">
        <v>-3.5000000000000003E-2</v>
      </c>
      <c r="G74" s="71">
        <v>-1.3718897462684287E-2</v>
      </c>
    </row>
    <row r="75" spans="1:7" x14ac:dyDescent="0.25">
      <c r="A75" s="58">
        <v>46</v>
      </c>
      <c r="B75" s="58" t="s">
        <v>53</v>
      </c>
      <c r="C75" s="58" t="s">
        <v>31</v>
      </c>
      <c r="D75" s="73">
        <v>-3.5000000000000003E-2</v>
      </c>
      <c r="E75" s="73">
        <v>-3.5000000000000003E-2</v>
      </c>
      <c r="F75" s="73">
        <v>-3.5000000000000003E-2</v>
      </c>
      <c r="G75" s="61">
        <v>2.6810469667145981E-2</v>
      </c>
    </row>
    <row r="76" spans="1:7" x14ac:dyDescent="0.25">
      <c r="A76" s="85" t="s">
        <v>78</v>
      </c>
      <c r="B76" s="85"/>
      <c r="C76" s="66" t="s">
        <v>79</v>
      </c>
      <c r="D76" s="76">
        <v>2.983068531971762E-3</v>
      </c>
      <c r="E76" s="76">
        <v>3.0202003812814242E-3</v>
      </c>
      <c r="F76" s="74">
        <v>2.2304886172470296E-3</v>
      </c>
      <c r="G76" s="75">
        <v>-7.8971176403439458E-4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D871B-1946-41E5-B321-44D38F0563E4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6.42578125" customWidth="1"/>
    <col min="7" max="7" width="22.42578125" bestFit="1" customWidth="1"/>
  </cols>
  <sheetData>
    <row r="2" spans="1:3" ht="15.75" x14ac:dyDescent="0.25">
      <c r="A2" s="1" t="s">
        <v>268</v>
      </c>
      <c r="B2" s="1"/>
      <c r="C2" s="1"/>
    </row>
    <row r="24" spans="1:7" ht="15.75" x14ac:dyDescent="0.25">
      <c r="A24" s="1" t="s">
        <v>269</v>
      </c>
      <c r="B24" s="1"/>
      <c r="C24" s="1"/>
    </row>
    <row r="26" spans="1:7" x14ac:dyDescent="0.25">
      <c r="D26" s="88" t="s">
        <v>270</v>
      </c>
      <c r="E26" s="88"/>
      <c r="F26" s="88"/>
    </row>
    <row r="27" spans="1:7" x14ac:dyDescent="0.25">
      <c r="D27" s="87" t="s">
        <v>271</v>
      </c>
      <c r="E27" s="87"/>
      <c r="F27" s="87"/>
    </row>
    <row r="28" spans="1:7" ht="15" customHeight="1" x14ac:dyDescent="0.25">
      <c r="D28" s="86" t="s">
        <v>272</v>
      </c>
      <c r="E28" s="86"/>
      <c r="F28" s="86"/>
      <c r="G28" s="57" t="s">
        <v>312</v>
      </c>
    </row>
    <row r="29" spans="1:7" x14ac:dyDescent="0.25">
      <c r="A29" s="57" t="s">
        <v>25</v>
      </c>
      <c r="B29" s="57" t="s">
        <v>27</v>
      </c>
      <c r="C29" s="57" t="s">
        <v>26</v>
      </c>
      <c r="D29" s="57" t="s">
        <v>306</v>
      </c>
      <c r="E29" s="57" t="s">
        <v>309</v>
      </c>
      <c r="F29" s="57" t="s">
        <v>313</v>
      </c>
      <c r="G29" s="57" t="s">
        <v>28</v>
      </c>
    </row>
    <row r="30" spans="1:7" x14ac:dyDescent="0.25">
      <c r="A30" s="58">
        <v>1</v>
      </c>
      <c r="B30" s="58" t="s">
        <v>68</v>
      </c>
      <c r="C30" s="58" t="s">
        <v>63</v>
      </c>
      <c r="D30" s="72">
        <v>5.8502397519309038E-2</v>
      </c>
      <c r="E30" s="70">
        <v>8.4036147214147802E-2</v>
      </c>
      <c r="F30" s="70">
        <v>0.10698116766037565</v>
      </c>
      <c r="G30" s="61">
        <v>2.2945020446227843E-2</v>
      </c>
    </row>
    <row r="31" spans="1:7" x14ac:dyDescent="0.25">
      <c r="A31" s="58">
        <v>2</v>
      </c>
      <c r="B31" s="58" t="s">
        <v>51</v>
      </c>
      <c r="C31" s="58" t="s">
        <v>31</v>
      </c>
      <c r="D31" s="70">
        <v>0.11685099353988758</v>
      </c>
      <c r="E31" s="70">
        <v>9.9913470601409204E-2</v>
      </c>
      <c r="F31" s="70">
        <v>9.0239665789796975E-2</v>
      </c>
      <c r="G31" s="71">
        <v>-9.6738048116122299E-3</v>
      </c>
    </row>
    <row r="32" spans="1:7" x14ac:dyDescent="0.25">
      <c r="A32" s="58">
        <v>3</v>
      </c>
      <c r="B32" s="58" t="s">
        <v>62</v>
      </c>
      <c r="C32" s="58" t="s">
        <v>31</v>
      </c>
      <c r="D32" s="72">
        <v>7.4393446547405678E-2</v>
      </c>
      <c r="E32" s="70">
        <v>0.12122677581749994</v>
      </c>
      <c r="F32" s="70">
        <v>8.2569606179746111E-2</v>
      </c>
      <c r="G32" s="71">
        <v>-3.8657169637753827E-2</v>
      </c>
    </row>
    <row r="33" spans="1:7" x14ac:dyDescent="0.25">
      <c r="A33" s="58">
        <v>4</v>
      </c>
      <c r="B33" s="58" t="s">
        <v>305</v>
      </c>
      <c r="C33" s="58" t="s">
        <v>63</v>
      </c>
      <c r="D33" s="72">
        <v>6.8951600269266583E-2</v>
      </c>
      <c r="E33" s="72">
        <v>5.5588213761899784E-2</v>
      </c>
      <c r="F33" s="70">
        <v>8.0678503748553551E-2</v>
      </c>
      <c r="G33" s="61">
        <v>2.5090289986653767E-2</v>
      </c>
    </row>
    <row r="34" spans="1:7" x14ac:dyDescent="0.25">
      <c r="A34" s="58">
        <v>5</v>
      </c>
      <c r="B34" s="58" t="s">
        <v>70</v>
      </c>
      <c r="C34" s="58" t="s">
        <v>63</v>
      </c>
      <c r="D34" s="72">
        <v>4.8298687423624143E-2</v>
      </c>
      <c r="E34" s="72">
        <v>7.0438595023720171E-2</v>
      </c>
      <c r="F34" s="72">
        <v>7.4760544422066991E-2</v>
      </c>
      <c r="G34" s="61">
        <v>4.3219493983468193E-3</v>
      </c>
    </row>
    <row r="35" spans="1:7" x14ac:dyDescent="0.25">
      <c r="A35" s="58">
        <v>6</v>
      </c>
      <c r="B35" s="58" t="s">
        <v>43</v>
      </c>
      <c r="C35" s="58" t="s">
        <v>31</v>
      </c>
      <c r="D35" s="70">
        <v>0.11578158752496351</v>
      </c>
      <c r="E35" s="70">
        <v>8.4166056089295241E-2</v>
      </c>
      <c r="F35" s="72">
        <v>6.8754027689855945E-2</v>
      </c>
      <c r="G35" s="71">
        <v>-1.5412028399439295E-2</v>
      </c>
    </row>
    <row r="36" spans="1:7" x14ac:dyDescent="0.25">
      <c r="A36" s="58">
        <v>7</v>
      </c>
      <c r="B36" s="58" t="s">
        <v>310</v>
      </c>
      <c r="C36" s="58" t="s">
        <v>31</v>
      </c>
      <c r="D36" s="70">
        <v>8.7670075170784012E-2</v>
      </c>
      <c r="E36" s="70">
        <v>8.1483399959257352E-2</v>
      </c>
      <c r="F36" s="72">
        <v>6.7772455303362955E-2</v>
      </c>
      <c r="G36" s="71">
        <v>-1.3710944655894397E-2</v>
      </c>
    </row>
    <row r="37" spans="1:7" x14ac:dyDescent="0.25">
      <c r="A37" s="58">
        <v>8</v>
      </c>
      <c r="B37" s="58" t="s">
        <v>58</v>
      </c>
      <c r="C37" s="58" t="s">
        <v>31</v>
      </c>
      <c r="D37" s="72">
        <v>4.4511316198519932E-2</v>
      </c>
      <c r="E37" s="70">
        <v>8.6397897220695324E-2</v>
      </c>
      <c r="F37" s="72">
        <v>6.694034458060806E-2</v>
      </c>
      <c r="G37" s="71">
        <v>-1.9457552640087264E-2</v>
      </c>
    </row>
    <row r="38" spans="1:7" x14ac:dyDescent="0.25">
      <c r="A38" s="58">
        <v>9</v>
      </c>
      <c r="B38" s="58" t="s">
        <v>46</v>
      </c>
      <c r="C38" s="58" t="s">
        <v>31</v>
      </c>
      <c r="D38" s="70">
        <v>8.7055737004559902E-2</v>
      </c>
      <c r="E38" s="72">
        <v>6.726114239840747E-2</v>
      </c>
      <c r="F38" s="72">
        <v>6.3297808104582173E-2</v>
      </c>
      <c r="G38" s="71">
        <v>-3.9633342938252963E-3</v>
      </c>
    </row>
    <row r="39" spans="1:7" x14ac:dyDescent="0.25">
      <c r="A39" s="58">
        <v>10</v>
      </c>
      <c r="B39" s="58" t="s">
        <v>56</v>
      </c>
      <c r="C39" s="58" t="s">
        <v>31</v>
      </c>
      <c r="D39" s="72">
        <v>1.65395884244658E-2</v>
      </c>
      <c r="E39" s="72">
        <v>6.9890659513087719E-2</v>
      </c>
      <c r="F39" s="72">
        <v>6.1848101917214085E-2</v>
      </c>
      <c r="G39" s="71">
        <v>-8.0425575958736339E-3</v>
      </c>
    </row>
    <row r="40" spans="1:7" x14ac:dyDescent="0.25">
      <c r="A40" s="58">
        <v>11</v>
      </c>
      <c r="B40" s="58" t="s">
        <v>40</v>
      </c>
      <c r="C40" s="58" t="s">
        <v>31</v>
      </c>
      <c r="D40" s="72">
        <v>5.6647727857637969E-2</v>
      </c>
      <c r="E40" s="72">
        <v>6.142527124997979E-2</v>
      </c>
      <c r="F40" s="72">
        <v>6.1299136862607177E-2</v>
      </c>
      <c r="G40" s="71">
        <v>-1.2613438737261312E-4</v>
      </c>
    </row>
    <row r="41" spans="1:7" x14ac:dyDescent="0.25">
      <c r="A41" s="58">
        <v>12</v>
      </c>
      <c r="B41" s="58" t="s">
        <v>65</v>
      </c>
      <c r="C41" s="58" t="s">
        <v>63</v>
      </c>
      <c r="D41" s="70">
        <v>9.7192555854089674E-2</v>
      </c>
      <c r="E41" s="72">
        <v>5.9977234540260979E-2</v>
      </c>
      <c r="F41" s="72">
        <v>5.2646046520819938E-2</v>
      </c>
      <c r="G41" s="71">
        <v>-7.3311880194410414E-3</v>
      </c>
    </row>
    <row r="42" spans="1:7" x14ac:dyDescent="0.25">
      <c r="A42" s="58">
        <v>13</v>
      </c>
      <c r="B42" s="58" t="s">
        <v>57</v>
      </c>
      <c r="C42" s="58" t="s">
        <v>31</v>
      </c>
      <c r="D42" s="72">
        <v>5.5979976620797921E-2</v>
      </c>
      <c r="E42" s="72">
        <v>5.5888620536896499E-2</v>
      </c>
      <c r="F42" s="72">
        <v>4.7073060345163863E-2</v>
      </c>
      <c r="G42" s="71">
        <v>-8.8155601917326368E-3</v>
      </c>
    </row>
    <row r="43" spans="1:7" x14ac:dyDescent="0.25">
      <c r="A43" s="58">
        <v>14</v>
      </c>
      <c r="B43" s="58" t="s">
        <v>55</v>
      </c>
      <c r="C43" s="58" t="s">
        <v>31</v>
      </c>
      <c r="D43" s="72">
        <v>1.3914418983643647E-2</v>
      </c>
      <c r="E43" s="72">
        <v>4.2576801517250101E-2</v>
      </c>
      <c r="F43" s="72">
        <v>4.3663872488802845E-2</v>
      </c>
      <c r="G43" s="61">
        <v>1.0870709715527435E-3</v>
      </c>
    </row>
    <row r="44" spans="1:7" x14ac:dyDescent="0.25">
      <c r="A44" s="58">
        <v>15</v>
      </c>
      <c r="B44" s="58" t="s">
        <v>52</v>
      </c>
      <c r="C44" s="58" t="s">
        <v>31</v>
      </c>
      <c r="D44" s="70">
        <v>9.2699174069067608E-2</v>
      </c>
      <c r="E44" s="72">
        <v>6.532699366704349E-2</v>
      </c>
      <c r="F44" s="72">
        <v>4.0734083962449985E-2</v>
      </c>
      <c r="G44" s="71">
        <v>-2.4592909704593505E-2</v>
      </c>
    </row>
    <row r="45" spans="1:7" x14ac:dyDescent="0.25">
      <c r="A45" s="58">
        <v>16</v>
      </c>
      <c r="B45" s="58" t="s">
        <v>72</v>
      </c>
      <c r="C45" s="58" t="s">
        <v>63</v>
      </c>
      <c r="D45" s="72">
        <v>6.0914572565568939E-2</v>
      </c>
      <c r="E45" s="72">
        <v>4.4665248065515591E-2</v>
      </c>
      <c r="F45" s="72">
        <v>4.0326205849734925E-2</v>
      </c>
      <c r="G45" s="71">
        <v>-4.3390422157806655E-3</v>
      </c>
    </row>
    <row r="46" spans="1:7" x14ac:dyDescent="0.25">
      <c r="A46" s="58">
        <v>17</v>
      </c>
      <c r="B46" s="58" t="s">
        <v>76</v>
      </c>
      <c r="C46" s="58" t="s">
        <v>75</v>
      </c>
      <c r="D46" s="72">
        <v>4.6593721556609562E-2</v>
      </c>
      <c r="E46" s="72">
        <v>3.8923876478232512E-2</v>
      </c>
      <c r="F46" s="72">
        <v>4.0242173164784123E-2</v>
      </c>
      <c r="G46" s="61">
        <v>1.3182966865516108E-3</v>
      </c>
    </row>
    <row r="47" spans="1:7" x14ac:dyDescent="0.25">
      <c r="A47" s="58">
        <v>18</v>
      </c>
      <c r="B47" s="58" t="s">
        <v>37</v>
      </c>
      <c r="C47" s="58" t="s">
        <v>31</v>
      </c>
      <c r="D47" s="72">
        <v>3.3167262381810496E-2</v>
      </c>
      <c r="E47" s="72">
        <v>4.3746841007098691E-2</v>
      </c>
      <c r="F47" s="72">
        <v>3.6434091274228746E-2</v>
      </c>
      <c r="G47" s="71">
        <v>-7.3127497328699456E-3</v>
      </c>
    </row>
    <row r="48" spans="1:7" x14ac:dyDescent="0.25">
      <c r="A48" s="58">
        <v>19</v>
      </c>
      <c r="B48" s="58" t="s">
        <v>59</v>
      </c>
      <c r="C48" s="58" t="s">
        <v>31</v>
      </c>
      <c r="D48" s="72">
        <v>2.2309095805610892E-2</v>
      </c>
      <c r="E48" s="72">
        <v>5.5443578747453245E-2</v>
      </c>
      <c r="F48" s="72">
        <v>3.0252133265531941E-2</v>
      </c>
      <c r="G48" s="71">
        <v>-2.5191445481921305E-2</v>
      </c>
    </row>
    <row r="49" spans="1:7" x14ac:dyDescent="0.25">
      <c r="A49" s="58">
        <v>20</v>
      </c>
      <c r="B49" s="58" t="s">
        <v>38</v>
      </c>
      <c r="C49" s="58" t="s">
        <v>31</v>
      </c>
      <c r="D49" s="72">
        <v>2.4297203349927472E-2</v>
      </c>
      <c r="E49" s="72">
        <v>2.8424094133668931E-2</v>
      </c>
      <c r="F49" s="72">
        <v>2.8636262604213668E-2</v>
      </c>
      <c r="G49" s="61">
        <v>2.1216847054473728E-4</v>
      </c>
    </row>
    <row r="50" spans="1:7" x14ac:dyDescent="0.25">
      <c r="A50" s="58">
        <v>21</v>
      </c>
      <c r="B50" s="58" t="s">
        <v>69</v>
      </c>
      <c r="C50" s="58" t="s">
        <v>63</v>
      </c>
      <c r="D50" s="72">
        <v>5.7537306018853013E-2</v>
      </c>
      <c r="E50" s="72">
        <v>5.0469536534176934E-2</v>
      </c>
      <c r="F50" s="72">
        <v>2.8560251856224191E-2</v>
      </c>
      <c r="G50" s="71">
        <v>-2.1909284677952744E-2</v>
      </c>
    </row>
    <row r="51" spans="1:7" x14ac:dyDescent="0.25">
      <c r="A51" s="58">
        <v>22</v>
      </c>
      <c r="B51" s="58" t="s">
        <v>47</v>
      </c>
      <c r="C51" s="58" t="s">
        <v>31</v>
      </c>
      <c r="D51" s="72">
        <v>5.0261199127543135E-2</v>
      </c>
      <c r="E51" s="72">
        <v>3.8720236570352111E-2</v>
      </c>
      <c r="F51" s="72">
        <v>2.8450202381236998E-2</v>
      </c>
      <c r="G51" s="71">
        <v>-1.0270034189115113E-2</v>
      </c>
    </row>
    <row r="52" spans="1:7" x14ac:dyDescent="0.25">
      <c r="A52" s="58">
        <v>23</v>
      </c>
      <c r="B52" s="58" t="s">
        <v>54</v>
      </c>
      <c r="C52" s="58" t="s">
        <v>31</v>
      </c>
      <c r="D52" s="72">
        <v>6.0035644874814886E-2</v>
      </c>
      <c r="E52" s="72">
        <v>3.0265879988678853E-2</v>
      </c>
      <c r="F52" s="72">
        <v>2.5901806777737253E-2</v>
      </c>
      <c r="G52" s="71">
        <v>-4.3640732109416006E-3</v>
      </c>
    </row>
    <row r="53" spans="1:7" x14ac:dyDescent="0.25">
      <c r="A53" s="58">
        <v>24</v>
      </c>
      <c r="B53" s="58" t="s">
        <v>42</v>
      </c>
      <c r="C53" s="58" t="s">
        <v>31</v>
      </c>
      <c r="D53" s="72">
        <v>6.1883428280182694E-2</v>
      </c>
      <c r="E53" s="72">
        <v>3.2621475882910339E-2</v>
      </c>
      <c r="F53" s="72">
        <v>2.2524359175724949E-2</v>
      </c>
      <c r="G53" s="71">
        <v>-1.009711670718539E-2</v>
      </c>
    </row>
    <row r="54" spans="1:7" x14ac:dyDescent="0.25">
      <c r="A54" s="58">
        <v>25</v>
      </c>
      <c r="B54" s="58" t="s">
        <v>50</v>
      </c>
      <c r="C54" s="58" t="s">
        <v>31</v>
      </c>
      <c r="D54" s="72">
        <v>2.4675255904428053E-2</v>
      </c>
      <c r="E54" s="72">
        <v>1.8843161390304234E-2</v>
      </c>
      <c r="F54" s="72">
        <v>1.9338263180901524E-2</v>
      </c>
      <c r="G54" s="61">
        <v>4.9510179059729029E-4</v>
      </c>
    </row>
    <row r="55" spans="1:7" x14ac:dyDescent="0.25">
      <c r="A55" s="58">
        <v>26</v>
      </c>
      <c r="B55" s="58" t="s">
        <v>45</v>
      </c>
      <c r="C55" s="58" t="s">
        <v>31</v>
      </c>
      <c r="D55" s="72">
        <v>3.6090486940415917E-2</v>
      </c>
      <c r="E55" s="72">
        <v>2.3741064707570252E-2</v>
      </c>
      <c r="F55" s="72">
        <v>1.66281415960133E-2</v>
      </c>
      <c r="G55" s="71">
        <v>-7.1129231115569513E-3</v>
      </c>
    </row>
    <row r="56" spans="1:7" x14ac:dyDescent="0.25">
      <c r="A56" s="58">
        <v>27</v>
      </c>
      <c r="B56" s="58" t="s">
        <v>41</v>
      </c>
      <c r="C56" s="58" t="s">
        <v>31</v>
      </c>
      <c r="D56" s="72">
        <v>2.4582450728123047E-2</v>
      </c>
      <c r="E56" s="72">
        <v>1.5894324279700101E-2</v>
      </c>
      <c r="F56" s="72">
        <v>1.6208134069975809E-2</v>
      </c>
      <c r="G56" s="61">
        <v>3.1380979027570768E-4</v>
      </c>
    </row>
    <row r="57" spans="1:7" x14ac:dyDescent="0.25">
      <c r="A57" s="58">
        <v>28</v>
      </c>
      <c r="B57" s="58" t="s">
        <v>32</v>
      </c>
      <c r="C57" s="58" t="s">
        <v>31</v>
      </c>
      <c r="D57" s="72">
        <v>4.4141611123065361E-2</v>
      </c>
      <c r="E57" s="72">
        <v>3.2359063168830381E-2</v>
      </c>
      <c r="F57" s="72">
        <v>1.577444168689834E-2</v>
      </c>
      <c r="G57" s="71">
        <v>-1.658462148193204E-2</v>
      </c>
    </row>
    <row r="58" spans="1:7" x14ac:dyDescent="0.25">
      <c r="A58" s="58">
        <v>29</v>
      </c>
      <c r="B58" s="58" t="s">
        <v>36</v>
      </c>
      <c r="C58" s="58" t="s">
        <v>31</v>
      </c>
      <c r="D58" s="72">
        <v>2.2164677692949851E-2</v>
      </c>
      <c r="E58" s="72">
        <v>2.6681468730987364E-2</v>
      </c>
      <c r="F58" s="72">
        <v>1.4518903567083359E-2</v>
      </c>
      <c r="G58" s="71">
        <v>-1.2162565163904005E-2</v>
      </c>
    </row>
    <row r="59" spans="1:7" x14ac:dyDescent="0.25">
      <c r="A59" s="58">
        <v>30</v>
      </c>
      <c r="B59" s="58" t="s">
        <v>39</v>
      </c>
      <c r="C59" s="58" t="s">
        <v>31</v>
      </c>
      <c r="D59" s="72">
        <v>5.9519616768907824E-2</v>
      </c>
      <c r="E59" s="72">
        <v>2.166438968753168E-2</v>
      </c>
      <c r="F59" s="72">
        <v>1.1942952548593282E-2</v>
      </c>
      <c r="G59" s="71">
        <v>-9.7214371389383984E-3</v>
      </c>
    </row>
    <row r="60" spans="1:7" x14ac:dyDescent="0.25">
      <c r="A60" s="58">
        <v>31</v>
      </c>
      <c r="B60" s="58" t="s">
        <v>44</v>
      </c>
      <c r="C60" s="58" t="s">
        <v>31</v>
      </c>
      <c r="D60" s="72">
        <v>1.2840853826018564E-2</v>
      </c>
      <c r="E60" s="72">
        <v>1.2146923780109481E-2</v>
      </c>
      <c r="F60" s="72">
        <v>1.0255369633196336E-2</v>
      </c>
      <c r="G60" s="71">
        <v>-1.891554146913145E-3</v>
      </c>
    </row>
    <row r="61" spans="1:7" x14ac:dyDescent="0.25">
      <c r="A61" s="58">
        <v>32</v>
      </c>
      <c r="B61" s="58" t="s">
        <v>49</v>
      </c>
      <c r="C61" s="58" t="s">
        <v>31</v>
      </c>
      <c r="D61" s="72">
        <v>5.4466734974125582E-2</v>
      </c>
      <c r="E61" s="72">
        <v>1.2413741710568879E-2</v>
      </c>
      <c r="F61" s="73">
        <v>9.4794894819242546E-3</v>
      </c>
      <c r="G61" s="71">
        <v>-2.9342522286446241E-3</v>
      </c>
    </row>
    <row r="62" spans="1:7" x14ac:dyDescent="0.25">
      <c r="A62" s="58">
        <v>33</v>
      </c>
      <c r="B62" s="58" t="s">
        <v>74</v>
      </c>
      <c r="C62" s="58" t="s">
        <v>63</v>
      </c>
      <c r="D62" s="73">
        <v>4.2276110560603153E-3</v>
      </c>
      <c r="E62" s="73">
        <v>7.1310775093459166E-3</v>
      </c>
      <c r="F62" s="73">
        <v>7.4022142082511722E-3</v>
      </c>
      <c r="G62" s="61">
        <v>2.7113669890525566E-4</v>
      </c>
    </row>
    <row r="63" spans="1:7" x14ac:dyDescent="0.25">
      <c r="A63" s="58">
        <v>34</v>
      </c>
      <c r="B63" s="58" t="s">
        <v>64</v>
      </c>
      <c r="C63" s="58" t="s">
        <v>63</v>
      </c>
      <c r="D63" s="72">
        <v>2.9026911228441549E-2</v>
      </c>
      <c r="E63" s="72">
        <v>1.4922889834097829E-2</v>
      </c>
      <c r="F63" s="73">
        <v>5.9760347242783125E-3</v>
      </c>
      <c r="G63" s="71">
        <v>-8.9468551098195164E-3</v>
      </c>
    </row>
    <row r="64" spans="1:7" x14ac:dyDescent="0.25">
      <c r="A64" s="58">
        <v>35</v>
      </c>
      <c r="B64" s="58" t="s">
        <v>61</v>
      </c>
      <c r="C64" s="58" t="s">
        <v>31</v>
      </c>
      <c r="D64" s="72">
        <v>1.6233366210329125E-2</v>
      </c>
      <c r="E64" s="72">
        <v>2.2013994378555189E-2</v>
      </c>
      <c r="F64" s="73">
        <v>5.8509425925411538E-3</v>
      </c>
      <c r="G64" s="71">
        <v>-1.6163051786014036E-2</v>
      </c>
    </row>
    <row r="65" spans="1:7" x14ac:dyDescent="0.25">
      <c r="A65" s="58">
        <v>36</v>
      </c>
      <c r="B65" s="58" t="s">
        <v>35</v>
      </c>
      <c r="C65" s="58" t="s">
        <v>31</v>
      </c>
      <c r="D65" s="73">
        <v>6.278480500146751E-4</v>
      </c>
      <c r="E65" s="73">
        <v>1.6954254765216667E-3</v>
      </c>
      <c r="F65" s="73">
        <v>5.4855851900283198E-3</v>
      </c>
      <c r="G65" s="61">
        <v>3.790159713506653E-3</v>
      </c>
    </row>
    <row r="66" spans="1:7" x14ac:dyDescent="0.25">
      <c r="A66" s="58">
        <v>37</v>
      </c>
      <c r="B66" s="58" t="s">
        <v>77</v>
      </c>
      <c r="C66" s="58" t="s">
        <v>75</v>
      </c>
      <c r="D66" s="73">
        <v>3.3848468890197575E-3</v>
      </c>
      <c r="E66" s="73">
        <v>5.6917917121550414E-3</v>
      </c>
      <c r="F66" s="73">
        <v>4.8607770645076485E-3</v>
      </c>
      <c r="G66" s="71">
        <v>-8.3101464764739289E-4</v>
      </c>
    </row>
    <row r="67" spans="1:7" x14ac:dyDescent="0.25">
      <c r="A67" s="58">
        <v>38</v>
      </c>
      <c r="B67" s="58" t="s">
        <v>71</v>
      </c>
      <c r="C67" s="58" t="s">
        <v>63</v>
      </c>
      <c r="D67" s="73">
        <v>3.0947321466354327E-3</v>
      </c>
      <c r="E67" s="73">
        <v>2.1298002216189661E-3</v>
      </c>
      <c r="F67" s="73">
        <v>2.0289511714555214E-3</v>
      </c>
      <c r="G67" s="71">
        <v>-1.0084905016344466E-4</v>
      </c>
    </row>
    <row r="68" spans="1:7" x14ac:dyDescent="0.25">
      <c r="A68" s="58">
        <v>39</v>
      </c>
      <c r="B68" s="58" t="s">
        <v>48</v>
      </c>
      <c r="C68" s="58" t="s">
        <v>31</v>
      </c>
      <c r="D68" s="72">
        <v>4.3490597620469779E-2</v>
      </c>
      <c r="E68" s="72">
        <v>2.3613222744831072E-2</v>
      </c>
      <c r="F68" s="73">
        <v>1.8308611924367608E-3</v>
      </c>
      <c r="G68" s="71">
        <v>-2.1782361552394311E-2</v>
      </c>
    </row>
    <row r="69" spans="1:7" x14ac:dyDescent="0.25">
      <c r="A69" s="58">
        <v>40</v>
      </c>
      <c r="B69" s="58" t="s">
        <v>33</v>
      </c>
      <c r="C69" s="58" t="s">
        <v>31</v>
      </c>
      <c r="D69" s="72">
        <v>3.9219443597554804E-2</v>
      </c>
      <c r="E69" s="73">
        <v>2.6783129116516339E-3</v>
      </c>
      <c r="F69" s="73">
        <v>1.2947767026722211E-3</v>
      </c>
      <c r="G69" s="71">
        <v>-1.3835362089794129E-3</v>
      </c>
    </row>
    <row r="70" spans="1:7" x14ac:dyDescent="0.25">
      <c r="A70" s="58">
        <v>41</v>
      </c>
      <c r="B70" s="58" t="s">
        <v>34</v>
      </c>
      <c r="C70" s="58" t="s">
        <v>31</v>
      </c>
      <c r="D70" s="73">
        <v>1.8263116632141715E-3</v>
      </c>
      <c r="E70" s="73">
        <v>9.6589333254850143E-4</v>
      </c>
      <c r="F70" s="73">
        <v>1.1508658197646661E-3</v>
      </c>
      <c r="G70" s="61">
        <v>1.849724872161647E-4</v>
      </c>
    </row>
    <row r="71" spans="1:7" x14ac:dyDescent="0.25">
      <c r="A71" s="58">
        <v>42</v>
      </c>
      <c r="B71" s="58" t="s">
        <v>66</v>
      </c>
      <c r="C71" s="58" t="s">
        <v>63</v>
      </c>
      <c r="D71" s="72">
        <v>1.2413934302740818E-2</v>
      </c>
      <c r="E71" s="73">
        <v>1.6615961223668614E-3</v>
      </c>
      <c r="F71" s="73">
        <v>3.8263984044896888E-4</v>
      </c>
      <c r="G71" s="71">
        <v>-1.2789562819178926E-3</v>
      </c>
    </row>
    <row r="72" spans="1:7" x14ac:dyDescent="0.25">
      <c r="A72" s="58">
        <v>43</v>
      </c>
      <c r="B72" s="58" t="s">
        <v>73</v>
      </c>
      <c r="C72" s="58" t="s">
        <v>63</v>
      </c>
      <c r="D72" s="73">
        <v>-8.2795410641818168E-2</v>
      </c>
      <c r="E72" s="73">
        <v>-3.1318829434270591E-2</v>
      </c>
      <c r="F72" s="73">
        <v>-1.5365281951409848E-2</v>
      </c>
      <c r="G72" s="61">
        <v>1.5953547482860743E-2</v>
      </c>
    </row>
    <row r="73" spans="1:7" x14ac:dyDescent="0.25">
      <c r="A73" s="58">
        <v>44</v>
      </c>
      <c r="B73" s="58" t="s">
        <v>60</v>
      </c>
      <c r="C73" s="58" t="s">
        <v>31</v>
      </c>
      <c r="D73" s="72">
        <v>5.8293696966798911E-2</v>
      </c>
      <c r="E73" s="73">
        <v>7.3217052573551413E-4</v>
      </c>
      <c r="F73" s="73">
        <v>-0.23572996927574522</v>
      </c>
      <c r="G73" s="71">
        <v>-0.23646213980148073</v>
      </c>
    </row>
    <row r="74" spans="1:7" x14ac:dyDescent="0.25">
      <c r="A74" s="58">
        <v>45</v>
      </c>
      <c r="B74" s="58" t="s">
        <v>67</v>
      </c>
      <c r="C74" s="58" t="s">
        <v>63</v>
      </c>
      <c r="D74" s="73">
        <v>4.0748603331507193E-3</v>
      </c>
      <c r="E74" s="73">
        <v>-0.29732907206809434</v>
      </c>
      <c r="F74" s="73">
        <v>-0.3</v>
      </c>
      <c r="G74" s="71">
        <v>-9.2391144783239287E-2</v>
      </c>
    </row>
    <row r="75" spans="1:7" x14ac:dyDescent="0.25">
      <c r="A75" s="58">
        <v>46</v>
      </c>
      <c r="B75" s="58" t="s">
        <v>53</v>
      </c>
      <c r="C75" s="58" t="s">
        <v>31</v>
      </c>
      <c r="D75" s="73">
        <v>-0.3</v>
      </c>
      <c r="E75" s="73">
        <v>-0.3</v>
      </c>
      <c r="F75" s="73">
        <v>-0.3</v>
      </c>
      <c r="G75" s="61">
        <v>0.29811635878288822</v>
      </c>
    </row>
    <row r="76" spans="1:7" x14ac:dyDescent="0.25">
      <c r="A76" s="85" t="s">
        <v>78</v>
      </c>
      <c r="B76" s="85"/>
      <c r="C76" s="66" t="s">
        <v>79</v>
      </c>
      <c r="D76" s="76">
        <v>2.2327599115860637E-2</v>
      </c>
      <c r="E76" s="76">
        <v>2.2577773420020347E-2</v>
      </c>
      <c r="F76" s="76">
        <v>1.664944077142945E-2</v>
      </c>
      <c r="G76" s="75">
        <v>-5.9283326485908977E-3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655A-D4F3-4E13-B481-B72225A3F1E8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6.28515625" customWidth="1"/>
    <col min="7" max="7" width="22.42578125" bestFit="1" customWidth="1"/>
  </cols>
  <sheetData>
    <row r="2" spans="1:3" ht="15.75" x14ac:dyDescent="0.25">
      <c r="A2" s="81" t="s">
        <v>273</v>
      </c>
      <c r="B2" s="81"/>
      <c r="C2" s="81"/>
    </row>
    <row r="24" spans="1:7" ht="15.75" x14ac:dyDescent="0.25">
      <c r="A24" s="81" t="s">
        <v>274</v>
      </c>
      <c r="B24" s="81"/>
      <c r="C24" s="81"/>
    </row>
    <row r="26" spans="1:7" x14ac:dyDescent="0.25">
      <c r="D26" s="88" t="s">
        <v>275</v>
      </c>
      <c r="E26" s="88"/>
      <c r="F26" s="88"/>
    </row>
    <row r="27" spans="1:7" x14ac:dyDescent="0.25">
      <c r="D27" s="87" t="s">
        <v>276</v>
      </c>
      <c r="E27" s="87"/>
      <c r="F27" s="87"/>
    </row>
    <row r="28" spans="1:7" ht="15" customHeight="1" x14ac:dyDescent="0.25">
      <c r="D28" s="86" t="s">
        <v>277</v>
      </c>
      <c r="E28" s="86"/>
      <c r="F28" s="86"/>
      <c r="G28" s="57" t="s">
        <v>312</v>
      </c>
    </row>
    <row r="29" spans="1:7" x14ac:dyDescent="0.25">
      <c r="A29" s="57" t="s">
        <v>25</v>
      </c>
      <c r="B29" s="57" t="s">
        <v>27</v>
      </c>
      <c r="C29" s="57" t="s">
        <v>26</v>
      </c>
      <c r="D29" s="57" t="s">
        <v>306</v>
      </c>
      <c r="E29" s="57" t="s">
        <v>309</v>
      </c>
      <c r="F29" s="57" t="s">
        <v>313</v>
      </c>
      <c r="G29" s="57" t="s">
        <v>28</v>
      </c>
    </row>
    <row r="30" spans="1:7" x14ac:dyDescent="0.25">
      <c r="A30" s="58">
        <v>1</v>
      </c>
      <c r="B30" s="58" t="s">
        <v>76</v>
      </c>
      <c r="C30" s="58" t="s">
        <v>75</v>
      </c>
      <c r="D30" s="70">
        <v>0.32986989284174945</v>
      </c>
      <c r="E30" s="70">
        <v>0.32868585042619569</v>
      </c>
      <c r="F30" s="70">
        <v>0.32827145724000406</v>
      </c>
      <c r="G30" s="71">
        <v>-4.1439318619163057E-4</v>
      </c>
    </row>
    <row r="31" spans="1:7" x14ac:dyDescent="0.25">
      <c r="A31" s="58">
        <v>2</v>
      </c>
      <c r="B31" s="58" t="s">
        <v>40</v>
      </c>
      <c r="C31" s="58" t="s">
        <v>31</v>
      </c>
      <c r="D31" s="70">
        <v>0.3081514263066637</v>
      </c>
      <c r="E31" s="70">
        <v>0.30794233927890596</v>
      </c>
      <c r="F31" s="70">
        <v>0.31265912523203604</v>
      </c>
      <c r="G31" s="61">
        <v>4.716785953130076E-3</v>
      </c>
    </row>
    <row r="32" spans="1:7" x14ac:dyDescent="0.25">
      <c r="A32" s="58">
        <v>3</v>
      </c>
      <c r="B32" s="58" t="s">
        <v>77</v>
      </c>
      <c r="C32" s="58" t="s">
        <v>75</v>
      </c>
      <c r="D32" s="70">
        <v>0.31044455901567769</v>
      </c>
      <c r="E32" s="70">
        <v>0.30239859594301061</v>
      </c>
      <c r="F32" s="70">
        <v>0.30255027203430568</v>
      </c>
      <c r="G32" s="61">
        <v>1.5167609129507209E-4</v>
      </c>
    </row>
    <row r="33" spans="1:7" x14ac:dyDescent="0.25">
      <c r="A33" s="58">
        <v>4</v>
      </c>
      <c r="B33" s="58" t="s">
        <v>72</v>
      </c>
      <c r="C33" s="58" t="s">
        <v>63</v>
      </c>
      <c r="D33" s="70">
        <v>0.30224315842163263</v>
      </c>
      <c r="E33" s="70">
        <v>0.30261324410516915</v>
      </c>
      <c r="F33" s="70">
        <v>0.30176607785745618</v>
      </c>
      <c r="G33" s="71">
        <v>-8.4716624771297155E-4</v>
      </c>
    </row>
    <row r="34" spans="1:7" x14ac:dyDescent="0.25">
      <c r="A34" s="58">
        <v>5</v>
      </c>
      <c r="B34" s="58" t="s">
        <v>37</v>
      </c>
      <c r="C34" s="58" t="s">
        <v>31</v>
      </c>
      <c r="D34" s="70">
        <v>0.28750503560128277</v>
      </c>
      <c r="E34" s="70">
        <v>0.28749972743650226</v>
      </c>
      <c r="F34" s="70">
        <v>0.2865384796478288</v>
      </c>
      <c r="G34" s="71">
        <v>-9.6124778867345828E-4</v>
      </c>
    </row>
    <row r="35" spans="1:7" x14ac:dyDescent="0.25">
      <c r="A35" s="58">
        <v>6</v>
      </c>
      <c r="B35" s="58" t="s">
        <v>73</v>
      </c>
      <c r="C35" s="58" t="s">
        <v>63</v>
      </c>
      <c r="D35" s="70">
        <v>0.27786438637038835</v>
      </c>
      <c r="E35" s="70">
        <v>0.28063140210264254</v>
      </c>
      <c r="F35" s="70">
        <v>0.28267631784831054</v>
      </c>
      <c r="G35" s="61">
        <v>2.0449157456680078E-3</v>
      </c>
    </row>
    <row r="36" spans="1:7" x14ac:dyDescent="0.25">
      <c r="A36" s="58">
        <v>7</v>
      </c>
      <c r="B36" s="58" t="s">
        <v>310</v>
      </c>
      <c r="C36" s="58" t="s">
        <v>31</v>
      </c>
      <c r="D36" s="70">
        <v>0.2699769741643509</v>
      </c>
      <c r="E36" s="70">
        <v>0.27040066093415582</v>
      </c>
      <c r="F36" s="70">
        <v>0.26659108531022935</v>
      </c>
      <c r="G36" s="71">
        <v>-3.8095756239264755E-3</v>
      </c>
    </row>
    <row r="37" spans="1:7" x14ac:dyDescent="0.25">
      <c r="A37" s="58">
        <v>8</v>
      </c>
      <c r="B37" s="58" t="s">
        <v>46</v>
      </c>
      <c r="C37" s="58" t="s">
        <v>31</v>
      </c>
      <c r="D37" s="70">
        <v>0.25668455194120648</v>
      </c>
      <c r="E37" s="70">
        <v>0.25646265631558463</v>
      </c>
      <c r="F37" s="70">
        <v>0.25556064624556746</v>
      </c>
      <c r="G37" s="71">
        <v>-9.0201007001716738E-4</v>
      </c>
    </row>
    <row r="38" spans="1:7" x14ac:dyDescent="0.25">
      <c r="A38" s="58">
        <v>9</v>
      </c>
      <c r="B38" s="58" t="s">
        <v>74</v>
      </c>
      <c r="C38" s="58" t="s">
        <v>63</v>
      </c>
      <c r="D38" s="70">
        <v>0.25517530546932377</v>
      </c>
      <c r="E38" s="70">
        <v>0.2543998545117796</v>
      </c>
      <c r="F38" s="70">
        <v>0.25122984138089705</v>
      </c>
      <c r="G38" s="71">
        <v>-3.1700131308825541E-3</v>
      </c>
    </row>
    <row r="39" spans="1:7" x14ac:dyDescent="0.25">
      <c r="A39" s="58">
        <v>10</v>
      </c>
      <c r="B39" s="58" t="s">
        <v>59</v>
      </c>
      <c r="C39" s="58" t="s">
        <v>31</v>
      </c>
      <c r="D39" s="70">
        <v>0.2446935550324143</v>
      </c>
      <c r="E39" s="70">
        <v>0.24774383227525543</v>
      </c>
      <c r="F39" s="70">
        <v>0.2474009840914847</v>
      </c>
      <c r="G39" s="71">
        <v>-3.4284818377072757E-4</v>
      </c>
    </row>
    <row r="40" spans="1:7" x14ac:dyDescent="0.25">
      <c r="A40" s="58">
        <v>11</v>
      </c>
      <c r="B40" s="58" t="s">
        <v>66</v>
      </c>
      <c r="C40" s="58" t="s">
        <v>63</v>
      </c>
      <c r="D40" s="70">
        <v>0.23349227762108399</v>
      </c>
      <c r="E40" s="70">
        <v>0.23028866461197342</v>
      </c>
      <c r="F40" s="70">
        <v>0.22743673640203227</v>
      </c>
      <c r="G40" s="71">
        <v>-2.8519282099411514E-3</v>
      </c>
    </row>
    <row r="41" spans="1:7" x14ac:dyDescent="0.25">
      <c r="A41" s="58">
        <v>12</v>
      </c>
      <c r="B41" s="58" t="s">
        <v>43</v>
      </c>
      <c r="C41" s="58" t="s">
        <v>31</v>
      </c>
      <c r="D41" s="70">
        <v>0.22093955769317472</v>
      </c>
      <c r="E41" s="70">
        <v>0.2218657431606558</v>
      </c>
      <c r="F41" s="70">
        <v>0.22143461359928529</v>
      </c>
      <c r="G41" s="71">
        <v>-4.3112956137050795E-4</v>
      </c>
    </row>
    <row r="42" spans="1:7" x14ac:dyDescent="0.25">
      <c r="A42" s="58">
        <v>13</v>
      </c>
      <c r="B42" s="58" t="s">
        <v>49</v>
      </c>
      <c r="C42" s="58" t="s">
        <v>31</v>
      </c>
      <c r="D42" s="70">
        <v>0.22690285286816569</v>
      </c>
      <c r="E42" s="70">
        <v>0.22391149294598206</v>
      </c>
      <c r="F42" s="70">
        <v>0.21972372373719154</v>
      </c>
      <c r="G42" s="71">
        <v>-4.1877692087905205E-3</v>
      </c>
    </row>
    <row r="43" spans="1:7" x14ac:dyDescent="0.25">
      <c r="A43" s="58">
        <v>14</v>
      </c>
      <c r="B43" s="58" t="s">
        <v>62</v>
      </c>
      <c r="C43" s="58" t="s">
        <v>31</v>
      </c>
      <c r="D43" s="70">
        <v>0.20639421328296828</v>
      </c>
      <c r="E43" s="70">
        <v>0.20702234196875169</v>
      </c>
      <c r="F43" s="70">
        <v>0.2054339115078069</v>
      </c>
      <c r="G43" s="71">
        <v>-1.5884304609447841E-3</v>
      </c>
    </row>
    <row r="44" spans="1:7" x14ac:dyDescent="0.25">
      <c r="A44" s="58">
        <v>15</v>
      </c>
      <c r="B44" s="58" t="s">
        <v>51</v>
      </c>
      <c r="C44" s="58" t="s">
        <v>31</v>
      </c>
      <c r="D44" s="70">
        <v>0.20617058881139572</v>
      </c>
      <c r="E44" s="70">
        <v>0.20667596427254403</v>
      </c>
      <c r="F44" s="70">
        <v>0.20473266976411986</v>
      </c>
      <c r="G44" s="71">
        <v>-1.9432945084241759E-3</v>
      </c>
    </row>
    <row r="45" spans="1:7" x14ac:dyDescent="0.25">
      <c r="A45" s="58">
        <v>16</v>
      </c>
      <c r="B45" s="58" t="s">
        <v>44</v>
      </c>
      <c r="C45" s="58" t="s">
        <v>31</v>
      </c>
      <c r="D45" s="70">
        <v>0.20454801089178445</v>
      </c>
      <c r="E45" s="70">
        <v>0.20324281990507123</v>
      </c>
      <c r="F45" s="70">
        <v>0.20399186954289369</v>
      </c>
      <c r="G45" s="61">
        <v>7.4904963782246314E-4</v>
      </c>
    </row>
    <row r="46" spans="1:7" x14ac:dyDescent="0.25">
      <c r="A46" s="58">
        <v>17</v>
      </c>
      <c r="B46" s="58" t="s">
        <v>64</v>
      </c>
      <c r="C46" s="58" t="s">
        <v>63</v>
      </c>
      <c r="D46" s="70">
        <v>0.20490598560644749</v>
      </c>
      <c r="E46" s="70">
        <v>0.2045561021364892</v>
      </c>
      <c r="F46" s="70">
        <v>0.20352228196413996</v>
      </c>
      <c r="G46" s="71">
        <v>-1.0338201723492368E-3</v>
      </c>
    </row>
    <row r="47" spans="1:7" x14ac:dyDescent="0.25">
      <c r="A47" s="58">
        <v>18</v>
      </c>
      <c r="B47" s="58" t="s">
        <v>52</v>
      </c>
      <c r="C47" s="58" t="s">
        <v>31</v>
      </c>
      <c r="D47" s="70">
        <v>0.19823583106884021</v>
      </c>
      <c r="E47" s="70">
        <v>0.19817526908851221</v>
      </c>
      <c r="F47" s="70">
        <v>0.19597891238943005</v>
      </c>
      <c r="G47" s="71">
        <v>-2.1963566990821637E-3</v>
      </c>
    </row>
    <row r="48" spans="1:7" x14ac:dyDescent="0.25">
      <c r="A48" s="58">
        <v>19</v>
      </c>
      <c r="B48" s="58" t="s">
        <v>54</v>
      </c>
      <c r="C48" s="58" t="s">
        <v>31</v>
      </c>
      <c r="D48" s="70">
        <v>0.19182758867733887</v>
      </c>
      <c r="E48" s="70">
        <v>0.19307565761399276</v>
      </c>
      <c r="F48" s="70">
        <v>0.19460076334545481</v>
      </c>
      <c r="G48" s="61">
        <v>1.5251057314620564E-3</v>
      </c>
    </row>
    <row r="49" spans="1:7" x14ac:dyDescent="0.25">
      <c r="A49" s="58">
        <v>20</v>
      </c>
      <c r="B49" s="58" t="s">
        <v>47</v>
      </c>
      <c r="C49" s="58" t="s">
        <v>31</v>
      </c>
      <c r="D49" s="70">
        <v>0.19273175676267645</v>
      </c>
      <c r="E49" s="70">
        <v>0.19244049853926137</v>
      </c>
      <c r="F49" s="70">
        <v>0.19058755620667875</v>
      </c>
      <c r="G49" s="71">
        <v>-1.8529423325826244E-3</v>
      </c>
    </row>
    <row r="50" spans="1:7" x14ac:dyDescent="0.25">
      <c r="A50" s="58">
        <v>21</v>
      </c>
      <c r="B50" s="58" t="s">
        <v>34</v>
      </c>
      <c r="C50" s="58" t="s">
        <v>31</v>
      </c>
      <c r="D50" s="70">
        <v>0.19314386892267188</v>
      </c>
      <c r="E50" s="70">
        <v>0.18990764169735072</v>
      </c>
      <c r="F50" s="70">
        <v>0.18892330490798906</v>
      </c>
      <c r="G50" s="71">
        <v>-9.8433678936166169E-4</v>
      </c>
    </row>
    <row r="51" spans="1:7" x14ac:dyDescent="0.25">
      <c r="A51" s="58">
        <v>22</v>
      </c>
      <c r="B51" s="58" t="s">
        <v>69</v>
      </c>
      <c r="C51" s="58" t="s">
        <v>63</v>
      </c>
      <c r="D51" s="70">
        <v>0.18797179521194216</v>
      </c>
      <c r="E51" s="70">
        <v>0.18935620470159784</v>
      </c>
      <c r="F51" s="70">
        <v>0.18799735279422389</v>
      </c>
      <c r="G51" s="71">
        <v>-1.358851907373948E-3</v>
      </c>
    </row>
    <row r="52" spans="1:7" x14ac:dyDescent="0.25">
      <c r="A52" s="58">
        <v>23</v>
      </c>
      <c r="B52" s="58" t="s">
        <v>61</v>
      </c>
      <c r="C52" s="58" t="s">
        <v>31</v>
      </c>
      <c r="D52" s="70">
        <v>0.18244185624918405</v>
      </c>
      <c r="E52" s="70">
        <v>0.18228718836386693</v>
      </c>
      <c r="F52" s="70">
        <v>0.18155118825813876</v>
      </c>
      <c r="G52" s="71">
        <v>-7.3600010572816288E-4</v>
      </c>
    </row>
    <row r="53" spans="1:7" x14ac:dyDescent="0.25">
      <c r="A53" s="58">
        <v>24</v>
      </c>
      <c r="B53" s="58" t="s">
        <v>305</v>
      </c>
      <c r="C53" s="58" t="s">
        <v>63</v>
      </c>
      <c r="D53" s="70">
        <v>0.17677264057502903</v>
      </c>
      <c r="E53" s="70">
        <v>0.17805554973764143</v>
      </c>
      <c r="F53" s="70">
        <v>0.17809418384045739</v>
      </c>
      <c r="G53" s="61">
        <v>3.8634102815959803E-5</v>
      </c>
    </row>
    <row r="54" spans="1:7" x14ac:dyDescent="0.25">
      <c r="A54" s="58">
        <v>25</v>
      </c>
      <c r="B54" s="58" t="s">
        <v>36</v>
      </c>
      <c r="C54" s="58" t="s">
        <v>31</v>
      </c>
      <c r="D54" s="70">
        <v>0.17420142498791386</v>
      </c>
      <c r="E54" s="70">
        <v>0.17650249280413235</v>
      </c>
      <c r="F54" s="70">
        <v>0.17726938172294995</v>
      </c>
      <c r="G54" s="61">
        <v>7.6688891881759869E-4</v>
      </c>
    </row>
    <row r="55" spans="1:7" x14ac:dyDescent="0.25">
      <c r="A55" s="58">
        <v>26</v>
      </c>
      <c r="B55" s="58" t="s">
        <v>57</v>
      </c>
      <c r="C55" s="58" t="s">
        <v>31</v>
      </c>
      <c r="D55" s="70">
        <v>0.17255512514383359</v>
      </c>
      <c r="E55" s="70">
        <v>0.17358437766291915</v>
      </c>
      <c r="F55" s="70">
        <v>0.17356347721409882</v>
      </c>
      <c r="G55" s="71">
        <v>-2.0900448820332374E-5</v>
      </c>
    </row>
    <row r="56" spans="1:7" x14ac:dyDescent="0.25">
      <c r="A56" s="58">
        <v>27</v>
      </c>
      <c r="B56" s="58" t="s">
        <v>39</v>
      </c>
      <c r="C56" s="58" t="s">
        <v>31</v>
      </c>
      <c r="D56" s="70">
        <v>0.16553850861417488</v>
      </c>
      <c r="E56" s="70">
        <v>0.1657727468986965</v>
      </c>
      <c r="F56" s="70">
        <v>0.16566880418849908</v>
      </c>
      <c r="G56" s="71">
        <v>-1.039427101974244E-4</v>
      </c>
    </row>
    <row r="57" spans="1:7" x14ac:dyDescent="0.25">
      <c r="A57" s="58">
        <v>28</v>
      </c>
      <c r="B57" s="58" t="s">
        <v>55</v>
      </c>
      <c r="C57" s="58" t="s">
        <v>31</v>
      </c>
      <c r="D57" s="70">
        <v>0.16083398199139026</v>
      </c>
      <c r="E57" s="70">
        <v>0.16237110892784415</v>
      </c>
      <c r="F57" s="70">
        <v>0.16397406884428012</v>
      </c>
      <c r="G57" s="61">
        <v>1.6029599164359698E-3</v>
      </c>
    </row>
    <row r="58" spans="1:7" x14ac:dyDescent="0.25">
      <c r="A58" s="58">
        <v>29</v>
      </c>
      <c r="B58" s="58" t="s">
        <v>60</v>
      </c>
      <c r="C58" s="58" t="s">
        <v>31</v>
      </c>
      <c r="D58" s="70">
        <v>0.17473526971234435</v>
      </c>
      <c r="E58" s="70">
        <v>0.17566677053027091</v>
      </c>
      <c r="F58" s="70">
        <v>0.15678806420186733</v>
      </c>
      <c r="G58" s="71">
        <v>-1.8878706328403577E-2</v>
      </c>
    </row>
    <row r="59" spans="1:7" x14ac:dyDescent="0.25">
      <c r="A59" s="58">
        <v>30</v>
      </c>
      <c r="B59" s="58" t="s">
        <v>68</v>
      </c>
      <c r="C59" s="58" t="s">
        <v>63</v>
      </c>
      <c r="D59" s="70">
        <v>0.14954696097097106</v>
      </c>
      <c r="E59" s="70">
        <v>0.15316207532168333</v>
      </c>
      <c r="F59" s="70">
        <v>0.15490146265097349</v>
      </c>
      <c r="G59" s="61">
        <v>1.7393873292901596E-3</v>
      </c>
    </row>
    <row r="60" spans="1:7" x14ac:dyDescent="0.25">
      <c r="A60" s="58">
        <v>31</v>
      </c>
      <c r="B60" s="58" t="s">
        <v>35</v>
      </c>
      <c r="C60" s="58" t="s">
        <v>31</v>
      </c>
      <c r="D60" s="70">
        <v>0.15648755071863607</v>
      </c>
      <c r="E60" s="70">
        <v>0.15743625767659436</v>
      </c>
      <c r="F60" s="70">
        <v>0.15359369586209412</v>
      </c>
      <c r="G60" s="71">
        <v>-3.8425618145002394E-3</v>
      </c>
    </row>
    <row r="61" spans="1:7" x14ac:dyDescent="0.25">
      <c r="A61" s="58">
        <v>32</v>
      </c>
      <c r="B61" s="58" t="s">
        <v>71</v>
      </c>
      <c r="C61" s="58" t="s">
        <v>63</v>
      </c>
      <c r="D61" s="70">
        <v>0.15204448110005556</v>
      </c>
      <c r="E61" s="70">
        <v>0.15155128461448672</v>
      </c>
      <c r="F61" s="70">
        <v>0.15104407963161787</v>
      </c>
      <c r="G61" s="71">
        <v>-5.0720498286885296E-4</v>
      </c>
    </row>
    <row r="62" spans="1:7" x14ac:dyDescent="0.25">
      <c r="A62" s="58">
        <v>33</v>
      </c>
      <c r="B62" s="58" t="s">
        <v>65</v>
      </c>
      <c r="C62" s="58" t="s">
        <v>63</v>
      </c>
      <c r="D62" s="70">
        <v>0.14933262116919208</v>
      </c>
      <c r="E62" s="70">
        <v>0.14915589459036768</v>
      </c>
      <c r="F62" s="70">
        <v>0.14943073368975648</v>
      </c>
      <c r="G62" s="61">
        <v>2.7483909938880169E-4</v>
      </c>
    </row>
    <row r="63" spans="1:7" x14ac:dyDescent="0.25">
      <c r="A63" s="58">
        <v>34</v>
      </c>
      <c r="B63" s="58" t="s">
        <v>42</v>
      </c>
      <c r="C63" s="58" t="s">
        <v>31</v>
      </c>
      <c r="D63" s="70">
        <v>0.14555298428910723</v>
      </c>
      <c r="E63" s="70">
        <v>0.14667498801337636</v>
      </c>
      <c r="F63" s="70">
        <v>0.14778388650610905</v>
      </c>
      <c r="G63" s="61">
        <v>1.108898492732685E-3</v>
      </c>
    </row>
    <row r="64" spans="1:7" x14ac:dyDescent="0.25">
      <c r="A64" s="58">
        <v>35</v>
      </c>
      <c r="B64" s="58" t="s">
        <v>45</v>
      </c>
      <c r="C64" s="58" t="s">
        <v>31</v>
      </c>
      <c r="D64" s="70">
        <v>0.14874826772750555</v>
      </c>
      <c r="E64" s="70">
        <v>0.15023576146868595</v>
      </c>
      <c r="F64" s="70">
        <v>0.14716751368225311</v>
      </c>
      <c r="G64" s="71">
        <v>-3.0682477864328317E-3</v>
      </c>
    </row>
    <row r="65" spans="1:7" x14ac:dyDescent="0.25">
      <c r="A65" s="58">
        <v>36</v>
      </c>
      <c r="B65" s="58" t="s">
        <v>48</v>
      </c>
      <c r="C65" s="58" t="s">
        <v>31</v>
      </c>
      <c r="D65" s="70">
        <v>0.14371456858798512</v>
      </c>
      <c r="E65" s="70">
        <v>0.14477155354646001</v>
      </c>
      <c r="F65" s="70">
        <v>0.14523450615415784</v>
      </c>
      <c r="G65" s="61">
        <v>4.629526076978252E-4</v>
      </c>
    </row>
    <row r="66" spans="1:7" x14ac:dyDescent="0.25">
      <c r="A66" s="58">
        <v>37</v>
      </c>
      <c r="B66" s="58" t="s">
        <v>67</v>
      </c>
      <c r="C66" s="58" t="s">
        <v>63</v>
      </c>
      <c r="D66" s="70">
        <v>0.16938219514866634</v>
      </c>
      <c r="E66" s="70">
        <v>0.15504126326330811</v>
      </c>
      <c r="F66" s="70">
        <v>0.14094492199219413</v>
      </c>
      <c r="G66" s="71">
        <v>-1.4096341271113977E-2</v>
      </c>
    </row>
    <row r="67" spans="1:7" x14ac:dyDescent="0.25">
      <c r="A67" s="58">
        <v>38</v>
      </c>
      <c r="B67" s="58" t="s">
        <v>38</v>
      </c>
      <c r="C67" s="58" t="s">
        <v>31</v>
      </c>
      <c r="D67" s="70">
        <v>0.13497697761582347</v>
      </c>
      <c r="E67" s="70">
        <v>0.13474448348614695</v>
      </c>
      <c r="F67" s="70">
        <v>0.13455021989513855</v>
      </c>
      <c r="G67" s="71">
        <v>-1.9426359100840895E-4</v>
      </c>
    </row>
    <row r="68" spans="1:7" x14ac:dyDescent="0.25">
      <c r="A68" s="58">
        <v>39</v>
      </c>
      <c r="B68" s="58" t="s">
        <v>58</v>
      </c>
      <c r="C68" s="58" t="s">
        <v>31</v>
      </c>
      <c r="D68" s="70">
        <v>0.13298704389544286</v>
      </c>
      <c r="E68" s="70">
        <v>0.13421785615825257</v>
      </c>
      <c r="F68" s="70">
        <v>0.13372786692930455</v>
      </c>
      <c r="G68" s="71">
        <v>-4.8998922894802344E-4</v>
      </c>
    </row>
    <row r="69" spans="1:7" x14ac:dyDescent="0.25">
      <c r="A69" s="58">
        <v>40</v>
      </c>
      <c r="B69" s="58" t="s">
        <v>56</v>
      </c>
      <c r="C69" s="58" t="s">
        <v>31</v>
      </c>
      <c r="D69" s="70">
        <v>0.12785643239974362</v>
      </c>
      <c r="E69" s="70">
        <v>0.12870694932596535</v>
      </c>
      <c r="F69" s="70">
        <v>0.12969247940441855</v>
      </c>
      <c r="G69" s="61">
        <v>9.8553007845320062E-4</v>
      </c>
    </row>
    <row r="70" spans="1:7" x14ac:dyDescent="0.25">
      <c r="A70" s="58">
        <v>41</v>
      </c>
      <c r="B70" s="58" t="s">
        <v>41</v>
      </c>
      <c r="C70" s="58" t="s">
        <v>31</v>
      </c>
      <c r="D70" s="70">
        <v>0.12368568902730602</v>
      </c>
      <c r="E70" s="70">
        <v>0.12340431811735697</v>
      </c>
      <c r="F70" s="70">
        <v>0.12203631668532075</v>
      </c>
      <c r="G70" s="71">
        <v>-1.3680014320362199E-3</v>
      </c>
    </row>
    <row r="71" spans="1:7" x14ac:dyDescent="0.25">
      <c r="A71" s="58">
        <v>42</v>
      </c>
      <c r="B71" s="58" t="s">
        <v>50</v>
      </c>
      <c r="C71" s="58" t="s">
        <v>31</v>
      </c>
      <c r="D71" s="70">
        <v>0.1052111384518611</v>
      </c>
      <c r="E71" s="70">
        <v>0.10726757669367529</v>
      </c>
      <c r="F71" s="70">
        <v>0.10777905178593598</v>
      </c>
      <c r="G71" s="61">
        <v>5.1147509226069643E-4</v>
      </c>
    </row>
    <row r="72" spans="1:7" x14ac:dyDescent="0.25">
      <c r="A72" s="58">
        <v>43</v>
      </c>
      <c r="B72" s="58" t="s">
        <v>32</v>
      </c>
      <c r="C72" s="58" t="s">
        <v>31</v>
      </c>
      <c r="D72" s="70">
        <v>0.12208853819170064</v>
      </c>
      <c r="E72" s="70">
        <v>0.13171952115717203</v>
      </c>
      <c r="F72" s="70">
        <v>0.10753505456140613</v>
      </c>
      <c r="G72" s="71">
        <v>-2.4184466595765897E-2</v>
      </c>
    </row>
    <row r="73" spans="1:7" x14ac:dyDescent="0.25">
      <c r="A73" s="58">
        <v>44</v>
      </c>
      <c r="B73" s="58" t="s">
        <v>70</v>
      </c>
      <c r="C73" s="58" t="s">
        <v>63</v>
      </c>
      <c r="D73" s="70">
        <v>0.10429014511384603</v>
      </c>
      <c r="E73" s="70">
        <v>9.8727531508650851E-2</v>
      </c>
      <c r="F73" s="70">
        <v>9.7610590002979905E-2</v>
      </c>
      <c r="G73" s="71">
        <v>-1.1169415056709459E-3</v>
      </c>
    </row>
    <row r="74" spans="1:7" x14ac:dyDescent="0.25">
      <c r="A74" s="58">
        <v>45</v>
      </c>
      <c r="B74" s="58" t="s">
        <v>53</v>
      </c>
      <c r="C74" s="58" t="s">
        <v>31</v>
      </c>
      <c r="D74" s="73">
        <v>7.3293598399362031E-2</v>
      </c>
      <c r="E74" s="73">
        <v>7.3293598399361989E-2</v>
      </c>
      <c r="F74" s="73">
        <v>7.1537144414945505E-2</v>
      </c>
      <c r="G74" s="71">
        <v>-1.7564539844164839E-3</v>
      </c>
    </row>
    <row r="75" spans="1:7" x14ac:dyDescent="0.25">
      <c r="A75" s="58">
        <v>46</v>
      </c>
      <c r="B75" s="58" t="s">
        <v>33</v>
      </c>
      <c r="C75" s="58" t="s">
        <v>31</v>
      </c>
      <c r="D75" s="73">
        <v>8.5881457483795207E-2</v>
      </c>
      <c r="E75" s="73">
        <v>7.6736243641340837E-2</v>
      </c>
      <c r="F75" s="73">
        <v>6.5791151363731357E-2</v>
      </c>
      <c r="G75" s="71">
        <v>-1.0945092277609481E-2</v>
      </c>
    </row>
    <row r="76" spans="1:7" x14ac:dyDescent="0.25">
      <c r="A76" s="85" t="s">
        <v>78</v>
      </c>
      <c r="B76" s="85"/>
      <c r="C76" s="66" t="s">
        <v>79</v>
      </c>
      <c r="D76" s="77">
        <v>0.17286602796258418</v>
      </c>
      <c r="E76" s="77">
        <v>0.17358056006235026</v>
      </c>
      <c r="F76" s="77">
        <v>0.16961535252856841</v>
      </c>
      <c r="G76" s="75">
        <v>-3.9652075337818504E-3</v>
      </c>
    </row>
  </sheetData>
  <sortState xmlns:xlrd2="http://schemas.microsoft.com/office/spreadsheetml/2017/richdata2" ref="B30:G73">
    <sortCondition ref="B30:B73"/>
    <sortCondition descending="1" ref="F30:F73"/>
  </sortState>
  <mergeCells count="6">
    <mergeCell ref="A76:B76"/>
    <mergeCell ref="A2:C2"/>
    <mergeCell ref="A24:C2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3A22-9AFD-42A5-B684-CFD5B91EA667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7.7109375" customWidth="1"/>
    <col min="7" max="7" width="22.42578125" bestFit="1" customWidth="1"/>
  </cols>
  <sheetData>
    <row r="2" spans="1:3" ht="15.75" x14ac:dyDescent="0.25">
      <c r="A2" s="1" t="s">
        <v>278</v>
      </c>
      <c r="B2" s="1"/>
      <c r="C2" s="1"/>
    </row>
    <row r="24" spans="1:7" ht="15.75" x14ac:dyDescent="0.25">
      <c r="A24" s="1" t="s">
        <v>279</v>
      </c>
      <c r="B24" s="1"/>
      <c r="C24" s="1"/>
    </row>
    <row r="26" spans="1:7" x14ac:dyDescent="0.25">
      <c r="D26" s="88" t="s">
        <v>280</v>
      </c>
      <c r="E26" s="88"/>
      <c r="F26" s="88"/>
    </row>
    <row r="27" spans="1:7" x14ac:dyDescent="0.25">
      <c r="D27" s="87" t="s">
        <v>281</v>
      </c>
      <c r="E27" s="87"/>
      <c r="F27" s="87"/>
    </row>
    <row r="28" spans="1:7" ht="15" customHeight="1" x14ac:dyDescent="0.25">
      <c r="D28" s="86" t="s">
        <v>282</v>
      </c>
      <c r="E28" s="86"/>
      <c r="F28" s="86"/>
      <c r="G28" s="57" t="s">
        <v>312</v>
      </c>
    </row>
    <row r="29" spans="1:7" x14ac:dyDescent="0.25">
      <c r="A29" s="57" t="s">
        <v>25</v>
      </c>
      <c r="B29" s="57" t="s">
        <v>27</v>
      </c>
      <c r="C29" s="57" t="s">
        <v>26</v>
      </c>
      <c r="D29" s="57" t="s">
        <v>306</v>
      </c>
      <c r="E29" s="57" t="s">
        <v>309</v>
      </c>
      <c r="F29" s="57" t="s">
        <v>313</v>
      </c>
      <c r="G29" s="57" t="s">
        <v>28</v>
      </c>
    </row>
    <row r="30" spans="1:7" x14ac:dyDescent="0.25">
      <c r="A30" s="58">
        <v>1</v>
      </c>
      <c r="B30" s="58" t="s">
        <v>40</v>
      </c>
      <c r="C30" s="58" t="s">
        <v>31</v>
      </c>
      <c r="D30" s="70">
        <v>0.61639874151646656</v>
      </c>
      <c r="E30" s="70">
        <v>0.60789417227390985</v>
      </c>
      <c r="F30" s="70">
        <v>0.7</v>
      </c>
      <c r="G30" s="61">
        <v>0.10913124606175639</v>
      </c>
    </row>
    <row r="31" spans="1:7" x14ac:dyDescent="0.25">
      <c r="A31" s="58">
        <v>2</v>
      </c>
      <c r="B31" s="58" t="s">
        <v>33</v>
      </c>
      <c r="C31" s="58" t="s">
        <v>31</v>
      </c>
      <c r="D31" s="70">
        <v>0.7</v>
      </c>
      <c r="E31" s="70">
        <v>0.7</v>
      </c>
      <c r="F31" s="70">
        <v>0.7</v>
      </c>
      <c r="G31" s="71">
        <v>-3.5222447697912607E-2</v>
      </c>
    </row>
    <row r="32" spans="1:7" x14ac:dyDescent="0.25">
      <c r="A32" s="58">
        <v>3</v>
      </c>
      <c r="B32" s="58" t="s">
        <v>58</v>
      </c>
      <c r="C32" s="58" t="s">
        <v>31</v>
      </c>
      <c r="D32" s="70">
        <v>0.57559199443695086</v>
      </c>
      <c r="E32" s="70">
        <v>0.62614325567846463</v>
      </c>
      <c r="F32" s="70">
        <v>0.66950619122873012</v>
      </c>
      <c r="G32" s="61">
        <v>4.3362935550265491E-2</v>
      </c>
    </row>
    <row r="33" spans="1:7" x14ac:dyDescent="0.25">
      <c r="A33" s="58">
        <v>4</v>
      </c>
      <c r="B33" s="58" t="s">
        <v>39</v>
      </c>
      <c r="C33" s="58" t="s">
        <v>31</v>
      </c>
      <c r="D33" s="70">
        <v>0.63444365650524115</v>
      </c>
      <c r="E33" s="70">
        <v>0.65248530261182258</v>
      </c>
      <c r="F33" s="70">
        <v>0.66854671926949127</v>
      </c>
      <c r="G33" s="61">
        <v>1.6061416657668692E-2</v>
      </c>
    </row>
    <row r="34" spans="1:7" x14ac:dyDescent="0.25">
      <c r="A34" s="58">
        <v>5</v>
      </c>
      <c r="B34" s="58" t="s">
        <v>47</v>
      </c>
      <c r="C34" s="58" t="s">
        <v>31</v>
      </c>
      <c r="D34" s="70">
        <v>0.66668621027612518</v>
      </c>
      <c r="E34" s="70">
        <v>0.66578777933375966</v>
      </c>
      <c r="F34" s="70">
        <v>0.64635699238861544</v>
      </c>
      <c r="G34" s="71">
        <v>-1.9430786945144218E-2</v>
      </c>
    </row>
    <row r="35" spans="1:7" x14ac:dyDescent="0.25">
      <c r="A35" s="58">
        <v>6</v>
      </c>
      <c r="B35" s="58" t="s">
        <v>52</v>
      </c>
      <c r="C35" s="58" t="s">
        <v>31</v>
      </c>
      <c r="D35" s="70">
        <v>0.66804870763657687</v>
      </c>
      <c r="E35" s="70">
        <v>0.60308139789567616</v>
      </c>
      <c r="F35" s="70">
        <v>0.59509843169654797</v>
      </c>
      <c r="G35" s="71">
        <v>-7.9829661991281942E-3</v>
      </c>
    </row>
    <row r="36" spans="1:7" x14ac:dyDescent="0.25">
      <c r="A36" s="58">
        <v>7</v>
      </c>
      <c r="B36" s="58" t="s">
        <v>71</v>
      </c>
      <c r="C36" s="58" t="s">
        <v>63</v>
      </c>
      <c r="D36" s="70">
        <v>0.57044644150717616</v>
      </c>
      <c r="E36" s="70">
        <v>0.54224045579996849</v>
      </c>
      <c r="F36" s="70">
        <v>0.58623362691615044</v>
      </c>
      <c r="G36" s="61">
        <v>4.3993171116181951E-2</v>
      </c>
    </row>
    <row r="37" spans="1:7" x14ac:dyDescent="0.25">
      <c r="A37" s="58">
        <v>8</v>
      </c>
      <c r="B37" s="58" t="s">
        <v>34</v>
      </c>
      <c r="C37" s="58" t="s">
        <v>31</v>
      </c>
      <c r="D37" s="70">
        <v>0.55784722700700806</v>
      </c>
      <c r="E37" s="70">
        <v>0.58501613241933315</v>
      </c>
      <c r="F37" s="70">
        <v>0.58459129038170832</v>
      </c>
      <c r="G37" s="71">
        <v>-4.2484203762482853E-4</v>
      </c>
    </row>
    <row r="38" spans="1:7" x14ac:dyDescent="0.25">
      <c r="A38" s="58">
        <v>9</v>
      </c>
      <c r="B38" s="58" t="s">
        <v>76</v>
      </c>
      <c r="C38" s="58" t="s">
        <v>75</v>
      </c>
      <c r="D38" s="70">
        <v>0.52421834054321059</v>
      </c>
      <c r="E38" s="70">
        <v>0.55474531878064648</v>
      </c>
      <c r="F38" s="70">
        <v>0.56986655615713755</v>
      </c>
      <c r="G38" s="61">
        <v>1.512123737649107E-2</v>
      </c>
    </row>
    <row r="39" spans="1:7" x14ac:dyDescent="0.25">
      <c r="A39" s="58">
        <v>10</v>
      </c>
      <c r="B39" s="58" t="s">
        <v>50</v>
      </c>
      <c r="C39" s="58" t="s">
        <v>31</v>
      </c>
      <c r="D39" s="70">
        <v>0.50157903706810336</v>
      </c>
      <c r="E39" s="70">
        <v>0.54897251559325699</v>
      </c>
      <c r="F39" s="70">
        <v>0.55352958576909816</v>
      </c>
      <c r="G39" s="61">
        <v>4.5570701758411714E-3</v>
      </c>
    </row>
    <row r="40" spans="1:7" x14ac:dyDescent="0.25">
      <c r="A40" s="58">
        <v>11</v>
      </c>
      <c r="B40" s="58" t="s">
        <v>45</v>
      </c>
      <c r="C40" s="58" t="s">
        <v>31</v>
      </c>
      <c r="D40" s="70">
        <v>0.5601996878850023</v>
      </c>
      <c r="E40" s="70">
        <v>0.55179482832477866</v>
      </c>
      <c r="F40" s="70">
        <v>0.54371268731563593</v>
      </c>
      <c r="G40" s="71">
        <v>-8.0821410091427293E-3</v>
      </c>
    </row>
    <row r="41" spans="1:7" x14ac:dyDescent="0.25">
      <c r="A41" s="58">
        <v>12</v>
      </c>
      <c r="B41" s="58" t="s">
        <v>36</v>
      </c>
      <c r="C41" s="58" t="s">
        <v>31</v>
      </c>
      <c r="D41" s="70">
        <v>0.54847639121801739</v>
      </c>
      <c r="E41" s="70">
        <v>0.55207528190130817</v>
      </c>
      <c r="F41" s="70">
        <v>0.53852555751402853</v>
      </c>
      <c r="G41" s="71">
        <v>-1.3549724387279638E-2</v>
      </c>
    </row>
    <row r="42" spans="1:7" x14ac:dyDescent="0.25">
      <c r="A42" s="58">
        <v>13</v>
      </c>
      <c r="B42" s="58" t="s">
        <v>48</v>
      </c>
      <c r="C42" s="58" t="s">
        <v>31</v>
      </c>
      <c r="D42" s="70">
        <v>0.51415093481178498</v>
      </c>
      <c r="E42" s="70">
        <v>0.54596080377212941</v>
      </c>
      <c r="F42" s="70">
        <v>0.53795509115091955</v>
      </c>
      <c r="G42" s="71">
        <v>-8.0057126212098595E-3</v>
      </c>
    </row>
    <row r="43" spans="1:7" x14ac:dyDescent="0.25">
      <c r="A43" s="58">
        <v>14</v>
      </c>
      <c r="B43" s="58" t="s">
        <v>35</v>
      </c>
      <c r="C43" s="58" t="s">
        <v>31</v>
      </c>
      <c r="D43" s="70">
        <v>0.44231670247430477</v>
      </c>
      <c r="E43" s="70">
        <v>0.50872945235963152</v>
      </c>
      <c r="F43" s="70">
        <v>0.53537472142146103</v>
      </c>
      <c r="G43" s="61">
        <v>2.6645269061829513E-2</v>
      </c>
    </row>
    <row r="44" spans="1:7" x14ac:dyDescent="0.25">
      <c r="A44" s="58">
        <v>15</v>
      </c>
      <c r="B44" s="58" t="s">
        <v>49</v>
      </c>
      <c r="C44" s="58" t="s">
        <v>31</v>
      </c>
      <c r="D44" s="70">
        <v>0.63444668588269193</v>
      </c>
      <c r="E44" s="70">
        <v>0.60040888504201362</v>
      </c>
      <c r="F44" s="70">
        <v>0.52856691434484526</v>
      </c>
      <c r="G44" s="71">
        <v>-7.1841970697168356E-2</v>
      </c>
    </row>
    <row r="45" spans="1:7" x14ac:dyDescent="0.25">
      <c r="A45" s="58">
        <v>16</v>
      </c>
      <c r="B45" s="58" t="s">
        <v>43</v>
      </c>
      <c r="C45" s="58" t="s">
        <v>31</v>
      </c>
      <c r="D45" s="70">
        <v>0.54215893063057419</v>
      </c>
      <c r="E45" s="70">
        <v>0.52987791017747699</v>
      </c>
      <c r="F45" s="70">
        <v>0.50816966182388268</v>
      </c>
      <c r="G45" s="71">
        <v>-2.1708248353594306E-2</v>
      </c>
    </row>
    <row r="46" spans="1:7" x14ac:dyDescent="0.25">
      <c r="A46" s="58">
        <v>17</v>
      </c>
      <c r="B46" s="58" t="s">
        <v>38</v>
      </c>
      <c r="C46" s="58" t="s">
        <v>31</v>
      </c>
      <c r="D46" s="70">
        <v>0.50389408930856971</v>
      </c>
      <c r="E46" s="70">
        <v>0.5002620287204278</v>
      </c>
      <c r="F46" s="70">
        <v>0.50700022056659322</v>
      </c>
      <c r="G46" s="61">
        <v>6.73819184616542E-3</v>
      </c>
    </row>
    <row r="47" spans="1:7" x14ac:dyDescent="0.25">
      <c r="A47" s="58">
        <v>18</v>
      </c>
      <c r="B47" s="58" t="s">
        <v>42</v>
      </c>
      <c r="C47" s="58" t="s">
        <v>31</v>
      </c>
      <c r="D47" s="70">
        <v>0.46433323763478979</v>
      </c>
      <c r="E47" s="70">
        <v>0.45351476770899107</v>
      </c>
      <c r="F47" s="70">
        <v>0.50107618659083542</v>
      </c>
      <c r="G47" s="61">
        <v>4.7561418881844342E-2</v>
      </c>
    </row>
    <row r="48" spans="1:7" x14ac:dyDescent="0.25">
      <c r="A48" s="58">
        <v>19</v>
      </c>
      <c r="B48" s="58" t="s">
        <v>37</v>
      </c>
      <c r="C48" s="58" t="s">
        <v>31</v>
      </c>
      <c r="D48" s="70">
        <v>0.49406207391549928</v>
      </c>
      <c r="E48" s="70">
        <v>0.50459512849943855</v>
      </c>
      <c r="F48" s="70">
        <v>0.49628047460242009</v>
      </c>
      <c r="G48" s="71">
        <v>-8.3146538970184647E-3</v>
      </c>
    </row>
    <row r="49" spans="1:7" x14ac:dyDescent="0.25">
      <c r="A49" s="58">
        <v>20</v>
      </c>
      <c r="B49" s="58" t="s">
        <v>55</v>
      </c>
      <c r="C49" s="58" t="s">
        <v>31</v>
      </c>
      <c r="D49" s="70">
        <v>0.51829515029151407</v>
      </c>
      <c r="E49" s="70">
        <v>0.48777250925970989</v>
      </c>
      <c r="F49" s="70">
        <v>0.48826364624817387</v>
      </c>
      <c r="G49" s="61">
        <v>4.9113698846398046E-4</v>
      </c>
    </row>
    <row r="50" spans="1:7" x14ac:dyDescent="0.25">
      <c r="A50" s="58">
        <v>21</v>
      </c>
      <c r="B50" s="58" t="s">
        <v>310</v>
      </c>
      <c r="C50" s="58" t="s">
        <v>31</v>
      </c>
      <c r="D50" s="70">
        <v>0.47165725367553279</v>
      </c>
      <c r="E50" s="70">
        <v>0.47556020487783474</v>
      </c>
      <c r="F50" s="70">
        <v>0.44666603425524981</v>
      </c>
      <c r="G50" s="71">
        <v>-2.8894170622584925E-2</v>
      </c>
    </row>
    <row r="51" spans="1:7" x14ac:dyDescent="0.25">
      <c r="A51" s="58">
        <v>22</v>
      </c>
      <c r="B51" s="58" t="s">
        <v>60</v>
      </c>
      <c r="C51" s="58" t="s">
        <v>31</v>
      </c>
      <c r="D51" s="70">
        <v>0.38288380268322858</v>
      </c>
      <c r="E51" s="70">
        <v>0.40540427759794184</v>
      </c>
      <c r="F51" s="70">
        <v>0.44397916569668461</v>
      </c>
      <c r="G51" s="61">
        <v>3.8574888098742766E-2</v>
      </c>
    </row>
    <row r="52" spans="1:7" x14ac:dyDescent="0.25">
      <c r="A52" s="58">
        <v>23</v>
      </c>
      <c r="B52" s="58" t="s">
        <v>59</v>
      </c>
      <c r="C52" s="58" t="s">
        <v>31</v>
      </c>
      <c r="D52" s="70">
        <v>0.38513567938012894</v>
      </c>
      <c r="E52" s="70">
        <v>0.44397022462884944</v>
      </c>
      <c r="F52" s="70">
        <v>0.42634794626529354</v>
      </c>
      <c r="G52" s="71">
        <v>-1.7622278363555899E-2</v>
      </c>
    </row>
    <row r="53" spans="1:7" x14ac:dyDescent="0.25">
      <c r="A53" s="58">
        <v>24</v>
      </c>
      <c r="B53" s="58" t="s">
        <v>44</v>
      </c>
      <c r="C53" s="58" t="s">
        <v>31</v>
      </c>
      <c r="D53" s="70">
        <v>0.35868204656100816</v>
      </c>
      <c r="E53" s="70">
        <v>0.40023635712628347</v>
      </c>
      <c r="F53" s="70">
        <v>0.40745740777382938</v>
      </c>
      <c r="G53" s="61">
        <v>7.2210506475459124E-3</v>
      </c>
    </row>
    <row r="54" spans="1:7" x14ac:dyDescent="0.25">
      <c r="A54" s="58">
        <v>25</v>
      </c>
      <c r="B54" s="58" t="s">
        <v>46</v>
      </c>
      <c r="C54" s="58" t="s">
        <v>31</v>
      </c>
      <c r="D54" s="70">
        <v>0.40006058070724732</v>
      </c>
      <c r="E54" s="70">
        <v>0.40581442447769811</v>
      </c>
      <c r="F54" s="70">
        <v>0.40368259747907381</v>
      </c>
      <c r="G54" s="71">
        <v>-2.1318269986242977E-3</v>
      </c>
    </row>
    <row r="55" spans="1:7" x14ac:dyDescent="0.25">
      <c r="A55" s="58">
        <v>26</v>
      </c>
      <c r="B55" s="58" t="s">
        <v>67</v>
      </c>
      <c r="C55" s="58" t="s">
        <v>63</v>
      </c>
      <c r="D55" s="70">
        <v>0.45047331835043708</v>
      </c>
      <c r="E55" s="70">
        <v>0.36883755982171162</v>
      </c>
      <c r="F55" s="70">
        <v>0.3940206577343498</v>
      </c>
      <c r="G55" s="61">
        <v>2.5183097912638175E-2</v>
      </c>
    </row>
    <row r="56" spans="1:7" x14ac:dyDescent="0.25">
      <c r="A56" s="58">
        <v>27</v>
      </c>
      <c r="B56" s="58" t="s">
        <v>73</v>
      </c>
      <c r="C56" s="58" t="s">
        <v>63</v>
      </c>
      <c r="D56" s="70">
        <v>0.36084691439463068</v>
      </c>
      <c r="E56" s="70">
        <v>0.37327609211094648</v>
      </c>
      <c r="F56" s="70">
        <v>0.39299016801692804</v>
      </c>
      <c r="G56" s="61">
        <v>1.9714075905981565E-2</v>
      </c>
    </row>
    <row r="57" spans="1:7" x14ac:dyDescent="0.25">
      <c r="A57" s="58">
        <v>28</v>
      </c>
      <c r="B57" s="58" t="s">
        <v>32</v>
      </c>
      <c r="C57" s="58" t="s">
        <v>31</v>
      </c>
      <c r="D57" s="70">
        <v>0.41488488022452846</v>
      </c>
      <c r="E57" s="70">
        <v>0.41476505937945746</v>
      </c>
      <c r="F57" s="70">
        <v>0.38747887259883362</v>
      </c>
      <c r="G57" s="71">
        <v>-2.7286186780623833E-2</v>
      </c>
    </row>
    <row r="58" spans="1:7" x14ac:dyDescent="0.25">
      <c r="A58" s="58">
        <v>29</v>
      </c>
      <c r="B58" s="58" t="s">
        <v>72</v>
      </c>
      <c r="C58" s="58" t="s">
        <v>63</v>
      </c>
      <c r="D58" s="70">
        <v>0.37942303637982205</v>
      </c>
      <c r="E58" s="70">
        <v>0.3863868902670109</v>
      </c>
      <c r="F58" s="70">
        <v>0.38287121632621535</v>
      </c>
      <c r="G58" s="71">
        <v>-3.5156739407955495E-3</v>
      </c>
    </row>
    <row r="59" spans="1:7" x14ac:dyDescent="0.25">
      <c r="A59" s="58">
        <v>30</v>
      </c>
      <c r="B59" s="58" t="s">
        <v>65</v>
      </c>
      <c r="C59" s="58" t="s">
        <v>63</v>
      </c>
      <c r="D59" s="70">
        <v>0.39154427198994979</v>
      </c>
      <c r="E59" s="70">
        <v>0.39913185080153391</v>
      </c>
      <c r="F59" s="70">
        <v>0.37643452309248382</v>
      </c>
      <c r="G59" s="71">
        <v>-2.2697327709050086E-2</v>
      </c>
    </row>
    <row r="60" spans="1:7" x14ac:dyDescent="0.25">
      <c r="A60" s="58">
        <v>31</v>
      </c>
      <c r="B60" s="58" t="s">
        <v>51</v>
      </c>
      <c r="C60" s="58" t="s">
        <v>31</v>
      </c>
      <c r="D60" s="70">
        <v>0.33850554273203604</v>
      </c>
      <c r="E60" s="70">
        <v>0.3606893928029079</v>
      </c>
      <c r="F60" s="70">
        <v>0.35806271212242474</v>
      </c>
      <c r="G60" s="71">
        <v>-2.6266806804831622E-3</v>
      </c>
    </row>
    <row r="61" spans="1:7" x14ac:dyDescent="0.25">
      <c r="A61" s="58">
        <v>32</v>
      </c>
      <c r="B61" s="58" t="s">
        <v>54</v>
      </c>
      <c r="C61" s="58" t="s">
        <v>31</v>
      </c>
      <c r="D61" s="70">
        <v>0.27720841877918401</v>
      </c>
      <c r="E61" s="70">
        <v>0.30460089982290772</v>
      </c>
      <c r="F61" s="70">
        <v>0.31821327225720292</v>
      </c>
      <c r="G61" s="61">
        <v>1.3612372434295195E-2</v>
      </c>
    </row>
    <row r="62" spans="1:7" x14ac:dyDescent="0.25">
      <c r="A62" s="58">
        <v>33</v>
      </c>
      <c r="B62" s="58" t="s">
        <v>69</v>
      </c>
      <c r="C62" s="58" t="s">
        <v>63</v>
      </c>
      <c r="D62" s="70">
        <v>0.31667973585028997</v>
      </c>
      <c r="E62" s="70">
        <v>0.34513733280399089</v>
      </c>
      <c r="F62" s="70">
        <v>0.31254940953716742</v>
      </c>
      <c r="G62" s="71">
        <v>-3.2587923266823471E-2</v>
      </c>
    </row>
    <row r="63" spans="1:7" x14ac:dyDescent="0.25">
      <c r="A63" s="58">
        <v>34</v>
      </c>
      <c r="B63" s="58" t="s">
        <v>61</v>
      </c>
      <c r="C63" s="58" t="s">
        <v>31</v>
      </c>
      <c r="D63" s="70">
        <v>0.37170882285657902</v>
      </c>
      <c r="E63" s="70">
        <v>0.33176406802896402</v>
      </c>
      <c r="F63" s="70">
        <v>0.30472763507076028</v>
      </c>
      <c r="G63" s="71">
        <v>-2.7036432958203738E-2</v>
      </c>
    </row>
    <row r="64" spans="1:7" x14ac:dyDescent="0.25">
      <c r="A64" s="58">
        <v>35</v>
      </c>
      <c r="B64" s="58" t="s">
        <v>56</v>
      </c>
      <c r="C64" s="58" t="s">
        <v>31</v>
      </c>
      <c r="D64" s="70">
        <v>0.30540235107438884</v>
      </c>
      <c r="E64" s="70">
        <v>0.34702020208168022</v>
      </c>
      <c r="F64" s="70">
        <v>0.30353833015522286</v>
      </c>
      <c r="G64" s="71">
        <v>-4.3481871926457361E-2</v>
      </c>
    </row>
    <row r="65" spans="1:7" x14ac:dyDescent="0.25">
      <c r="A65" s="58">
        <v>36</v>
      </c>
      <c r="B65" s="58" t="s">
        <v>77</v>
      </c>
      <c r="C65" s="58" t="s">
        <v>75</v>
      </c>
      <c r="D65" s="70">
        <v>0.35250642941456617</v>
      </c>
      <c r="E65" s="70">
        <v>0.31144681222164716</v>
      </c>
      <c r="F65" s="70">
        <v>0.29870460479859656</v>
      </c>
      <c r="G65" s="71">
        <v>-1.27422074230506E-2</v>
      </c>
    </row>
    <row r="66" spans="1:7" x14ac:dyDescent="0.25">
      <c r="A66" s="58">
        <v>37</v>
      </c>
      <c r="B66" s="58" t="s">
        <v>41</v>
      </c>
      <c r="C66" s="58" t="s">
        <v>31</v>
      </c>
      <c r="D66" s="70">
        <v>0.28644941912415589</v>
      </c>
      <c r="E66" s="70">
        <v>0.29887795025476194</v>
      </c>
      <c r="F66" s="70">
        <v>0.28015211938160128</v>
      </c>
      <c r="G66" s="71">
        <v>-1.8725830873160654E-2</v>
      </c>
    </row>
    <row r="67" spans="1:7" x14ac:dyDescent="0.25">
      <c r="A67" s="58">
        <v>38</v>
      </c>
      <c r="B67" s="58" t="s">
        <v>53</v>
      </c>
      <c r="C67" s="58" t="s">
        <v>31</v>
      </c>
      <c r="D67" s="70">
        <v>0.26823122238297081</v>
      </c>
      <c r="E67" s="70">
        <v>0.26823122238297081</v>
      </c>
      <c r="F67" s="70">
        <v>0.27539083960924882</v>
      </c>
      <c r="G67" s="61">
        <v>7.1596172262780033E-3</v>
      </c>
    </row>
    <row r="68" spans="1:7" x14ac:dyDescent="0.25">
      <c r="A68" s="58">
        <v>39</v>
      </c>
      <c r="B68" s="58" t="s">
        <v>57</v>
      </c>
      <c r="C68" s="58" t="s">
        <v>31</v>
      </c>
      <c r="D68" s="70">
        <v>0.2620182365617465</v>
      </c>
      <c r="E68" s="70">
        <v>0.27889061835101392</v>
      </c>
      <c r="F68" s="70">
        <v>0.2655607197991029</v>
      </c>
      <c r="G68" s="71">
        <v>-1.3329898551911024E-2</v>
      </c>
    </row>
    <row r="69" spans="1:7" x14ac:dyDescent="0.25">
      <c r="A69" s="58">
        <v>40</v>
      </c>
      <c r="B69" s="58" t="s">
        <v>64</v>
      </c>
      <c r="C69" s="58" t="s">
        <v>63</v>
      </c>
      <c r="D69" s="70">
        <v>0.28760544060950194</v>
      </c>
      <c r="E69" s="70">
        <v>0.27768958382564368</v>
      </c>
      <c r="F69" s="70">
        <v>0.25810567458393296</v>
      </c>
      <c r="G69" s="71">
        <v>-1.9583909241710717E-2</v>
      </c>
    </row>
    <row r="70" spans="1:7" x14ac:dyDescent="0.25">
      <c r="A70" s="58">
        <v>41</v>
      </c>
      <c r="B70" s="58" t="s">
        <v>62</v>
      </c>
      <c r="C70" s="58" t="s">
        <v>31</v>
      </c>
      <c r="D70" s="70">
        <v>0.28217606157339192</v>
      </c>
      <c r="E70" s="70">
        <v>0.26620157987713872</v>
      </c>
      <c r="F70" s="70">
        <v>0.25701979947112447</v>
      </c>
      <c r="G70" s="71">
        <v>-9.1817804060142505E-3</v>
      </c>
    </row>
    <row r="71" spans="1:7" x14ac:dyDescent="0.25">
      <c r="A71" s="58">
        <v>42</v>
      </c>
      <c r="B71" s="58" t="s">
        <v>305</v>
      </c>
      <c r="C71" s="58" t="s">
        <v>63</v>
      </c>
      <c r="D71" s="70">
        <v>0.30594533940253682</v>
      </c>
      <c r="E71" s="70">
        <v>0.26325646456868168</v>
      </c>
      <c r="F71" s="70">
        <v>0.25126830200308675</v>
      </c>
      <c r="G71" s="71">
        <v>-1.1988162565594929E-2</v>
      </c>
    </row>
    <row r="72" spans="1:7" x14ac:dyDescent="0.25">
      <c r="A72" s="58">
        <v>43</v>
      </c>
      <c r="B72" s="58" t="s">
        <v>74</v>
      </c>
      <c r="C72" s="58" t="s">
        <v>63</v>
      </c>
      <c r="D72" s="70">
        <v>0.27574252049903164</v>
      </c>
      <c r="E72" s="70">
        <v>0.29002291211337861</v>
      </c>
      <c r="F72" s="70">
        <v>0.22780031366394046</v>
      </c>
      <c r="G72" s="71">
        <v>-6.2222598449438143E-2</v>
      </c>
    </row>
    <row r="73" spans="1:7" x14ac:dyDescent="0.25">
      <c r="A73" s="58">
        <v>44</v>
      </c>
      <c r="B73" s="58" t="s">
        <v>68</v>
      </c>
      <c r="C73" s="58" t="s">
        <v>63</v>
      </c>
      <c r="D73" s="73">
        <v>0.13990503644067032</v>
      </c>
      <c r="E73" s="72">
        <v>0.17420492594908704</v>
      </c>
      <c r="F73" s="72">
        <v>0.15366908414914274</v>
      </c>
      <c r="G73" s="71">
        <v>-2.0535841799944304E-2</v>
      </c>
    </row>
    <row r="74" spans="1:7" x14ac:dyDescent="0.25">
      <c r="A74" s="58">
        <v>45</v>
      </c>
      <c r="B74" s="58" t="s">
        <v>66</v>
      </c>
      <c r="C74" s="58" t="s">
        <v>63</v>
      </c>
      <c r="D74" s="70">
        <v>0.25076000996499342</v>
      </c>
      <c r="E74" s="72">
        <v>0.18944048335027369</v>
      </c>
      <c r="F74" s="72">
        <v>0.15046585174177549</v>
      </c>
      <c r="G74" s="71">
        <v>-3.8974631608498206E-2</v>
      </c>
    </row>
    <row r="75" spans="1:7" x14ac:dyDescent="0.25">
      <c r="A75" s="58">
        <v>46</v>
      </c>
      <c r="B75" s="58" t="s">
        <v>70</v>
      </c>
      <c r="C75" s="58" t="s">
        <v>63</v>
      </c>
      <c r="D75" s="73">
        <v>6.2802160796514031E-2</v>
      </c>
      <c r="E75" s="73">
        <v>6.804371874755058E-2</v>
      </c>
      <c r="F75" s="73">
        <v>3.4966715961914044E-2</v>
      </c>
      <c r="G75" s="71">
        <v>-3.3077002785636536E-2</v>
      </c>
    </row>
    <row r="76" spans="1:7" x14ac:dyDescent="0.25">
      <c r="A76" s="85" t="s">
        <v>78</v>
      </c>
      <c r="B76" s="85"/>
      <c r="C76" s="66" t="s">
        <v>79</v>
      </c>
      <c r="D76" s="77">
        <v>0.50008359757796605</v>
      </c>
      <c r="E76" s="77">
        <v>0.50918819246717895</v>
      </c>
      <c r="F76" s="77">
        <v>0.50600666722259258</v>
      </c>
      <c r="G76" s="75">
        <v>-3.1815252445863695E-3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A76:B76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A0FC-233A-45CD-8B7A-17426C9D6E60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8.85546875" customWidth="1"/>
    <col min="7" max="7" width="22.42578125" bestFit="1" customWidth="1"/>
  </cols>
  <sheetData>
    <row r="2" spans="1:3" ht="15.75" x14ac:dyDescent="0.25">
      <c r="A2" s="1" t="s">
        <v>283</v>
      </c>
      <c r="B2" s="1"/>
      <c r="C2" s="1"/>
    </row>
    <row r="24" spans="1:7" ht="15.75" x14ac:dyDescent="0.25">
      <c r="A24" s="1" t="s">
        <v>284</v>
      </c>
      <c r="B24" s="1"/>
      <c r="C24" s="1"/>
    </row>
    <row r="26" spans="1:7" x14ac:dyDescent="0.25">
      <c r="D26" s="88" t="s">
        <v>285</v>
      </c>
      <c r="E26" s="88"/>
      <c r="F26" s="88"/>
    </row>
    <row r="27" spans="1:7" x14ac:dyDescent="0.25">
      <c r="D27" s="87" t="s">
        <v>286</v>
      </c>
      <c r="E27" s="87"/>
      <c r="F27" s="87"/>
    </row>
    <row r="28" spans="1:7" ht="15" customHeight="1" x14ac:dyDescent="0.25">
      <c r="D28" s="86" t="s">
        <v>287</v>
      </c>
      <c r="E28" s="86"/>
      <c r="F28" s="86"/>
      <c r="G28" s="57" t="s">
        <v>312</v>
      </c>
    </row>
    <row r="29" spans="1:7" x14ac:dyDescent="0.25">
      <c r="A29" s="57" t="s">
        <v>25</v>
      </c>
      <c r="B29" s="57" t="s">
        <v>27</v>
      </c>
      <c r="C29" s="57" t="s">
        <v>26</v>
      </c>
      <c r="D29" s="57" t="s">
        <v>306</v>
      </c>
      <c r="E29" s="57" t="s">
        <v>309</v>
      </c>
      <c r="F29" s="57" t="s">
        <v>313</v>
      </c>
      <c r="G29" s="57" t="s">
        <v>28</v>
      </c>
    </row>
    <row r="30" spans="1:7" x14ac:dyDescent="0.25">
      <c r="A30" s="58">
        <v>1</v>
      </c>
      <c r="B30" s="58" t="s">
        <v>49</v>
      </c>
      <c r="C30" s="58" t="s">
        <v>31</v>
      </c>
      <c r="D30" s="70">
        <v>0.50957995590395355</v>
      </c>
      <c r="E30" s="70">
        <v>0.51354076201526933</v>
      </c>
      <c r="F30" s="70">
        <v>0.50767895211396052</v>
      </c>
      <c r="G30" s="71">
        <v>-5.861809901308801E-3</v>
      </c>
    </row>
    <row r="31" spans="1:7" x14ac:dyDescent="0.25">
      <c r="A31" s="58">
        <v>2</v>
      </c>
      <c r="B31" s="58" t="s">
        <v>40</v>
      </c>
      <c r="C31" s="58" t="s">
        <v>31</v>
      </c>
      <c r="D31" s="70">
        <v>0.47417965748642987</v>
      </c>
      <c r="E31" s="70">
        <v>0.5003000789435238</v>
      </c>
      <c r="F31" s="70">
        <v>0.50044910418282651</v>
      </c>
      <c r="G31" s="61">
        <v>1.4902523930271361E-4</v>
      </c>
    </row>
    <row r="32" spans="1:7" x14ac:dyDescent="0.25">
      <c r="A32" s="58">
        <v>3</v>
      </c>
      <c r="B32" s="58" t="s">
        <v>37</v>
      </c>
      <c r="C32" s="58" t="s">
        <v>31</v>
      </c>
      <c r="D32" s="70">
        <v>0.43311929518052711</v>
      </c>
      <c r="E32" s="70">
        <v>0.43670360891289306</v>
      </c>
      <c r="F32" s="70">
        <v>0.43580363390855142</v>
      </c>
      <c r="G32" s="71">
        <v>-8.9997500434163547E-4</v>
      </c>
    </row>
    <row r="33" spans="1:7" x14ac:dyDescent="0.25">
      <c r="A33" s="58">
        <v>4</v>
      </c>
      <c r="B33" s="58" t="s">
        <v>46</v>
      </c>
      <c r="C33" s="58" t="s">
        <v>31</v>
      </c>
      <c r="D33" s="70">
        <v>0.4325082669400937</v>
      </c>
      <c r="E33" s="70">
        <v>0.43482832330778404</v>
      </c>
      <c r="F33" s="70">
        <v>0.43013538004384433</v>
      </c>
      <c r="G33" s="71">
        <v>-4.6929432639397084E-3</v>
      </c>
    </row>
    <row r="34" spans="1:7" x14ac:dyDescent="0.25">
      <c r="A34" s="58">
        <v>5</v>
      </c>
      <c r="B34" s="58" t="s">
        <v>47</v>
      </c>
      <c r="C34" s="58" t="s">
        <v>31</v>
      </c>
      <c r="D34" s="70">
        <v>0.41538253674410969</v>
      </c>
      <c r="E34" s="70">
        <v>0.41627658402947548</v>
      </c>
      <c r="F34" s="70">
        <v>0.42655955128611539</v>
      </c>
      <c r="G34" s="61">
        <v>1.0282967256639908E-2</v>
      </c>
    </row>
    <row r="35" spans="1:7" x14ac:dyDescent="0.25">
      <c r="A35" s="58">
        <v>6</v>
      </c>
      <c r="B35" s="58" t="s">
        <v>58</v>
      </c>
      <c r="C35" s="58" t="s">
        <v>31</v>
      </c>
      <c r="D35" s="70">
        <v>0.3428913000771539</v>
      </c>
      <c r="E35" s="70">
        <v>0.36773414547698069</v>
      </c>
      <c r="F35" s="70">
        <v>0.36457816556982875</v>
      </c>
      <c r="G35" s="71">
        <v>-3.1559799071519401E-3</v>
      </c>
    </row>
    <row r="36" spans="1:7" x14ac:dyDescent="0.25">
      <c r="A36" s="58">
        <v>7</v>
      </c>
      <c r="B36" s="58" t="s">
        <v>33</v>
      </c>
      <c r="C36" s="58" t="s">
        <v>31</v>
      </c>
      <c r="D36" s="70">
        <v>0.37392626249760502</v>
      </c>
      <c r="E36" s="70">
        <v>0.37740321951070355</v>
      </c>
      <c r="F36" s="70">
        <v>0.36246046302073287</v>
      </c>
      <c r="G36" s="71">
        <v>-1.4942756489970677E-2</v>
      </c>
    </row>
    <row r="37" spans="1:7" x14ac:dyDescent="0.25">
      <c r="A37" s="58">
        <v>8</v>
      </c>
      <c r="B37" s="58" t="s">
        <v>36</v>
      </c>
      <c r="C37" s="58" t="s">
        <v>31</v>
      </c>
      <c r="D37" s="70">
        <v>0.36127322177696053</v>
      </c>
      <c r="E37" s="70">
        <v>0.36374419671616609</v>
      </c>
      <c r="F37" s="70">
        <v>0.35431349170271703</v>
      </c>
      <c r="G37" s="71">
        <v>-9.4307050134490589E-3</v>
      </c>
    </row>
    <row r="38" spans="1:7" x14ac:dyDescent="0.25">
      <c r="A38" s="58">
        <v>9</v>
      </c>
      <c r="B38" s="58" t="s">
        <v>74</v>
      </c>
      <c r="C38" s="58" t="s">
        <v>63</v>
      </c>
      <c r="D38" s="70">
        <v>0.38364658653506617</v>
      </c>
      <c r="E38" s="70">
        <v>0.37439594774579504</v>
      </c>
      <c r="F38" s="70">
        <v>0.35253185443326457</v>
      </c>
      <c r="G38" s="71">
        <v>-2.1864093312530475E-2</v>
      </c>
    </row>
    <row r="39" spans="1:7" x14ac:dyDescent="0.25">
      <c r="A39" s="58">
        <v>10</v>
      </c>
      <c r="B39" s="58" t="s">
        <v>52</v>
      </c>
      <c r="C39" s="58" t="s">
        <v>31</v>
      </c>
      <c r="D39" s="70">
        <v>0.36495381886915229</v>
      </c>
      <c r="E39" s="70">
        <v>0.3638764494847106</v>
      </c>
      <c r="F39" s="70">
        <v>0.35175597625865374</v>
      </c>
      <c r="G39" s="71">
        <v>-1.212047322605686E-2</v>
      </c>
    </row>
    <row r="40" spans="1:7" x14ac:dyDescent="0.25">
      <c r="A40" s="58">
        <v>11</v>
      </c>
      <c r="B40" s="58" t="s">
        <v>76</v>
      </c>
      <c r="C40" s="58" t="s">
        <v>75</v>
      </c>
      <c r="D40" s="70">
        <v>0.35346424259623138</v>
      </c>
      <c r="E40" s="70">
        <v>0.34287482645398215</v>
      </c>
      <c r="F40" s="70">
        <v>0.34756921404760682</v>
      </c>
      <c r="G40" s="61">
        <v>4.6943875936246715E-3</v>
      </c>
    </row>
    <row r="41" spans="1:7" x14ac:dyDescent="0.25">
      <c r="A41" s="58">
        <v>12</v>
      </c>
      <c r="B41" s="58" t="s">
        <v>45</v>
      </c>
      <c r="C41" s="58" t="s">
        <v>31</v>
      </c>
      <c r="D41" s="70">
        <v>0.31804498221188549</v>
      </c>
      <c r="E41" s="70">
        <v>0.3209917252505794</v>
      </c>
      <c r="F41" s="70">
        <v>0.31967979107760675</v>
      </c>
      <c r="G41" s="71">
        <v>-1.3119341729726508E-3</v>
      </c>
    </row>
    <row r="42" spans="1:7" x14ac:dyDescent="0.25">
      <c r="A42" s="58">
        <v>13</v>
      </c>
      <c r="B42" s="58" t="s">
        <v>73</v>
      </c>
      <c r="C42" s="58" t="s">
        <v>63</v>
      </c>
      <c r="D42" s="70">
        <v>0.31508411244124152</v>
      </c>
      <c r="E42" s="70">
        <v>0.31032159087992839</v>
      </c>
      <c r="F42" s="70">
        <v>0.31160772478429871</v>
      </c>
      <c r="G42" s="61">
        <v>1.2861339043703235E-3</v>
      </c>
    </row>
    <row r="43" spans="1:7" x14ac:dyDescent="0.25">
      <c r="A43" s="58">
        <v>14</v>
      </c>
      <c r="B43" s="58" t="s">
        <v>43</v>
      </c>
      <c r="C43" s="58" t="s">
        <v>31</v>
      </c>
      <c r="D43" s="70">
        <v>0.30400310374301553</v>
      </c>
      <c r="E43" s="70">
        <v>0.30983614463957149</v>
      </c>
      <c r="F43" s="70">
        <v>0.30561645227214757</v>
      </c>
      <c r="G43" s="71">
        <v>-4.2196923674239217E-3</v>
      </c>
    </row>
    <row r="44" spans="1:7" x14ac:dyDescent="0.25">
      <c r="A44" s="58">
        <v>15</v>
      </c>
      <c r="B44" s="58" t="s">
        <v>39</v>
      </c>
      <c r="C44" s="58" t="s">
        <v>31</v>
      </c>
      <c r="D44" s="70">
        <v>0.29409497126800915</v>
      </c>
      <c r="E44" s="70">
        <v>0.29922857881632248</v>
      </c>
      <c r="F44" s="70">
        <v>0.30033436779996303</v>
      </c>
      <c r="G44" s="61">
        <v>1.1057889836405543E-3</v>
      </c>
    </row>
    <row r="45" spans="1:7" x14ac:dyDescent="0.25">
      <c r="A45" s="58">
        <v>16</v>
      </c>
      <c r="B45" s="58" t="s">
        <v>51</v>
      </c>
      <c r="C45" s="58" t="s">
        <v>31</v>
      </c>
      <c r="D45" s="70">
        <v>0.28344235390295031</v>
      </c>
      <c r="E45" s="70">
        <v>0.28567275172399531</v>
      </c>
      <c r="F45" s="70">
        <v>0.29642368857052409</v>
      </c>
      <c r="G45" s="61">
        <v>1.075093684652878E-2</v>
      </c>
    </row>
    <row r="46" spans="1:7" x14ac:dyDescent="0.25">
      <c r="A46" s="58">
        <v>17</v>
      </c>
      <c r="B46" s="58" t="s">
        <v>44</v>
      </c>
      <c r="C46" s="58" t="s">
        <v>31</v>
      </c>
      <c r="D46" s="70">
        <v>0.31269065892405423</v>
      </c>
      <c r="E46" s="70">
        <v>0.31086175817881428</v>
      </c>
      <c r="F46" s="70">
        <v>0.29604808593057436</v>
      </c>
      <c r="G46" s="71">
        <v>-1.4813672248239929E-2</v>
      </c>
    </row>
    <row r="47" spans="1:7" x14ac:dyDescent="0.25">
      <c r="A47" s="58">
        <v>18</v>
      </c>
      <c r="B47" s="58" t="s">
        <v>34</v>
      </c>
      <c r="C47" s="58" t="s">
        <v>31</v>
      </c>
      <c r="D47" s="70">
        <v>0.27393127993064176</v>
      </c>
      <c r="E47" s="70">
        <v>0.28606411759231198</v>
      </c>
      <c r="F47" s="70">
        <v>0.29545706544755868</v>
      </c>
      <c r="G47" s="61">
        <v>9.3929478552466916E-3</v>
      </c>
    </row>
    <row r="48" spans="1:7" x14ac:dyDescent="0.25">
      <c r="A48" s="58">
        <v>19</v>
      </c>
      <c r="B48" s="58" t="s">
        <v>64</v>
      </c>
      <c r="C48" s="58" t="s">
        <v>63</v>
      </c>
      <c r="D48" s="70">
        <v>0.30604416239957477</v>
      </c>
      <c r="E48" s="70">
        <v>0.29717572596799041</v>
      </c>
      <c r="F48" s="70">
        <v>0.29428440262808886</v>
      </c>
      <c r="G48" s="71">
        <v>-2.8913233399015525E-3</v>
      </c>
    </row>
    <row r="49" spans="1:7" x14ac:dyDescent="0.25">
      <c r="A49" s="58">
        <v>20</v>
      </c>
      <c r="B49" s="58" t="s">
        <v>42</v>
      </c>
      <c r="C49" s="58" t="s">
        <v>31</v>
      </c>
      <c r="D49" s="70">
        <v>0.27291921703834959</v>
      </c>
      <c r="E49" s="70">
        <v>0.27108493954171303</v>
      </c>
      <c r="F49" s="70">
        <v>0.28955120123278827</v>
      </c>
      <c r="G49" s="61">
        <v>1.8466261691075236E-2</v>
      </c>
    </row>
    <row r="50" spans="1:7" x14ac:dyDescent="0.25">
      <c r="A50" s="58">
        <v>21</v>
      </c>
      <c r="B50" s="58" t="s">
        <v>35</v>
      </c>
      <c r="C50" s="58" t="s">
        <v>31</v>
      </c>
      <c r="D50" s="70">
        <v>0.26389787018669952</v>
      </c>
      <c r="E50" s="70">
        <v>0.28987864893559512</v>
      </c>
      <c r="F50" s="70">
        <v>0.28711519486036391</v>
      </c>
      <c r="G50" s="71">
        <v>-2.7634540752312087E-3</v>
      </c>
    </row>
    <row r="51" spans="1:7" x14ac:dyDescent="0.25">
      <c r="A51" s="58">
        <v>22</v>
      </c>
      <c r="B51" s="58" t="s">
        <v>48</v>
      </c>
      <c r="C51" s="58" t="s">
        <v>31</v>
      </c>
      <c r="D51" s="70">
        <v>0.27995965548240392</v>
      </c>
      <c r="E51" s="70">
        <v>0.28365743465240756</v>
      </c>
      <c r="F51" s="70">
        <v>0.28477646679780222</v>
      </c>
      <c r="G51" s="61">
        <v>1.1190321453946606E-3</v>
      </c>
    </row>
    <row r="52" spans="1:7" x14ac:dyDescent="0.25">
      <c r="A52" s="58">
        <v>23</v>
      </c>
      <c r="B52" s="58" t="s">
        <v>50</v>
      </c>
      <c r="C52" s="58" t="s">
        <v>31</v>
      </c>
      <c r="D52" s="70">
        <v>0.25728895246290223</v>
      </c>
      <c r="E52" s="70">
        <v>0.26661038718801316</v>
      </c>
      <c r="F52" s="70">
        <v>0.27087785363495714</v>
      </c>
      <c r="G52" s="61">
        <v>4.2674664469439794E-3</v>
      </c>
    </row>
    <row r="53" spans="1:7" x14ac:dyDescent="0.25">
      <c r="A53" s="58">
        <v>24</v>
      </c>
      <c r="B53" s="58" t="s">
        <v>77</v>
      </c>
      <c r="C53" s="58" t="s">
        <v>75</v>
      </c>
      <c r="D53" s="70">
        <v>0.28079276960611366</v>
      </c>
      <c r="E53" s="70">
        <v>0.27196486225115379</v>
      </c>
      <c r="F53" s="70">
        <v>0.26820781654644382</v>
      </c>
      <c r="G53" s="71">
        <v>-3.7570457047099715E-3</v>
      </c>
    </row>
    <row r="54" spans="1:7" x14ac:dyDescent="0.25">
      <c r="A54" s="58">
        <v>25</v>
      </c>
      <c r="B54" s="58" t="s">
        <v>38</v>
      </c>
      <c r="C54" s="58" t="s">
        <v>31</v>
      </c>
      <c r="D54" s="70">
        <v>0.27640986009962731</v>
      </c>
      <c r="E54" s="70">
        <v>0.26898296094355484</v>
      </c>
      <c r="F54" s="70">
        <v>0.26553945014087066</v>
      </c>
      <c r="G54" s="71">
        <v>-3.4435108026841799E-3</v>
      </c>
    </row>
    <row r="55" spans="1:7" x14ac:dyDescent="0.25">
      <c r="A55" s="58">
        <v>26</v>
      </c>
      <c r="B55" s="58" t="s">
        <v>305</v>
      </c>
      <c r="C55" s="58" t="s">
        <v>63</v>
      </c>
      <c r="D55" s="70">
        <v>0.27011603239213022</v>
      </c>
      <c r="E55" s="70">
        <v>0.27134747068810433</v>
      </c>
      <c r="F55" s="70">
        <v>0.26374667184480349</v>
      </c>
      <c r="G55" s="71">
        <v>-7.6007988433008378E-3</v>
      </c>
    </row>
    <row r="56" spans="1:7" x14ac:dyDescent="0.25">
      <c r="A56" s="58">
        <v>27</v>
      </c>
      <c r="B56" s="58" t="s">
        <v>65</v>
      </c>
      <c r="C56" s="58" t="s">
        <v>63</v>
      </c>
      <c r="D56" s="70">
        <v>0.26319294545582755</v>
      </c>
      <c r="E56" s="70">
        <v>0.26202975499113884</v>
      </c>
      <c r="F56" s="70">
        <v>0.25529752254878846</v>
      </c>
      <c r="G56" s="71">
        <v>-6.7322324423503832E-3</v>
      </c>
    </row>
    <row r="57" spans="1:7" x14ac:dyDescent="0.25">
      <c r="A57" s="58">
        <v>28</v>
      </c>
      <c r="B57" s="58" t="s">
        <v>67</v>
      </c>
      <c r="C57" s="58" t="s">
        <v>63</v>
      </c>
      <c r="D57" s="70">
        <v>0.24628238550512899</v>
      </c>
      <c r="E57" s="70">
        <v>0.23543689004010984</v>
      </c>
      <c r="F57" s="70">
        <v>0.25198924127282479</v>
      </c>
      <c r="G57" s="61">
        <v>1.6552351232714951E-2</v>
      </c>
    </row>
    <row r="58" spans="1:7" x14ac:dyDescent="0.25">
      <c r="A58" s="58">
        <v>29</v>
      </c>
      <c r="B58" s="58" t="s">
        <v>59</v>
      </c>
      <c r="C58" s="58" t="s">
        <v>31</v>
      </c>
      <c r="D58" s="70">
        <v>0.22384229759687138</v>
      </c>
      <c r="E58" s="70">
        <v>0.25272111027581534</v>
      </c>
      <c r="F58" s="70">
        <v>0.24818393600164271</v>
      </c>
      <c r="G58" s="71">
        <v>-4.537174274172634E-3</v>
      </c>
    </row>
    <row r="59" spans="1:7" x14ac:dyDescent="0.25">
      <c r="A59" s="58">
        <v>30</v>
      </c>
      <c r="B59" s="58" t="s">
        <v>60</v>
      </c>
      <c r="C59" s="58" t="s">
        <v>31</v>
      </c>
      <c r="D59" s="70">
        <v>0.21295691732626951</v>
      </c>
      <c r="E59" s="70">
        <v>0.22628827906536553</v>
      </c>
      <c r="F59" s="70">
        <v>0.24386035531881994</v>
      </c>
      <c r="G59" s="61">
        <v>1.7572076253454416E-2</v>
      </c>
    </row>
    <row r="60" spans="1:7" x14ac:dyDescent="0.25">
      <c r="A60" s="58">
        <v>31</v>
      </c>
      <c r="B60" s="58" t="s">
        <v>55</v>
      </c>
      <c r="C60" s="58" t="s">
        <v>31</v>
      </c>
      <c r="D60" s="70">
        <v>0.2458598994957196</v>
      </c>
      <c r="E60" s="70">
        <v>0.23762426539627371</v>
      </c>
      <c r="F60" s="70">
        <v>0.23692078477571241</v>
      </c>
      <c r="G60" s="71">
        <v>-7.0348062056130312E-4</v>
      </c>
    </row>
    <row r="61" spans="1:7" x14ac:dyDescent="0.25">
      <c r="A61" s="58">
        <v>32</v>
      </c>
      <c r="B61" s="58" t="s">
        <v>66</v>
      </c>
      <c r="C61" s="58" t="s">
        <v>63</v>
      </c>
      <c r="D61" s="70">
        <v>0.25139827567701073</v>
      </c>
      <c r="E61" s="70">
        <v>0.24637444724073132</v>
      </c>
      <c r="F61" s="70">
        <v>0.22976796289624185</v>
      </c>
      <c r="G61" s="71">
        <v>-1.6606484344489469E-2</v>
      </c>
    </row>
    <row r="62" spans="1:7" x14ac:dyDescent="0.25">
      <c r="A62" s="58">
        <v>33</v>
      </c>
      <c r="B62" s="58" t="s">
        <v>56</v>
      </c>
      <c r="C62" s="58" t="s">
        <v>31</v>
      </c>
      <c r="D62" s="70">
        <v>0.20591244560149657</v>
      </c>
      <c r="E62" s="70">
        <v>0.23284179577601163</v>
      </c>
      <c r="F62" s="70">
        <v>0.222133908321521</v>
      </c>
      <c r="G62" s="71">
        <v>-1.0707887454490639E-2</v>
      </c>
    </row>
    <row r="63" spans="1:7" x14ac:dyDescent="0.25">
      <c r="A63" s="58">
        <v>34</v>
      </c>
      <c r="B63" s="58" t="s">
        <v>310</v>
      </c>
      <c r="C63" s="58" t="s">
        <v>31</v>
      </c>
      <c r="D63" s="70">
        <v>0.22853274248093236</v>
      </c>
      <c r="E63" s="70">
        <v>0.22365243711975405</v>
      </c>
      <c r="F63" s="70">
        <v>0.2139496479096151</v>
      </c>
      <c r="G63" s="71">
        <v>-9.7027892101389512E-3</v>
      </c>
    </row>
    <row r="64" spans="1:7" x14ac:dyDescent="0.25">
      <c r="A64" s="58">
        <v>35</v>
      </c>
      <c r="B64" s="58" t="s">
        <v>69</v>
      </c>
      <c r="C64" s="58" t="s">
        <v>63</v>
      </c>
      <c r="D64" s="70">
        <v>0.20345620621223379</v>
      </c>
      <c r="E64" s="70">
        <v>0.21851279947831717</v>
      </c>
      <c r="F64" s="70">
        <v>0.2078186758077141</v>
      </c>
      <c r="G64" s="71">
        <v>-1.0694123670603073E-2</v>
      </c>
    </row>
    <row r="65" spans="1:7" x14ac:dyDescent="0.25">
      <c r="A65" s="58">
        <v>36</v>
      </c>
      <c r="B65" s="58" t="s">
        <v>41</v>
      </c>
      <c r="C65" s="58" t="s">
        <v>31</v>
      </c>
      <c r="D65" s="70">
        <v>0.19341018628702625</v>
      </c>
      <c r="E65" s="70">
        <v>0.19516265167123972</v>
      </c>
      <c r="F65" s="70">
        <v>0.1897153563192947</v>
      </c>
      <c r="G65" s="71">
        <v>-5.4472953519450196E-3</v>
      </c>
    </row>
    <row r="66" spans="1:7" x14ac:dyDescent="0.25">
      <c r="A66" s="58">
        <v>37</v>
      </c>
      <c r="B66" s="58" t="s">
        <v>71</v>
      </c>
      <c r="C66" s="58" t="s">
        <v>63</v>
      </c>
      <c r="D66" s="70">
        <v>0.19534650266649695</v>
      </c>
      <c r="E66" s="70">
        <v>0.18056051213023819</v>
      </c>
      <c r="F66" s="70">
        <v>0.18174065297593073</v>
      </c>
      <c r="G66" s="61">
        <v>1.18014084569254E-3</v>
      </c>
    </row>
    <row r="67" spans="1:7" x14ac:dyDescent="0.25">
      <c r="A67" s="58">
        <v>38</v>
      </c>
      <c r="B67" s="58" t="s">
        <v>72</v>
      </c>
      <c r="C67" s="58" t="s">
        <v>63</v>
      </c>
      <c r="D67" s="70">
        <v>0.17258818777534757</v>
      </c>
      <c r="E67" s="70">
        <v>0.18190000449557797</v>
      </c>
      <c r="F67" s="70">
        <v>0.17979683235597396</v>
      </c>
      <c r="G67" s="71">
        <v>-2.1031721396040093E-3</v>
      </c>
    </row>
    <row r="68" spans="1:7" x14ac:dyDescent="0.25">
      <c r="A68" s="58">
        <v>39</v>
      </c>
      <c r="B68" s="58" t="s">
        <v>57</v>
      </c>
      <c r="C68" s="58" t="s">
        <v>31</v>
      </c>
      <c r="D68" s="70">
        <v>0.15827974886140087</v>
      </c>
      <c r="E68" s="70">
        <v>0.16571508701922646</v>
      </c>
      <c r="F68" s="70">
        <v>0.16392176995059771</v>
      </c>
      <c r="G68" s="71">
        <v>-1.7933170686287581E-3</v>
      </c>
    </row>
    <row r="69" spans="1:7" x14ac:dyDescent="0.25">
      <c r="A69" s="58">
        <v>40</v>
      </c>
      <c r="B69" s="58" t="s">
        <v>32</v>
      </c>
      <c r="C69" s="58" t="s">
        <v>31</v>
      </c>
      <c r="D69" s="70">
        <v>0.16437034345754911</v>
      </c>
      <c r="E69" s="70">
        <v>0.16885691157040533</v>
      </c>
      <c r="F69" s="70">
        <v>0.16139447892485401</v>
      </c>
      <c r="G69" s="71">
        <v>-7.4624326455513257E-3</v>
      </c>
    </row>
    <row r="70" spans="1:7" x14ac:dyDescent="0.25">
      <c r="A70" s="58">
        <v>41</v>
      </c>
      <c r="B70" s="58" t="s">
        <v>61</v>
      </c>
      <c r="C70" s="58" t="s">
        <v>31</v>
      </c>
      <c r="D70" s="70">
        <v>0.18581027718142379</v>
      </c>
      <c r="E70" s="70">
        <v>0.1636457044925313</v>
      </c>
      <c r="F70" s="70">
        <v>0.15771879948981385</v>
      </c>
      <c r="G70" s="71">
        <v>-5.9269050027174475E-3</v>
      </c>
    </row>
    <row r="71" spans="1:7" x14ac:dyDescent="0.25">
      <c r="A71" s="58">
        <v>42</v>
      </c>
      <c r="B71" s="58" t="s">
        <v>62</v>
      </c>
      <c r="C71" s="58" t="s">
        <v>31</v>
      </c>
      <c r="D71" s="70">
        <v>0.18153375734547328</v>
      </c>
      <c r="E71" s="70">
        <v>0.16638624849814562</v>
      </c>
      <c r="F71" s="70">
        <v>0.15399144044219296</v>
      </c>
      <c r="G71" s="71">
        <v>-1.2394808055952666E-2</v>
      </c>
    </row>
    <row r="72" spans="1:7" x14ac:dyDescent="0.25">
      <c r="A72" s="58">
        <v>43</v>
      </c>
      <c r="B72" s="58" t="s">
        <v>53</v>
      </c>
      <c r="C72" s="58" t="s">
        <v>31</v>
      </c>
      <c r="D72" s="72">
        <v>0.12961907586878371</v>
      </c>
      <c r="E72" s="72">
        <v>0.12961907586878371</v>
      </c>
      <c r="F72" s="70">
        <v>0.14116717811122551</v>
      </c>
      <c r="G72" s="61">
        <v>1.1548102242441793E-2</v>
      </c>
    </row>
    <row r="73" spans="1:7" x14ac:dyDescent="0.25">
      <c r="A73" s="58">
        <v>44</v>
      </c>
      <c r="B73" s="58" t="s">
        <v>54</v>
      </c>
      <c r="C73" s="58" t="s">
        <v>31</v>
      </c>
      <c r="D73" s="72">
        <v>0.12122727294616738</v>
      </c>
      <c r="E73" s="72">
        <v>0.12979242987666006</v>
      </c>
      <c r="F73" s="72">
        <v>0.13665368836748662</v>
      </c>
      <c r="G73" s="61">
        <v>6.861258490826555E-3</v>
      </c>
    </row>
    <row r="74" spans="1:7" x14ac:dyDescent="0.25">
      <c r="A74" s="58">
        <v>45</v>
      </c>
      <c r="B74" s="58" t="s">
        <v>68</v>
      </c>
      <c r="C74" s="58" t="s">
        <v>63</v>
      </c>
      <c r="D74" s="73">
        <v>0.11625297430630481</v>
      </c>
      <c r="E74" s="72">
        <v>0.13677020571114651</v>
      </c>
      <c r="F74" s="72">
        <v>0.1293929383047252</v>
      </c>
      <c r="G74" s="71">
        <v>-7.3772674064213062E-3</v>
      </c>
    </row>
    <row r="75" spans="1:7" x14ac:dyDescent="0.25">
      <c r="A75" s="58">
        <v>46</v>
      </c>
      <c r="B75" s="58" t="s">
        <v>70</v>
      </c>
      <c r="C75" s="58" t="s">
        <v>63</v>
      </c>
      <c r="D75" s="73">
        <v>2.2675499398066692E-2</v>
      </c>
      <c r="E75" s="73">
        <v>2.5381067137089042E-2</v>
      </c>
      <c r="F75" s="73">
        <v>1.3743035136606224E-2</v>
      </c>
      <c r="G75" s="71">
        <v>-1.1638032000482818E-2</v>
      </c>
    </row>
    <row r="76" spans="1:7" x14ac:dyDescent="0.25">
      <c r="A76" s="85" t="s">
        <v>78</v>
      </c>
      <c r="B76" s="85"/>
      <c r="C76" s="66" t="s">
        <v>79</v>
      </c>
      <c r="D76" s="77">
        <v>0.29273289102702799</v>
      </c>
      <c r="E76" s="77">
        <v>0.29839495679286682</v>
      </c>
      <c r="F76" s="77">
        <v>0.29607141956979466</v>
      </c>
      <c r="G76" s="75">
        <v>-2.3235372230721585E-3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59518-C144-4C45-909B-B3B215CA6DCF}">
  <dimension ref="B6:N58"/>
  <sheetViews>
    <sheetView showGridLines="0" zoomScale="90" zoomScaleNormal="90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/>
    </sheetView>
  </sheetViews>
  <sheetFormatPr baseColWidth="10" defaultColWidth="16" defaultRowHeight="15" x14ac:dyDescent="0.25"/>
  <cols>
    <col min="1" max="1" width="4.85546875" style="53" customWidth="1"/>
    <col min="2" max="2" width="7.7109375" style="53" customWidth="1"/>
    <col min="3" max="16384" width="16" style="53"/>
  </cols>
  <sheetData>
    <row r="6" spans="2:14" x14ac:dyDescent="0.25">
      <c r="E6" s="91" t="s">
        <v>288</v>
      </c>
      <c r="F6" s="92"/>
      <c r="G6" s="91" t="s">
        <v>289</v>
      </c>
      <c r="H6" s="92"/>
      <c r="I6" s="91" t="s">
        <v>290</v>
      </c>
      <c r="J6" s="92"/>
      <c r="K6" s="91" t="s">
        <v>291</v>
      </c>
      <c r="L6" s="92"/>
      <c r="M6" s="91" t="s">
        <v>292</v>
      </c>
      <c r="N6" s="92"/>
    </row>
    <row r="7" spans="2:14" x14ac:dyDescent="0.25">
      <c r="C7" s="93" t="s">
        <v>314</v>
      </c>
      <c r="D7" s="93"/>
      <c r="E7" s="54" t="s">
        <v>265</v>
      </c>
      <c r="F7" s="54" t="s">
        <v>270</v>
      </c>
      <c r="G7" s="55" t="s">
        <v>145</v>
      </c>
      <c r="H7" s="54" t="s">
        <v>260</v>
      </c>
      <c r="I7" s="54" t="s">
        <v>260</v>
      </c>
      <c r="J7" s="55" t="s">
        <v>255</v>
      </c>
      <c r="K7" s="54" t="s">
        <v>293</v>
      </c>
      <c r="L7" s="54" t="s">
        <v>275</v>
      </c>
      <c r="M7" s="54" t="s">
        <v>280</v>
      </c>
      <c r="N7" s="54" t="s">
        <v>285</v>
      </c>
    </row>
    <row r="8" spans="2:14" x14ac:dyDescent="0.25">
      <c r="C8" s="93"/>
      <c r="D8" s="93"/>
      <c r="E8" s="56" t="s">
        <v>266</v>
      </c>
      <c r="F8" s="56" t="s">
        <v>271</v>
      </c>
      <c r="G8" s="56" t="s">
        <v>146</v>
      </c>
      <c r="H8" s="56" t="s">
        <v>261</v>
      </c>
      <c r="I8" s="56" t="s">
        <v>294</v>
      </c>
      <c r="J8" s="56" t="s">
        <v>256</v>
      </c>
      <c r="K8" s="56" t="s">
        <v>295</v>
      </c>
      <c r="L8" s="56" t="s">
        <v>276</v>
      </c>
      <c r="M8" s="56" t="s">
        <v>281</v>
      </c>
      <c r="N8" s="56" t="s">
        <v>286</v>
      </c>
    </row>
    <row r="9" spans="2:14" x14ac:dyDescent="0.25">
      <c r="E9" s="55" t="s">
        <v>267</v>
      </c>
      <c r="F9" s="55" t="s">
        <v>272</v>
      </c>
      <c r="G9" s="54" t="s">
        <v>147</v>
      </c>
      <c r="H9" s="55" t="s">
        <v>262</v>
      </c>
      <c r="I9" s="55" t="s">
        <v>296</v>
      </c>
      <c r="J9" s="54" t="s">
        <v>257</v>
      </c>
      <c r="K9" s="55" t="s">
        <v>297</v>
      </c>
      <c r="L9" s="55" t="s">
        <v>277</v>
      </c>
      <c r="M9" s="55" t="s">
        <v>282</v>
      </c>
      <c r="N9" s="55" t="s">
        <v>287</v>
      </c>
    </row>
    <row r="10" spans="2:14" ht="49.5" customHeight="1" x14ac:dyDescent="0.25">
      <c r="B10" s="40" t="s">
        <v>25</v>
      </c>
      <c r="C10" s="40" t="s">
        <v>27</v>
      </c>
      <c r="D10" s="40" t="s">
        <v>26</v>
      </c>
      <c r="E10" s="40" t="s">
        <v>298</v>
      </c>
      <c r="F10" s="40" t="s">
        <v>299</v>
      </c>
      <c r="G10" s="40" t="s">
        <v>125</v>
      </c>
      <c r="H10" s="40" t="s">
        <v>16</v>
      </c>
      <c r="I10" s="40" t="s">
        <v>300</v>
      </c>
      <c r="J10" s="40" t="s">
        <v>301</v>
      </c>
      <c r="K10" s="40" t="s">
        <v>302</v>
      </c>
      <c r="L10" s="40" t="s">
        <v>17</v>
      </c>
      <c r="M10" s="40" t="s">
        <v>303</v>
      </c>
      <c r="N10" s="40" t="s">
        <v>304</v>
      </c>
    </row>
    <row r="11" spans="2:14" x14ac:dyDescent="0.25">
      <c r="B11" s="4"/>
      <c r="C11" s="90" t="s">
        <v>79</v>
      </c>
      <c r="D11" s="90"/>
      <c r="E11" s="74">
        <v>2.2304886172470296E-3</v>
      </c>
      <c r="F11" s="76">
        <v>1.664944077142945E-2</v>
      </c>
      <c r="G11" s="74">
        <v>8.7077651737673789E-2</v>
      </c>
      <c r="H11" s="76">
        <v>0.88237247258793383</v>
      </c>
      <c r="I11" s="77">
        <v>0.96115239935229935</v>
      </c>
      <c r="J11" s="74">
        <v>1.1114743388219805</v>
      </c>
      <c r="K11" s="77">
        <v>1.0855085461861158</v>
      </c>
      <c r="L11" s="77">
        <v>0.16961535252856841</v>
      </c>
      <c r="M11" s="77">
        <v>0.50600666722259258</v>
      </c>
      <c r="N11" s="77">
        <v>0.29607141956979466</v>
      </c>
    </row>
    <row r="12" spans="2:14" x14ac:dyDescent="0.25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2:14" x14ac:dyDescent="0.25">
      <c r="B13" s="58">
        <v>1</v>
      </c>
      <c r="C13" s="58" t="s">
        <v>60</v>
      </c>
      <c r="D13" s="58" t="s">
        <v>31</v>
      </c>
      <c r="E13" s="73">
        <v>-3.2331291521554034E-2</v>
      </c>
      <c r="F13" s="73">
        <v>-0.23572996927574522</v>
      </c>
      <c r="G13" s="73">
        <v>0.14808096985326477</v>
      </c>
      <c r="H13" s="73">
        <v>0.62538764987845041</v>
      </c>
      <c r="I13" s="72">
        <v>0.77372403627531083</v>
      </c>
      <c r="J13" s="73">
        <v>2.5</v>
      </c>
      <c r="K13" s="70">
        <v>0.67532230575710472</v>
      </c>
      <c r="L13" s="70">
        <v>0.15678806420186733</v>
      </c>
      <c r="M13" s="70">
        <v>0.44397916569668461</v>
      </c>
      <c r="N13" s="70">
        <v>0.24386035531881994</v>
      </c>
    </row>
    <row r="14" spans="2:14" x14ac:dyDescent="0.25">
      <c r="B14" s="58">
        <v>2</v>
      </c>
      <c r="C14" s="58" t="s">
        <v>45</v>
      </c>
      <c r="D14" s="58" t="s">
        <v>31</v>
      </c>
      <c r="E14" s="73">
        <v>1.9920418628358743E-3</v>
      </c>
      <c r="F14" s="72">
        <v>1.66281415960133E-2</v>
      </c>
      <c r="G14" s="73">
        <v>0.1301922091898001</v>
      </c>
      <c r="H14" s="72">
        <v>0.8900785020201758</v>
      </c>
      <c r="I14" s="70">
        <v>0.90648355488540067</v>
      </c>
      <c r="J14" s="73">
        <v>1.2376111610512575</v>
      </c>
      <c r="K14" s="70">
        <v>0.84712461164576014</v>
      </c>
      <c r="L14" s="70">
        <v>0.14716751368225311</v>
      </c>
      <c r="M14" s="70">
        <v>0.54371268731563593</v>
      </c>
      <c r="N14" s="70">
        <v>0.31967979107760675</v>
      </c>
    </row>
    <row r="15" spans="2:14" x14ac:dyDescent="0.25">
      <c r="B15" s="58">
        <v>3</v>
      </c>
      <c r="C15" s="58" t="s">
        <v>35</v>
      </c>
      <c r="D15" s="58" t="s">
        <v>31</v>
      </c>
      <c r="E15" s="73">
        <v>6.5833093591183961E-4</v>
      </c>
      <c r="F15" s="73">
        <v>5.4855851900283198E-3</v>
      </c>
      <c r="G15" s="73">
        <v>0.10061298926948298</v>
      </c>
      <c r="H15" s="72">
        <v>0.86896850077490662</v>
      </c>
      <c r="I15" s="70">
        <v>0.95162225209882267</v>
      </c>
      <c r="J15" s="73">
        <v>2.5</v>
      </c>
      <c r="K15" s="70">
        <v>1.1399901514804456</v>
      </c>
      <c r="L15" s="70">
        <v>0.15359369586209412</v>
      </c>
      <c r="M15" s="70">
        <v>0.53537472142146103</v>
      </c>
      <c r="N15" s="70">
        <v>0.28711519486036391</v>
      </c>
    </row>
    <row r="16" spans="2:14" x14ac:dyDescent="0.25">
      <c r="B16" s="58">
        <v>4</v>
      </c>
      <c r="C16" s="58" t="s">
        <v>305</v>
      </c>
      <c r="D16" s="58" t="s">
        <v>63</v>
      </c>
      <c r="E16" s="70">
        <v>1.2137573909688466E-2</v>
      </c>
      <c r="F16" s="70">
        <v>8.0678503748553551E-2</v>
      </c>
      <c r="G16" s="72">
        <v>5.8047522012901205E-2</v>
      </c>
      <c r="H16" s="72">
        <v>1.0001540615624984</v>
      </c>
      <c r="I16" s="70">
        <v>1.0389402913555632</v>
      </c>
      <c r="J16" s="73">
        <v>0.98527182587468842</v>
      </c>
      <c r="K16" s="70">
        <v>3.0340587107823001</v>
      </c>
      <c r="L16" s="70">
        <v>0.17809418384045739</v>
      </c>
      <c r="M16" s="70">
        <v>0.25126830200308675</v>
      </c>
      <c r="N16" s="70">
        <v>0.26374667184480349</v>
      </c>
    </row>
    <row r="17" spans="2:14" x14ac:dyDescent="0.25">
      <c r="B17" s="58">
        <v>5</v>
      </c>
      <c r="C17" s="58" t="s">
        <v>58</v>
      </c>
      <c r="D17" s="58" t="s">
        <v>31</v>
      </c>
      <c r="E17" s="72">
        <v>7.1533800335594E-3</v>
      </c>
      <c r="F17" s="72">
        <v>6.694034458060806E-2</v>
      </c>
      <c r="G17" s="72">
        <v>6.0827904021511232E-2</v>
      </c>
      <c r="H17" s="70">
        <v>1.2419634723630821</v>
      </c>
      <c r="I17" s="70">
        <v>1.0014211155865056</v>
      </c>
      <c r="J17" s="72">
        <v>0.84825942139552213</v>
      </c>
      <c r="K17" s="70">
        <v>1.6424088914777697</v>
      </c>
      <c r="L17" s="70">
        <v>0.13372786692930455</v>
      </c>
      <c r="M17" s="70">
        <v>0.66950619122873012</v>
      </c>
      <c r="N17" s="70">
        <v>0.36457816556982875</v>
      </c>
    </row>
    <row r="18" spans="2:14" x14ac:dyDescent="0.25">
      <c r="B18" s="58">
        <v>6</v>
      </c>
      <c r="C18" s="58" t="s">
        <v>34</v>
      </c>
      <c r="D18" s="58" t="s">
        <v>31</v>
      </c>
      <c r="E18" s="73">
        <v>1.6522571950013568E-4</v>
      </c>
      <c r="F18" s="73">
        <v>1.1508658197646661E-3</v>
      </c>
      <c r="G18" s="73">
        <v>8.2084075907222054E-2</v>
      </c>
      <c r="H18" s="72">
        <v>1.0083495527817798</v>
      </c>
      <c r="I18" s="70">
        <v>1.017922622771029</v>
      </c>
      <c r="J18" s="73">
        <v>1.2572360686194137</v>
      </c>
      <c r="K18" s="70">
        <v>1.9515746979402588</v>
      </c>
      <c r="L18" s="70">
        <v>0.18892330490798906</v>
      </c>
      <c r="M18" s="70">
        <v>0.58459129038170832</v>
      </c>
      <c r="N18" s="70">
        <v>0.29545706544755868</v>
      </c>
    </row>
    <row r="19" spans="2:14" x14ac:dyDescent="0.25">
      <c r="B19" s="58">
        <v>7</v>
      </c>
      <c r="C19" s="58" t="s">
        <v>38</v>
      </c>
      <c r="D19" s="58" t="s">
        <v>31</v>
      </c>
      <c r="E19" s="72">
        <v>3.0458183424185792E-3</v>
      </c>
      <c r="F19" s="72">
        <v>2.8636262604213668E-2</v>
      </c>
      <c r="G19" s="72">
        <v>6.4792348655368801E-2</v>
      </c>
      <c r="H19" s="72">
        <v>0.98007027240039457</v>
      </c>
      <c r="I19" s="72">
        <v>0.89840847281562908</v>
      </c>
      <c r="J19" s="73">
        <v>0.97336104690033942</v>
      </c>
      <c r="K19" s="72">
        <v>0.59023967548311107</v>
      </c>
      <c r="L19" s="70">
        <v>0.13455021989513855</v>
      </c>
      <c r="M19" s="70">
        <v>0.50700022056659322</v>
      </c>
      <c r="N19" s="70">
        <v>0.26553945014087066</v>
      </c>
    </row>
    <row r="20" spans="2:14" x14ac:dyDescent="0.25">
      <c r="B20" s="58">
        <v>8</v>
      </c>
      <c r="C20" s="58" t="s">
        <v>42</v>
      </c>
      <c r="D20" s="58" t="s">
        <v>31</v>
      </c>
      <c r="E20" s="72">
        <v>2.5357380448444646E-3</v>
      </c>
      <c r="F20" s="72">
        <v>2.2524359175724949E-2</v>
      </c>
      <c r="G20" s="72">
        <v>5.635572449675267E-2</v>
      </c>
      <c r="H20" s="72">
        <v>0.87326983584277562</v>
      </c>
      <c r="I20" s="70">
        <v>1.0004352259488518</v>
      </c>
      <c r="J20" s="73">
        <v>1.1368889158475319</v>
      </c>
      <c r="K20" s="70">
        <v>1.1708517312255442</v>
      </c>
      <c r="L20" s="70">
        <v>0.14778388650610905</v>
      </c>
      <c r="M20" s="70">
        <v>0.50107618659083542</v>
      </c>
      <c r="N20" s="70">
        <v>0.28955120123278827</v>
      </c>
    </row>
    <row r="21" spans="2:14" x14ac:dyDescent="0.25">
      <c r="B21" s="58">
        <v>9</v>
      </c>
      <c r="C21" s="58" t="s">
        <v>71</v>
      </c>
      <c r="D21" s="58" t="s">
        <v>63</v>
      </c>
      <c r="E21" s="73">
        <v>2.4987401786899494E-4</v>
      </c>
      <c r="F21" s="73">
        <v>2.0289511714555214E-3</v>
      </c>
      <c r="G21" s="72">
        <v>6.9062398499050631E-2</v>
      </c>
      <c r="H21" s="73">
        <v>0.67996775382165653</v>
      </c>
      <c r="I21" s="70">
        <v>1.0020663935754035</v>
      </c>
      <c r="J21" s="70">
        <v>0.63056424344541129</v>
      </c>
      <c r="K21" s="70">
        <v>1.195782209558474</v>
      </c>
      <c r="L21" s="70">
        <v>0.15104407963161787</v>
      </c>
      <c r="M21" s="70">
        <v>0.58623362691615044</v>
      </c>
      <c r="N21" s="70">
        <v>0.18174065297593073</v>
      </c>
    </row>
    <row r="22" spans="2:14" x14ac:dyDescent="0.25">
      <c r="B22" s="58">
        <v>10</v>
      </c>
      <c r="C22" s="58" t="s">
        <v>44</v>
      </c>
      <c r="D22" s="58" t="s">
        <v>31</v>
      </c>
      <c r="E22" s="73">
        <v>1.5578615348745171E-3</v>
      </c>
      <c r="F22" s="72">
        <v>1.0255369633196336E-2</v>
      </c>
      <c r="G22" s="73">
        <v>9.9895156242051156E-2</v>
      </c>
      <c r="H22" s="72">
        <v>0.82445541233867503</v>
      </c>
      <c r="I22" s="70">
        <v>0.9530813818156515</v>
      </c>
      <c r="J22" s="73">
        <v>1.0885326697715947</v>
      </c>
      <c r="K22" s="70">
        <v>1.1192223060804767</v>
      </c>
      <c r="L22" s="70">
        <v>0.20399186954289369</v>
      </c>
      <c r="M22" s="70">
        <v>0.40745740777382938</v>
      </c>
      <c r="N22" s="70">
        <v>0.29604808593057436</v>
      </c>
    </row>
    <row r="23" spans="2:14" x14ac:dyDescent="0.25">
      <c r="B23" s="58">
        <v>11</v>
      </c>
      <c r="C23" s="58" t="s">
        <v>62</v>
      </c>
      <c r="D23" s="58" t="s">
        <v>31</v>
      </c>
      <c r="E23" s="70">
        <v>1.5099524030019768E-2</v>
      </c>
      <c r="F23" s="70">
        <v>8.2569606179746111E-2</v>
      </c>
      <c r="G23" s="72">
        <v>5.0855316445459139E-2</v>
      </c>
      <c r="H23" s="70">
        <v>1.2242136234853533</v>
      </c>
      <c r="I23" s="70">
        <v>1.0536278288416252</v>
      </c>
      <c r="J23" s="73">
        <v>0.96274347715494502</v>
      </c>
      <c r="K23" s="70">
        <v>2.003243575752871</v>
      </c>
      <c r="L23" s="70">
        <v>0.2054339115078069</v>
      </c>
      <c r="M23" s="70">
        <v>0.25701979947112447</v>
      </c>
      <c r="N23" s="70">
        <v>0.15399144044219296</v>
      </c>
    </row>
    <row r="24" spans="2:14" x14ac:dyDescent="0.25">
      <c r="B24" s="58">
        <v>12</v>
      </c>
      <c r="C24" s="58" t="s">
        <v>51</v>
      </c>
      <c r="D24" s="58" t="s">
        <v>31</v>
      </c>
      <c r="E24" s="70">
        <v>1.5558530065389698E-2</v>
      </c>
      <c r="F24" s="70">
        <v>9.0239665789796975E-2</v>
      </c>
      <c r="G24" s="70">
        <v>3.8249216911143281E-2</v>
      </c>
      <c r="H24" s="70">
        <v>1.3198940306733995</v>
      </c>
      <c r="I24" s="70">
        <v>1.1073447231773399</v>
      </c>
      <c r="J24" s="70">
        <v>0.65267645041168842</v>
      </c>
      <c r="K24" s="70">
        <v>1.8047878749554318</v>
      </c>
      <c r="L24" s="70">
        <v>0.20473266976411986</v>
      </c>
      <c r="M24" s="70">
        <v>0.35806271212242474</v>
      </c>
      <c r="N24" s="70">
        <v>0.29642368857052409</v>
      </c>
    </row>
    <row r="25" spans="2:14" x14ac:dyDescent="0.25">
      <c r="B25" s="58">
        <v>13</v>
      </c>
      <c r="C25" s="58" t="s">
        <v>40</v>
      </c>
      <c r="D25" s="58" t="s">
        <v>31</v>
      </c>
      <c r="E25" s="70">
        <v>1.283708627573212E-2</v>
      </c>
      <c r="F25" s="72">
        <v>6.1299136862607177E-2</v>
      </c>
      <c r="G25" s="73">
        <v>9.3623070031640956E-2</v>
      </c>
      <c r="H25" s="70">
        <v>1.19845977684168</v>
      </c>
      <c r="I25" s="70">
        <v>1.1210633626131925</v>
      </c>
      <c r="J25" s="70">
        <v>0.79962331532667352</v>
      </c>
      <c r="K25" s="70">
        <v>2.725883472677558</v>
      </c>
      <c r="L25" s="70">
        <v>0.31265912523203604</v>
      </c>
      <c r="M25" s="70">
        <v>0.7</v>
      </c>
      <c r="N25" s="70">
        <v>0.50044910418282651</v>
      </c>
    </row>
    <row r="26" spans="2:14" x14ac:dyDescent="0.25">
      <c r="B26" s="58">
        <v>14</v>
      </c>
      <c r="C26" s="58" t="s">
        <v>310</v>
      </c>
      <c r="D26" s="58" t="s">
        <v>31</v>
      </c>
      <c r="E26" s="70">
        <v>1.6972954023115175E-2</v>
      </c>
      <c r="F26" s="72">
        <v>6.7772455303362955E-2</v>
      </c>
      <c r="G26" s="70">
        <v>1.4332835906293142E-2</v>
      </c>
      <c r="H26" s="70">
        <v>2.6742543998579409</v>
      </c>
      <c r="I26" s="70">
        <v>1.6368299361099494</v>
      </c>
      <c r="J26" s="70">
        <v>0.57032444745793409</v>
      </c>
      <c r="K26" s="70">
        <v>3.1769666974199726</v>
      </c>
      <c r="L26" s="70">
        <v>0.26659108531022935</v>
      </c>
      <c r="M26" s="70">
        <v>0.44666603425524981</v>
      </c>
      <c r="N26" s="70">
        <v>0.2139496479096151</v>
      </c>
    </row>
    <row r="27" spans="2:14" x14ac:dyDescent="0.25">
      <c r="B27" s="58">
        <v>15</v>
      </c>
      <c r="C27" s="58" t="s">
        <v>61</v>
      </c>
      <c r="D27" s="58" t="s">
        <v>31</v>
      </c>
      <c r="E27" s="73">
        <v>1.0174614294371246E-3</v>
      </c>
      <c r="F27" s="73">
        <v>5.8509425925411538E-3</v>
      </c>
      <c r="G27" s="73">
        <v>9.5359920406751703E-2</v>
      </c>
      <c r="H27" s="72">
        <v>1.0432829326271038</v>
      </c>
      <c r="I27" s="70">
        <v>0.98290842388571531</v>
      </c>
      <c r="J27" s="72">
        <v>0.87916926113929628</v>
      </c>
      <c r="K27" s="70">
        <v>1.4747470375621661</v>
      </c>
      <c r="L27" s="70">
        <v>0.18155118825813876</v>
      </c>
      <c r="M27" s="70">
        <v>0.30472763507076028</v>
      </c>
      <c r="N27" s="70">
        <v>0.15771879948981385</v>
      </c>
    </row>
    <row r="28" spans="2:14" x14ac:dyDescent="0.25">
      <c r="B28" s="58">
        <v>16</v>
      </c>
      <c r="C28" s="58" t="s">
        <v>53</v>
      </c>
      <c r="D28" s="58" t="s">
        <v>31</v>
      </c>
      <c r="E28" s="73">
        <v>-3.5000000000000003E-2</v>
      </c>
      <c r="F28" s="73">
        <v>-0.3</v>
      </c>
      <c r="G28" s="73">
        <v>0.13382054892015133</v>
      </c>
      <c r="H28" s="73">
        <v>0.17857099034564528</v>
      </c>
      <c r="I28" s="72">
        <v>0.77729054966586464</v>
      </c>
      <c r="J28" s="73">
        <v>1.5157489630347933</v>
      </c>
      <c r="K28" s="73">
        <v>0.28539168876817939</v>
      </c>
      <c r="L28" s="73">
        <v>7.1537144414945505E-2</v>
      </c>
      <c r="M28" s="70">
        <v>0.27539083960924882</v>
      </c>
      <c r="N28" s="70">
        <v>0.14116717811122551</v>
      </c>
    </row>
    <row r="29" spans="2:14" x14ac:dyDescent="0.25">
      <c r="B29" s="58">
        <v>17</v>
      </c>
      <c r="C29" s="58" t="s">
        <v>59</v>
      </c>
      <c r="D29" s="58" t="s">
        <v>31</v>
      </c>
      <c r="E29" s="72">
        <v>6.5604205176015441E-3</v>
      </c>
      <c r="F29" s="72">
        <v>3.0252133265531941E-2</v>
      </c>
      <c r="G29" s="73">
        <v>8.324912435507606E-2</v>
      </c>
      <c r="H29" s="72">
        <v>0.9863846271275124</v>
      </c>
      <c r="I29" s="70">
        <v>1.0954429900331013</v>
      </c>
      <c r="J29" s="72">
        <v>0.92177538853081853</v>
      </c>
      <c r="K29" s="70">
        <v>2.0662147063417997</v>
      </c>
      <c r="L29" s="70">
        <v>0.2474009840914847</v>
      </c>
      <c r="M29" s="70">
        <v>0.42634794626529354</v>
      </c>
      <c r="N29" s="70">
        <v>0.24818393600164271</v>
      </c>
    </row>
    <row r="30" spans="2:14" x14ac:dyDescent="0.25">
      <c r="B30" s="58">
        <v>18</v>
      </c>
      <c r="C30" s="58" t="s">
        <v>76</v>
      </c>
      <c r="D30" s="58" t="s">
        <v>75</v>
      </c>
      <c r="E30" s="72">
        <v>9.3503077367815372E-3</v>
      </c>
      <c r="F30" s="72">
        <v>4.0242173164784123E-2</v>
      </c>
      <c r="G30" s="73">
        <v>8.6763839817202149E-2</v>
      </c>
      <c r="H30" s="72">
        <v>0.85319124949826008</v>
      </c>
      <c r="I30" s="70">
        <v>1.0758879446211389</v>
      </c>
      <c r="J30" s="73">
        <v>0.97218623250844938</v>
      </c>
      <c r="K30" s="70">
        <v>1.3804216346498559</v>
      </c>
      <c r="L30" s="70">
        <v>0.32827145724000406</v>
      </c>
      <c r="M30" s="70">
        <v>0.56986655615713755</v>
      </c>
      <c r="N30" s="70">
        <v>0.34756921404760682</v>
      </c>
    </row>
    <row r="31" spans="2:14" x14ac:dyDescent="0.25">
      <c r="B31" s="58">
        <v>19</v>
      </c>
      <c r="C31" s="58" t="s">
        <v>57</v>
      </c>
      <c r="D31" s="58" t="s">
        <v>31</v>
      </c>
      <c r="E31" s="72">
        <v>7.2141706197697258E-3</v>
      </c>
      <c r="F31" s="72">
        <v>4.7073060345163863E-2</v>
      </c>
      <c r="G31" s="72">
        <v>7.2298261237873959E-2</v>
      </c>
      <c r="H31" s="72">
        <v>0.94651289826971041</v>
      </c>
      <c r="I31" s="70">
        <v>0.97421779086021421</v>
      </c>
      <c r="J31" s="72">
        <v>0.9293883303176631</v>
      </c>
      <c r="K31" s="70">
        <v>1.0407100804300176</v>
      </c>
      <c r="L31" s="70">
        <v>0.17356347721409882</v>
      </c>
      <c r="M31" s="70">
        <v>0.2655607197991029</v>
      </c>
      <c r="N31" s="70">
        <v>0.16392176995059771</v>
      </c>
    </row>
    <row r="32" spans="2:14" x14ac:dyDescent="0.25">
      <c r="B32" s="58">
        <v>20</v>
      </c>
      <c r="C32" s="58" t="s">
        <v>70</v>
      </c>
      <c r="D32" s="58" t="s">
        <v>63</v>
      </c>
      <c r="E32" s="72">
        <v>6.8428182015102586E-3</v>
      </c>
      <c r="F32" s="72">
        <v>7.4760544422066991E-2</v>
      </c>
      <c r="G32" s="70">
        <v>3.4800067051959677E-2</v>
      </c>
      <c r="H32" s="70">
        <v>1.0809308490524308</v>
      </c>
      <c r="I32" s="70">
        <v>1.028985522876628</v>
      </c>
      <c r="J32" s="73">
        <v>0.98348954787618881</v>
      </c>
      <c r="K32" s="70">
        <v>1.3697561539452081</v>
      </c>
      <c r="L32" s="70">
        <v>9.7610590002979905E-2</v>
      </c>
      <c r="M32" s="73">
        <v>3.4966715961914044E-2</v>
      </c>
      <c r="N32" s="73">
        <v>1.3743035136606224E-2</v>
      </c>
    </row>
    <row r="33" spans="2:14" x14ac:dyDescent="0.25">
      <c r="B33" s="58">
        <v>21</v>
      </c>
      <c r="C33" s="58" t="s">
        <v>33</v>
      </c>
      <c r="D33" s="58" t="s">
        <v>31</v>
      </c>
      <c r="E33" s="73">
        <v>1.3282974478691337E-4</v>
      </c>
      <c r="F33" s="73">
        <v>1.2947767026722211E-3</v>
      </c>
      <c r="G33" s="73">
        <v>0.15930239038612756</v>
      </c>
      <c r="H33" s="73">
        <v>0.39913725227185026</v>
      </c>
      <c r="I33" s="72">
        <v>0.86252547822487535</v>
      </c>
      <c r="J33" s="73">
        <v>1.2836389047640198</v>
      </c>
      <c r="K33" s="70">
        <v>0.6322039202096329</v>
      </c>
      <c r="L33" s="73">
        <v>6.5791151363731357E-2</v>
      </c>
      <c r="M33" s="70">
        <v>0.7</v>
      </c>
      <c r="N33" s="70">
        <v>0.36246046302073287</v>
      </c>
    </row>
    <row r="34" spans="2:14" x14ac:dyDescent="0.25">
      <c r="B34" s="58">
        <v>22</v>
      </c>
      <c r="C34" s="58" t="s">
        <v>67</v>
      </c>
      <c r="D34" s="58" t="s">
        <v>63</v>
      </c>
      <c r="E34" s="73">
        <v>-3.5000000000000003E-2</v>
      </c>
      <c r="F34" s="73">
        <v>-0.3</v>
      </c>
      <c r="G34" s="73">
        <v>0.1368736186824169</v>
      </c>
      <c r="H34" s="72">
        <v>0.76502750390436025</v>
      </c>
      <c r="I34" s="70">
        <v>1.0257227421005952</v>
      </c>
      <c r="J34" s="73">
        <v>2.5</v>
      </c>
      <c r="K34" s="70">
        <v>1.7327852735546687</v>
      </c>
      <c r="L34" s="70">
        <v>0.14094492199219413</v>
      </c>
      <c r="M34" s="70">
        <v>0.3940206577343498</v>
      </c>
      <c r="N34" s="70">
        <v>0.25198924127282479</v>
      </c>
    </row>
    <row r="35" spans="2:14" x14ac:dyDescent="0.25">
      <c r="B35" s="58">
        <v>23</v>
      </c>
      <c r="C35" s="58" t="s">
        <v>32</v>
      </c>
      <c r="D35" s="58" t="s">
        <v>31</v>
      </c>
      <c r="E35" s="73">
        <v>1.425325092476656E-3</v>
      </c>
      <c r="F35" s="72">
        <v>1.577444168689834E-2</v>
      </c>
      <c r="G35" s="73">
        <v>0.101359126922212</v>
      </c>
      <c r="H35" s="73">
        <v>0.6685859537658676</v>
      </c>
      <c r="I35" s="72">
        <v>0.82127871836752686</v>
      </c>
      <c r="J35" s="73">
        <v>1.5857535941823797</v>
      </c>
      <c r="K35" s="72">
        <v>0.47532414420792901</v>
      </c>
      <c r="L35" s="70">
        <v>0.10753505456140613</v>
      </c>
      <c r="M35" s="70">
        <v>0.38747887259883362</v>
      </c>
      <c r="N35" s="70">
        <v>0.16139447892485401</v>
      </c>
    </row>
    <row r="36" spans="2:14" x14ac:dyDescent="0.25">
      <c r="B36" s="58">
        <v>24</v>
      </c>
      <c r="C36" s="58" t="s">
        <v>72</v>
      </c>
      <c r="D36" s="58" t="s">
        <v>63</v>
      </c>
      <c r="E36" s="70">
        <v>1.1281227272293028E-2</v>
      </c>
      <c r="F36" s="72">
        <v>4.0326205849734925E-2</v>
      </c>
      <c r="G36" s="70">
        <v>1.5540199852958212E-2</v>
      </c>
      <c r="H36" s="70">
        <v>1.4288597715452527</v>
      </c>
      <c r="I36" s="70">
        <v>1.4824260166245069</v>
      </c>
      <c r="J36" s="70">
        <v>0.75315247096824234</v>
      </c>
      <c r="K36" s="70">
        <v>2.697957770557446</v>
      </c>
      <c r="L36" s="70">
        <v>0.30176607785745618</v>
      </c>
      <c r="M36" s="70">
        <v>0.38287121632621535</v>
      </c>
      <c r="N36" s="70">
        <v>0.17979683235597396</v>
      </c>
    </row>
    <row r="37" spans="2:14" x14ac:dyDescent="0.25">
      <c r="B37" s="58">
        <v>25</v>
      </c>
      <c r="C37" s="58" t="s">
        <v>49</v>
      </c>
      <c r="D37" s="58" t="s">
        <v>31</v>
      </c>
      <c r="E37" s="73">
        <v>1.4507828080811028E-3</v>
      </c>
      <c r="F37" s="73">
        <v>9.4794894819242546E-3</v>
      </c>
      <c r="G37" s="72">
        <v>7.0382488477207669E-2</v>
      </c>
      <c r="H37" s="70">
        <v>1.1281613647392656</v>
      </c>
      <c r="I37" s="70">
        <v>1.0257994147033749</v>
      </c>
      <c r="J37" s="73">
        <v>1.2076258055733784</v>
      </c>
      <c r="K37" s="70">
        <v>1.6502649015194579</v>
      </c>
      <c r="L37" s="70">
        <v>0.21972372373719154</v>
      </c>
      <c r="M37" s="70">
        <v>0.52856691434484526</v>
      </c>
      <c r="N37" s="70">
        <v>0.50767895211396052</v>
      </c>
    </row>
    <row r="38" spans="2:14" x14ac:dyDescent="0.25">
      <c r="B38" s="58">
        <v>26</v>
      </c>
      <c r="C38" s="58" t="s">
        <v>41</v>
      </c>
      <c r="D38" s="58" t="s">
        <v>31</v>
      </c>
      <c r="E38" s="73">
        <v>1.6843294990522954E-3</v>
      </c>
      <c r="F38" s="72">
        <v>1.6208134069975809E-2</v>
      </c>
      <c r="G38" s="72">
        <v>5.4969008757511317E-2</v>
      </c>
      <c r="H38" s="72">
        <v>1.0054984035222125</v>
      </c>
      <c r="I38" s="70">
        <v>0.96414340857891045</v>
      </c>
      <c r="J38" s="73">
        <v>1.0440975992669077</v>
      </c>
      <c r="K38" s="70">
        <v>1.0362524449553181</v>
      </c>
      <c r="L38" s="70">
        <v>0.12203631668532075</v>
      </c>
      <c r="M38" s="70">
        <v>0.28015211938160128</v>
      </c>
      <c r="N38" s="70">
        <v>0.1897153563192947</v>
      </c>
    </row>
    <row r="39" spans="2:14" x14ac:dyDescent="0.25">
      <c r="B39" s="58">
        <v>27</v>
      </c>
      <c r="C39" s="58" t="s">
        <v>64</v>
      </c>
      <c r="D39" s="58" t="s">
        <v>63</v>
      </c>
      <c r="E39" s="73">
        <v>9.7524537587275113E-4</v>
      </c>
      <c r="F39" s="73">
        <v>5.9760347242783125E-3</v>
      </c>
      <c r="G39" s="73">
        <v>0.11855173006195589</v>
      </c>
      <c r="H39" s="72">
        <v>0.90270063598160133</v>
      </c>
      <c r="I39" s="70">
        <v>1.0729408456940486</v>
      </c>
      <c r="J39" s="73">
        <v>1.0543707485016709</v>
      </c>
      <c r="K39" s="70">
        <v>3.2222915578040436</v>
      </c>
      <c r="L39" s="70">
        <v>0.20352228196413996</v>
      </c>
      <c r="M39" s="70">
        <v>0.25810567458393296</v>
      </c>
      <c r="N39" s="70">
        <v>0.29428440262808886</v>
      </c>
    </row>
    <row r="40" spans="2:14" x14ac:dyDescent="0.25">
      <c r="B40" s="58">
        <v>28</v>
      </c>
      <c r="C40" s="58" t="s">
        <v>50</v>
      </c>
      <c r="D40" s="58" t="s">
        <v>31</v>
      </c>
      <c r="E40" s="73">
        <v>1.6524155334366811E-3</v>
      </c>
      <c r="F40" s="72">
        <v>1.9338263180901524E-2</v>
      </c>
      <c r="G40" s="73">
        <v>0.10461432026334221</v>
      </c>
      <c r="H40" s="73">
        <v>0.60766084004685916</v>
      </c>
      <c r="I40" s="70">
        <v>0.90487908759757274</v>
      </c>
      <c r="J40" s="73">
        <v>0.96872083207211823</v>
      </c>
      <c r="K40" s="70">
        <v>0.62674885722575202</v>
      </c>
      <c r="L40" s="70">
        <v>0.10777905178593598</v>
      </c>
      <c r="M40" s="70">
        <v>0.55352958576909816</v>
      </c>
      <c r="N40" s="70">
        <v>0.27087785363495714</v>
      </c>
    </row>
    <row r="41" spans="2:14" x14ac:dyDescent="0.25">
      <c r="B41" s="58">
        <v>29</v>
      </c>
      <c r="C41" s="58" t="s">
        <v>73</v>
      </c>
      <c r="D41" s="58" t="s">
        <v>63</v>
      </c>
      <c r="E41" s="73">
        <v>-3.5995851824189742E-3</v>
      </c>
      <c r="F41" s="73">
        <v>-1.5365281951409848E-2</v>
      </c>
      <c r="G41" s="73">
        <v>8.8251239087110009E-2</v>
      </c>
      <c r="H41" s="72">
        <v>0.75372046828225336</v>
      </c>
      <c r="I41" s="70">
        <v>1.0528932643148385</v>
      </c>
      <c r="J41" s="73">
        <v>1.1979057995416169</v>
      </c>
      <c r="K41" s="70">
        <v>2.1550404271847641</v>
      </c>
      <c r="L41" s="70">
        <v>0.28267631784831054</v>
      </c>
      <c r="M41" s="70">
        <v>0.39299016801692804</v>
      </c>
      <c r="N41" s="70">
        <v>0.31160772478429871</v>
      </c>
    </row>
    <row r="42" spans="2:14" x14ac:dyDescent="0.25">
      <c r="B42" s="58">
        <v>30</v>
      </c>
      <c r="C42" s="58" t="s">
        <v>77</v>
      </c>
      <c r="D42" s="58" t="s">
        <v>75</v>
      </c>
      <c r="E42" s="73">
        <v>1.2582398084497383E-3</v>
      </c>
      <c r="F42" s="73">
        <v>4.8607770645076485E-3</v>
      </c>
      <c r="G42" s="72">
        <v>7.1402526361422261E-2</v>
      </c>
      <c r="H42" s="73">
        <v>0.70977464411549573</v>
      </c>
      <c r="I42" s="70">
        <v>1.1014689772594923</v>
      </c>
      <c r="J42" s="73">
        <v>1.3996075721368342</v>
      </c>
      <c r="K42" s="70">
        <v>2.1446285402167891</v>
      </c>
      <c r="L42" s="70">
        <v>0.30255027203430568</v>
      </c>
      <c r="M42" s="70">
        <v>0.29870460479859656</v>
      </c>
      <c r="N42" s="70">
        <v>0.26820781654644382</v>
      </c>
    </row>
    <row r="43" spans="2:14" x14ac:dyDescent="0.25">
      <c r="B43" s="58">
        <v>31</v>
      </c>
      <c r="C43" s="58" t="s">
        <v>65</v>
      </c>
      <c r="D43" s="58" t="s">
        <v>63</v>
      </c>
      <c r="E43" s="72">
        <v>6.9616898603533416E-3</v>
      </c>
      <c r="F43" s="72">
        <v>5.2646046520819938E-2</v>
      </c>
      <c r="G43" s="70">
        <v>2.7896876276307353E-2</v>
      </c>
      <c r="H43" s="70">
        <v>1.0967035179748483</v>
      </c>
      <c r="I43" s="70">
        <v>1.0548682345425462</v>
      </c>
      <c r="J43" s="72">
        <v>0.92739980980530101</v>
      </c>
      <c r="K43" s="70">
        <v>1.8433447884822338</v>
      </c>
      <c r="L43" s="70">
        <v>0.14943073368975648</v>
      </c>
      <c r="M43" s="70">
        <v>0.37643452309248382</v>
      </c>
      <c r="N43" s="70">
        <v>0.25529752254878846</v>
      </c>
    </row>
    <row r="44" spans="2:14" x14ac:dyDescent="0.25">
      <c r="B44" s="58">
        <v>32</v>
      </c>
      <c r="C44" s="58" t="s">
        <v>46</v>
      </c>
      <c r="D44" s="58" t="s">
        <v>31</v>
      </c>
      <c r="E44" s="70">
        <v>1.1566027375968095E-2</v>
      </c>
      <c r="F44" s="72">
        <v>6.3297808104582173E-2</v>
      </c>
      <c r="G44" s="73">
        <v>8.7557533787142205E-2</v>
      </c>
      <c r="H44" s="70">
        <v>1.2094483890716081</v>
      </c>
      <c r="I44" s="70">
        <v>1.0252678105049815</v>
      </c>
      <c r="J44" s="73">
        <v>1.0157762552909306</v>
      </c>
      <c r="K44" s="70">
        <v>1.31118472280745</v>
      </c>
      <c r="L44" s="70">
        <v>0.25556064624556746</v>
      </c>
      <c r="M44" s="70">
        <v>0.40368259747907381</v>
      </c>
      <c r="N44" s="70">
        <v>0.43013538004384433</v>
      </c>
    </row>
    <row r="45" spans="2:14" x14ac:dyDescent="0.25">
      <c r="B45" s="58">
        <v>33</v>
      </c>
      <c r="C45" s="58" t="s">
        <v>39</v>
      </c>
      <c r="D45" s="58" t="s">
        <v>31</v>
      </c>
      <c r="E45" s="73">
        <v>1.4457259000410488E-3</v>
      </c>
      <c r="F45" s="72">
        <v>1.1942952548593282E-2</v>
      </c>
      <c r="G45" s="73">
        <v>0.11183434559493294</v>
      </c>
      <c r="H45" s="72">
        <v>0.8512017312107969</v>
      </c>
      <c r="I45" s="70">
        <v>0.92590123923147993</v>
      </c>
      <c r="J45" s="73">
        <v>1.0572307062509465</v>
      </c>
      <c r="K45" s="70">
        <v>0.97535589730146521</v>
      </c>
      <c r="L45" s="70">
        <v>0.16566880418849908</v>
      </c>
      <c r="M45" s="70">
        <v>0.66854671926949127</v>
      </c>
      <c r="N45" s="70">
        <v>0.30033436779996303</v>
      </c>
    </row>
    <row r="46" spans="2:14" x14ac:dyDescent="0.25">
      <c r="B46" s="58">
        <v>34</v>
      </c>
      <c r="C46" s="58" t="s">
        <v>55</v>
      </c>
      <c r="D46" s="58" t="s">
        <v>31</v>
      </c>
      <c r="E46" s="72">
        <v>5.8777927791902711E-3</v>
      </c>
      <c r="F46" s="72">
        <v>4.3663872488802845E-2</v>
      </c>
      <c r="G46" s="73">
        <v>9.5175274999023077E-2</v>
      </c>
      <c r="H46" s="72">
        <v>0.93164569291987842</v>
      </c>
      <c r="I46" s="70">
        <v>0.90780442570568887</v>
      </c>
      <c r="J46" s="73">
        <v>0.9565065150185772</v>
      </c>
      <c r="K46" s="70">
        <v>1.0118687127027397</v>
      </c>
      <c r="L46" s="70">
        <v>0.16397406884428012</v>
      </c>
      <c r="M46" s="70">
        <v>0.48826364624817387</v>
      </c>
      <c r="N46" s="70">
        <v>0.23692078477571241</v>
      </c>
    </row>
    <row r="47" spans="2:14" x14ac:dyDescent="0.25">
      <c r="B47" s="58">
        <v>35</v>
      </c>
      <c r="C47" s="58" t="s">
        <v>36</v>
      </c>
      <c r="D47" s="58" t="s">
        <v>31</v>
      </c>
      <c r="E47" s="73">
        <v>1.7741445583483828E-3</v>
      </c>
      <c r="F47" s="72">
        <v>1.4518903567083359E-2</v>
      </c>
      <c r="G47" s="73">
        <v>9.549618114966324E-2</v>
      </c>
      <c r="H47" s="70">
        <v>1.0694779985610243</v>
      </c>
      <c r="I47" s="70">
        <v>0.91554840121879699</v>
      </c>
      <c r="J47" s="73">
        <v>1.0331535440764619</v>
      </c>
      <c r="K47" s="70">
        <v>0.95228053504258292</v>
      </c>
      <c r="L47" s="70">
        <v>0.17726938172294995</v>
      </c>
      <c r="M47" s="70">
        <v>0.53852555751402853</v>
      </c>
      <c r="N47" s="70">
        <v>0.35431349170271703</v>
      </c>
    </row>
    <row r="48" spans="2:14" x14ac:dyDescent="0.25">
      <c r="B48" s="58">
        <v>36</v>
      </c>
      <c r="C48" s="58" t="s">
        <v>48</v>
      </c>
      <c r="D48" s="58" t="s">
        <v>31</v>
      </c>
      <c r="E48" s="73">
        <v>1.7754899261908944E-4</v>
      </c>
      <c r="F48" s="73">
        <v>1.8308611924367608E-3</v>
      </c>
      <c r="G48" s="73">
        <v>7.5585977255400089E-2</v>
      </c>
      <c r="H48" s="72">
        <v>0.88095569297912169</v>
      </c>
      <c r="I48" s="72">
        <v>0.88874040632044216</v>
      </c>
      <c r="J48" s="73">
        <v>1.8402839454294626</v>
      </c>
      <c r="K48" s="70">
        <v>0.69240386884936156</v>
      </c>
      <c r="L48" s="70">
        <v>0.14523450615415784</v>
      </c>
      <c r="M48" s="70">
        <v>0.53795509115091955</v>
      </c>
      <c r="N48" s="70">
        <v>0.28477646679780222</v>
      </c>
    </row>
    <row r="49" spans="2:14" x14ac:dyDescent="0.25">
      <c r="B49" s="58">
        <v>37</v>
      </c>
      <c r="C49" s="58" t="s">
        <v>56</v>
      </c>
      <c r="D49" s="58" t="s">
        <v>31</v>
      </c>
      <c r="E49" s="72">
        <v>6.9073758134416121E-3</v>
      </c>
      <c r="F49" s="72">
        <v>6.1848101917214085E-2</v>
      </c>
      <c r="G49" s="72">
        <v>5.8467787852892049E-2</v>
      </c>
      <c r="H49" s="72">
        <v>0.86620963179586874</v>
      </c>
      <c r="I49" s="70">
        <v>0.90013173951012748</v>
      </c>
      <c r="J49" s="73">
        <v>1.0298240330290969</v>
      </c>
      <c r="K49" s="70">
        <v>0.65769072396445305</v>
      </c>
      <c r="L49" s="70">
        <v>0.12969247940441855</v>
      </c>
      <c r="M49" s="70">
        <v>0.30353833015522286</v>
      </c>
      <c r="N49" s="70">
        <v>0.222133908321521</v>
      </c>
    </row>
    <row r="50" spans="2:14" x14ac:dyDescent="0.25">
      <c r="B50" s="58">
        <v>38</v>
      </c>
      <c r="C50" s="58" t="s">
        <v>69</v>
      </c>
      <c r="D50" s="58" t="s">
        <v>63</v>
      </c>
      <c r="E50" s="72">
        <v>4.7456071809618581E-3</v>
      </c>
      <c r="F50" s="72">
        <v>2.8560251856224191E-2</v>
      </c>
      <c r="G50" s="72">
        <v>5.1534167375730792E-2</v>
      </c>
      <c r="H50" s="72">
        <v>1.00391405176866</v>
      </c>
      <c r="I50" s="70">
        <v>1.0995638144786009</v>
      </c>
      <c r="J50" s="73">
        <v>0.9772752154890747</v>
      </c>
      <c r="K50" s="70">
        <v>2.4498193850955787</v>
      </c>
      <c r="L50" s="70">
        <v>0.18799735279422389</v>
      </c>
      <c r="M50" s="70">
        <v>0.31254940953716742</v>
      </c>
      <c r="N50" s="70">
        <v>0.2078186758077141</v>
      </c>
    </row>
    <row r="51" spans="2:14" x14ac:dyDescent="0.25">
      <c r="B51" s="58">
        <v>39</v>
      </c>
      <c r="C51" s="58" t="s">
        <v>43</v>
      </c>
      <c r="D51" s="58" t="s">
        <v>31</v>
      </c>
      <c r="E51" s="70">
        <v>1.2174274104920314E-2</v>
      </c>
      <c r="F51" s="72">
        <v>6.8754027689855945E-2</v>
      </c>
      <c r="G51" s="70">
        <v>4.1806393635895014E-2</v>
      </c>
      <c r="H51" s="70">
        <v>1.2919747935512087</v>
      </c>
      <c r="I51" s="70">
        <v>1.0942339054361347</v>
      </c>
      <c r="J51" s="70">
        <v>0.76352059974361142</v>
      </c>
      <c r="K51" s="70">
        <v>2.1858665470077008</v>
      </c>
      <c r="L51" s="70">
        <v>0.22143461359928529</v>
      </c>
      <c r="M51" s="70">
        <v>0.50816966182388268</v>
      </c>
      <c r="N51" s="70">
        <v>0.30561645227214757</v>
      </c>
    </row>
    <row r="52" spans="2:14" x14ac:dyDescent="0.25">
      <c r="B52" s="58">
        <v>40</v>
      </c>
      <c r="C52" s="58" t="s">
        <v>66</v>
      </c>
      <c r="D52" s="58" t="s">
        <v>63</v>
      </c>
      <c r="E52" s="73">
        <v>1.3429120572509671E-4</v>
      </c>
      <c r="F52" s="73">
        <v>3.8263984044896888E-4</v>
      </c>
      <c r="G52" s="72">
        <v>5.8599486508308402E-2</v>
      </c>
      <c r="H52" s="73">
        <v>0.48405255306210759</v>
      </c>
      <c r="I52" s="70">
        <v>1.1903453189063899</v>
      </c>
      <c r="J52" s="73">
        <v>2.5</v>
      </c>
      <c r="K52" s="70">
        <v>1.8784107744890639</v>
      </c>
      <c r="L52" s="70">
        <v>0.22743673640203227</v>
      </c>
      <c r="M52" s="72">
        <v>0.15046585174177549</v>
      </c>
      <c r="N52" s="70">
        <v>0.22976796289624185</v>
      </c>
    </row>
    <row r="53" spans="2:14" x14ac:dyDescent="0.25">
      <c r="B53" s="58">
        <v>41</v>
      </c>
      <c r="C53" s="58" t="s">
        <v>37</v>
      </c>
      <c r="D53" s="58" t="s">
        <v>31</v>
      </c>
      <c r="E53" s="72">
        <v>5.4482259076124749E-3</v>
      </c>
      <c r="F53" s="72">
        <v>3.6434091274228746E-2</v>
      </c>
      <c r="G53" s="70">
        <v>4.8919234024537718E-2</v>
      </c>
      <c r="H53" s="70">
        <v>2.6540924299057624</v>
      </c>
      <c r="I53" s="70">
        <v>0.99941132801333332</v>
      </c>
      <c r="J53" s="72">
        <v>0.86778758380845178</v>
      </c>
      <c r="K53" s="70">
        <v>2.4413891470422024</v>
      </c>
      <c r="L53" s="70">
        <v>0.2865384796478288</v>
      </c>
      <c r="M53" s="70">
        <v>0.49628047460242009</v>
      </c>
      <c r="N53" s="70">
        <v>0.43580363390855142</v>
      </c>
    </row>
    <row r="54" spans="2:14" x14ac:dyDescent="0.25">
      <c r="B54" s="58">
        <v>42</v>
      </c>
      <c r="C54" s="58" t="s">
        <v>52</v>
      </c>
      <c r="D54" s="58" t="s">
        <v>31</v>
      </c>
      <c r="E54" s="72">
        <v>5.5837791866892895E-3</v>
      </c>
      <c r="F54" s="72">
        <v>4.0734083962449985E-2</v>
      </c>
      <c r="G54" s="72">
        <v>7.2742401995326472E-2</v>
      </c>
      <c r="H54" s="70">
        <v>1.3092546597639212</v>
      </c>
      <c r="I54" s="70">
        <v>0.95850745548298977</v>
      </c>
      <c r="J54" s="73">
        <v>1.0671809969534751</v>
      </c>
      <c r="K54" s="70">
        <v>1.6953172213145073</v>
      </c>
      <c r="L54" s="70">
        <v>0.19597891238943005</v>
      </c>
      <c r="M54" s="70">
        <v>0.59509843169654797</v>
      </c>
      <c r="N54" s="70">
        <v>0.35175597625865374</v>
      </c>
    </row>
    <row r="55" spans="2:14" x14ac:dyDescent="0.25">
      <c r="B55" s="58">
        <v>43</v>
      </c>
      <c r="C55" s="58" t="s">
        <v>68</v>
      </c>
      <c r="D55" s="58" t="s">
        <v>63</v>
      </c>
      <c r="E55" s="70">
        <v>1.4216664593925097E-2</v>
      </c>
      <c r="F55" s="70">
        <v>0.10698116766037565</v>
      </c>
      <c r="G55" s="70">
        <v>3.973578410661377E-2</v>
      </c>
      <c r="H55" s="70">
        <v>1.1061860875367329</v>
      </c>
      <c r="I55" s="70">
        <v>1.0515878287950677</v>
      </c>
      <c r="J55" s="70">
        <v>0.72180158372805747</v>
      </c>
      <c r="K55" s="70">
        <v>2.1633804944883184</v>
      </c>
      <c r="L55" s="70">
        <v>0.15490146265097349</v>
      </c>
      <c r="M55" s="72">
        <v>0.15366908414914274</v>
      </c>
      <c r="N55" s="72">
        <v>0.1293929383047252</v>
      </c>
    </row>
    <row r="56" spans="2:14" x14ac:dyDescent="0.25">
      <c r="B56" s="58">
        <v>44</v>
      </c>
      <c r="C56" s="58" t="s">
        <v>54</v>
      </c>
      <c r="D56" s="58" t="s">
        <v>31</v>
      </c>
      <c r="E56" s="72">
        <v>4.7679557056962366E-3</v>
      </c>
      <c r="F56" s="72">
        <v>2.5901806777737253E-2</v>
      </c>
      <c r="G56" s="73">
        <v>8.2412635378503241E-2</v>
      </c>
      <c r="H56" s="73">
        <v>0.33413694132482274</v>
      </c>
      <c r="I56" s="70">
        <v>0.91123434388199187</v>
      </c>
      <c r="J56" s="73">
        <v>1.237845389441079</v>
      </c>
      <c r="K56" s="70">
        <v>0.84767055563484051</v>
      </c>
      <c r="L56" s="70">
        <v>0.19460076334545481</v>
      </c>
      <c r="M56" s="70">
        <v>0.31821327225720292</v>
      </c>
      <c r="N56" s="72">
        <v>0.13665368836748662</v>
      </c>
    </row>
    <row r="57" spans="2:14" x14ac:dyDescent="0.25">
      <c r="B57" s="58">
        <v>45</v>
      </c>
      <c r="C57" s="58" t="s">
        <v>47</v>
      </c>
      <c r="D57" s="58" t="s">
        <v>31</v>
      </c>
      <c r="E57" s="72">
        <v>3.7516777088669887E-3</v>
      </c>
      <c r="F57" s="72">
        <v>2.8450202381236998E-2</v>
      </c>
      <c r="G57" s="73">
        <v>7.9795057564201868E-2</v>
      </c>
      <c r="H57" s="72">
        <v>1.0122144370248418</v>
      </c>
      <c r="I57" s="70">
        <v>1.0321286323535184</v>
      </c>
      <c r="J57" s="72">
        <v>0.93632651370056219</v>
      </c>
      <c r="K57" s="70">
        <v>1.3477756855529497</v>
      </c>
      <c r="L57" s="70">
        <v>0.19058755620667875</v>
      </c>
      <c r="M57" s="70">
        <v>0.64635699238861544</v>
      </c>
      <c r="N57" s="70">
        <v>0.42655955128611539</v>
      </c>
    </row>
    <row r="58" spans="2:14" x14ac:dyDescent="0.25">
      <c r="B58" s="58">
        <v>46</v>
      </c>
      <c r="C58" s="58" t="s">
        <v>74</v>
      </c>
      <c r="D58" s="58" t="s">
        <v>63</v>
      </c>
      <c r="E58" s="73">
        <v>1.5916869369547153E-3</v>
      </c>
      <c r="F58" s="73">
        <v>7.4022142082511722E-3</v>
      </c>
      <c r="G58" s="73">
        <v>9.683071013326211E-2</v>
      </c>
      <c r="H58" s="72">
        <v>0.98607162890530364</v>
      </c>
      <c r="I58" s="70">
        <v>1.180396884685772</v>
      </c>
      <c r="J58" s="73">
        <v>1.0025884432483843</v>
      </c>
      <c r="K58" s="70">
        <v>3.5</v>
      </c>
      <c r="L58" s="70">
        <v>0.25122984138089705</v>
      </c>
      <c r="M58" s="70">
        <v>0.22780031366394046</v>
      </c>
      <c r="N58" s="70">
        <v>0.35253185443326457</v>
      </c>
    </row>
  </sheetData>
  <sortState xmlns:xlrd2="http://schemas.microsoft.com/office/spreadsheetml/2017/richdata2" ref="B14:L55">
    <sortCondition ref="D14:D55"/>
  </sortState>
  <mergeCells count="7">
    <mergeCell ref="C11:D11"/>
    <mergeCell ref="M6:N6"/>
    <mergeCell ref="C7:D8"/>
    <mergeCell ref="E6:F6"/>
    <mergeCell ref="G6:H6"/>
    <mergeCell ref="I6:J6"/>
    <mergeCell ref="K6:L6"/>
  </mergeCells>
  <pageMargins left="0.7" right="0.7" top="0.75" bottom="0.75" header="0.3" footer="0.3"/>
  <pageSetup orientation="portrait" horizontalDpi="4294967295" verticalDpi="429496729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9A07-9649-4753-AA25-04B8D30155F7}">
  <dimension ref="A2:I104"/>
  <sheetViews>
    <sheetView showGridLines="0" zoomScaleNormal="100" workbookViewId="0"/>
  </sheetViews>
  <sheetFormatPr baseColWidth="10" defaultColWidth="16" defaultRowHeight="15" x14ac:dyDescent="0.25"/>
  <cols>
    <col min="1" max="1" width="18.7109375" customWidth="1"/>
  </cols>
  <sheetData>
    <row r="2" spans="1:4" ht="15.75" x14ac:dyDescent="0.25">
      <c r="A2" s="81" t="s">
        <v>80</v>
      </c>
      <c r="B2" s="81"/>
      <c r="C2" s="81"/>
      <c r="D2" s="81"/>
    </row>
    <row r="23" spans="1:9" ht="15.75" x14ac:dyDescent="0.25">
      <c r="A23" s="81" t="s">
        <v>81</v>
      </c>
      <c r="B23" s="81"/>
      <c r="C23" s="81"/>
      <c r="D23" s="81"/>
      <c r="E23" s="81"/>
    </row>
    <row r="25" spans="1:9" ht="15" customHeight="1" x14ac:dyDescent="0.25">
      <c r="F25" s="82" t="s">
        <v>312</v>
      </c>
      <c r="G25" s="82"/>
      <c r="H25" s="82"/>
    </row>
    <row r="26" spans="1:9" x14ac:dyDescent="0.25">
      <c r="A26" s="57" t="s">
        <v>82</v>
      </c>
      <c r="B26" s="57" t="s">
        <v>83</v>
      </c>
      <c r="C26" s="57" t="s">
        <v>306</v>
      </c>
      <c r="D26" s="57" t="s">
        <v>309</v>
      </c>
      <c r="E26" s="57" t="s">
        <v>313</v>
      </c>
      <c r="F26" s="57" t="s">
        <v>28</v>
      </c>
      <c r="G26" s="57" t="s">
        <v>29</v>
      </c>
      <c r="H26" s="57" t="s">
        <v>84</v>
      </c>
      <c r="I26" s="57" t="s">
        <v>30</v>
      </c>
    </row>
    <row r="27" spans="1:9" ht="22.5" x14ac:dyDescent="0.25">
      <c r="A27" s="58" t="s">
        <v>85</v>
      </c>
      <c r="B27" s="58" t="s">
        <v>86</v>
      </c>
      <c r="C27" s="65">
        <v>1712.3825466400001</v>
      </c>
      <c r="D27" s="65">
        <v>1789.5125858399999</v>
      </c>
      <c r="E27" s="65">
        <v>1720.3730120999999</v>
      </c>
      <c r="F27" s="65">
        <v>-69.139573740000003</v>
      </c>
      <c r="G27" s="61">
        <v>-3.8635980706190891E-2</v>
      </c>
      <c r="H27" s="61">
        <v>-4.6249593333343594E-2</v>
      </c>
      <c r="I27" s="61">
        <v>0.11431276639583336</v>
      </c>
    </row>
    <row r="28" spans="1:9" ht="22.5" x14ac:dyDescent="0.25">
      <c r="A28" s="58" t="s">
        <v>87</v>
      </c>
      <c r="B28" s="58" t="s">
        <v>88</v>
      </c>
      <c r="C28" s="65">
        <v>0</v>
      </c>
      <c r="D28" s="65">
        <v>0</v>
      </c>
      <c r="E28" s="65">
        <v>0</v>
      </c>
      <c r="F28" s="65">
        <v>0</v>
      </c>
      <c r="G28" s="61">
        <v>0</v>
      </c>
      <c r="H28" s="61">
        <v>0</v>
      </c>
      <c r="I28" s="61">
        <v>0</v>
      </c>
    </row>
    <row r="29" spans="1:9" x14ac:dyDescent="0.25">
      <c r="A29" s="58" t="s">
        <v>89</v>
      </c>
      <c r="B29" s="58" t="s">
        <v>90</v>
      </c>
      <c r="C29" s="65">
        <v>1487.10902407</v>
      </c>
      <c r="D29" s="65">
        <v>1502.0437856000001</v>
      </c>
      <c r="E29" s="65">
        <v>1529.6883020600001</v>
      </c>
      <c r="F29" s="65">
        <v>27.644516460000037</v>
      </c>
      <c r="G29" s="61">
        <v>1.840460093442434E-2</v>
      </c>
      <c r="H29" s="61">
        <v>1.2958803749002788E-2</v>
      </c>
      <c r="I29" s="61">
        <v>0.10164243469407526</v>
      </c>
    </row>
    <row r="30" spans="1:9" ht="22.5" x14ac:dyDescent="0.25">
      <c r="A30" s="58" t="s">
        <v>91</v>
      </c>
      <c r="B30" s="58" t="s">
        <v>92</v>
      </c>
      <c r="C30" s="65">
        <v>10425.416804810007</v>
      </c>
      <c r="D30" s="65">
        <v>10425.774580279995</v>
      </c>
      <c r="E30" s="65">
        <v>10429.878396320004</v>
      </c>
      <c r="F30" s="65">
        <v>4.1038160400085451</v>
      </c>
      <c r="G30" s="61">
        <v>3.9362217247347511E-4</v>
      </c>
      <c r="H30" s="61">
        <v>-1.2716430261284993E-2</v>
      </c>
      <c r="I30" s="61">
        <v>0.69302892121059079</v>
      </c>
    </row>
    <row r="31" spans="1:9" ht="22.5" x14ac:dyDescent="0.25">
      <c r="A31" s="58" t="s">
        <v>93</v>
      </c>
      <c r="B31" s="58" t="s">
        <v>94</v>
      </c>
      <c r="C31" s="65">
        <v>405.22428019</v>
      </c>
      <c r="D31" s="65">
        <v>404.27536704999994</v>
      </c>
      <c r="E31" s="65">
        <v>373.68075271999999</v>
      </c>
      <c r="F31" s="65">
        <v>-30.594614329999985</v>
      </c>
      <c r="G31" s="61">
        <v>-7.5677661375337033E-2</v>
      </c>
      <c r="H31" s="61">
        <v>-0.11501605568822383</v>
      </c>
      <c r="I31" s="61">
        <v>2.4829778363099287E-2</v>
      </c>
    </row>
    <row r="32" spans="1:9" ht="90" x14ac:dyDescent="0.25">
      <c r="A32" s="58" t="s">
        <v>95</v>
      </c>
      <c r="B32" s="58" t="s">
        <v>96</v>
      </c>
      <c r="C32" s="65">
        <v>22.670221979999997</v>
      </c>
      <c r="D32" s="65">
        <v>22.446661400000004</v>
      </c>
      <c r="E32" s="65">
        <v>22.161452180000001</v>
      </c>
      <c r="F32" s="65">
        <v>-0.28520922000000254</v>
      </c>
      <c r="G32" s="61">
        <v>-1.2706086438315611E-2</v>
      </c>
      <c r="H32" s="61">
        <v>-0.12540882716750029</v>
      </c>
      <c r="I32" s="61">
        <v>1.472550945769845E-3</v>
      </c>
    </row>
    <row r="33" spans="1:9" ht="22.5" x14ac:dyDescent="0.25">
      <c r="A33" s="58" t="s">
        <v>97</v>
      </c>
      <c r="B33" s="58" t="s">
        <v>98</v>
      </c>
      <c r="C33" s="65">
        <v>313.57924803000003</v>
      </c>
      <c r="D33" s="65">
        <v>313.24644200000006</v>
      </c>
      <c r="E33" s="65">
        <v>313.32631956999995</v>
      </c>
      <c r="F33" s="65">
        <v>7.9877569999873638E-2</v>
      </c>
      <c r="G33" s="61">
        <v>2.5499912940710629E-4</v>
      </c>
      <c r="H33" s="61">
        <v>-1.2051843002257881E-2</v>
      </c>
      <c r="I33" s="61">
        <v>2.0819437484055167E-2</v>
      </c>
    </row>
    <row r="34" spans="1:9" x14ac:dyDescent="0.25">
      <c r="A34" s="58" t="s">
        <v>99</v>
      </c>
      <c r="B34" s="58" t="s">
        <v>100</v>
      </c>
      <c r="C34" s="65">
        <v>606.92990973999997</v>
      </c>
      <c r="D34" s="65">
        <v>611.97369611000022</v>
      </c>
      <c r="E34" s="65">
        <v>663.63138658999992</v>
      </c>
      <c r="F34" s="65">
        <v>51.657690479999658</v>
      </c>
      <c r="G34" s="61">
        <v>8.4411619009707173E-2</v>
      </c>
      <c r="H34" s="61">
        <v>6.7123278338774309E-2</v>
      </c>
      <c r="I34" s="61">
        <v>4.4095983333058732E-2</v>
      </c>
    </row>
    <row r="35" spans="1:9" x14ac:dyDescent="0.25">
      <c r="A35" s="66" t="s">
        <v>101</v>
      </c>
      <c r="B35" s="66" t="s">
        <v>102</v>
      </c>
      <c r="C35" s="67">
        <v>14973.312035460005</v>
      </c>
      <c r="D35" s="67">
        <v>15069.273118279987</v>
      </c>
      <c r="E35" s="67">
        <v>15049.701501780002</v>
      </c>
      <c r="F35" s="67">
        <v>-19.571616499984742</v>
      </c>
      <c r="G35" s="64">
        <v>-1.2987764138565599E-3</v>
      </c>
      <c r="H35" s="64">
        <v>-1.3795546491742911E-2</v>
      </c>
    </row>
    <row r="38" spans="1:9" x14ac:dyDescent="0.25">
      <c r="A38" s="3" t="s">
        <v>103</v>
      </c>
    </row>
    <row r="39" spans="1:9" x14ac:dyDescent="0.25">
      <c r="A39" s="3" t="s">
        <v>104</v>
      </c>
    </row>
    <row r="99" spans="2:3" x14ac:dyDescent="0.25">
      <c r="B99" t="s">
        <v>105</v>
      </c>
      <c r="C99" t="s">
        <v>106</v>
      </c>
    </row>
    <row r="100" spans="2:3" x14ac:dyDescent="0.25">
      <c r="B100" s="25" t="s">
        <v>5</v>
      </c>
      <c r="C100" s="26">
        <f>I27</f>
        <v>0.11431276639583336</v>
      </c>
    </row>
    <row r="101" spans="2:3" x14ac:dyDescent="0.25">
      <c r="B101" s="27" t="s">
        <v>9</v>
      </c>
      <c r="C101" s="28">
        <f>I29</f>
        <v>0.10164243469407526</v>
      </c>
    </row>
    <row r="102" spans="2:3" x14ac:dyDescent="0.25">
      <c r="B102" s="27" t="s">
        <v>107</v>
      </c>
      <c r="C102" s="29">
        <f>I30</f>
        <v>0.69302892121059079</v>
      </c>
    </row>
    <row r="103" spans="2:3" x14ac:dyDescent="0.25">
      <c r="B103" s="30" t="s">
        <v>108</v>
      </c>
      <c r="C103" s="31">
        <f>I31</f>
        <v>2.4829778363099287E-2</v>
      </c>
    </row>
    <row r="104" spans="2:3" x14ac:dyDescent="0.25">
      <c r="B104" s="32" t="s">
        <v>109</v>
      </c>
      <c r="C104" s="31">
        <f>I28+I32+I33+I34</f>
        <v>6.6387971762883746E-2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9ACE-225C-4F3E-90B7-FE22FB834125}">
  <sheetPr>
    <tabColor rgb="FF92D050"/>
  </sheetPr>
  <dimension ref="A2:I73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4" ht="15.75" x14ac:dyDescent="0.25">
      <c r="A2" s="34" t="s">
        <v>110</v>
      </c>
      <c r="B2" s="33"/>
      <c r="C2" s="33"/>
      <c r="D2" s="1"/>
    </row>
    <row r="4" spans="1:4" x14ac:dyDescent="0.25">
      <c r="A4"/>
    </row>
    <row r="22" spans="1:9" ht="15.75" x14ac:dyDescent="0.25">
      <c r="A22" s="34" t="s">
        <v>111</v>
      </c>
      <c r="B22" s="33"/>
      <c r="C22" s="33"/>
      <c r="D22" s="1"/>
    </row>
    <row r="23" spans="1:9" ht="15.75" x14ac:dyDescent="0.25">
      <c r="A23" s="2" t="s">
        <v>24</v>
      </c>
      <c r="B23" s="33"/>
      <c r="C23" s="33"/>
      <c r="D23" s="1"/>
    </row>
    <row r="25" spans="1:9" ht="15" customHeight="1" x14ac:dyDescent="0.25">
      <c r="B25"/>
      <c r="C25"/>
      <c r="G25" s="82" t="s">
        <v>312</v>
      </c>
      <c r="H25" s="82"/>
      <c r="I25" s="82"/>
    </row>
    <row r="26" spans="1:9" x14ac:dyDescent="0.25">
      <c r="A26" s="57" t="s">
        <v>25</v>
      </c>
      <c r="B26" s="57" t="s">
        <v>27</v>
      </c>
      <c r="C26" s="57" t="s">
        <v>26</v>
      </c>
      <c r="D26" s="57" t="s">
        <v>306</v>
      </c>
      <c r="E26" s="57" t="s">
        <v>309</v>
      </c>
      <c r="F26" s="57" t="s">
        <v>313</v>
      </c>
      <c r="G26" s="57" t="s">
        <v>28</v>
      </c>
      <c r="H26" s="57" t="s">
        <v>29</v>
      </c>
      <c r="I26" s="57" t="s">
        <v>30</v>
      </c>
    </row>
    <row r="27" spans="1:9" x14ac:dyDescent="0.25">
      <c r="A27" s="58">
        <v>1</v>
      </c>
      <c r="B27" s="59" t="s">
        <v>33</v>
      </c>
      <c r="C27" s="59" t="s">
        <v>31</v>
      </c>
      <c r="D27" s="60">
        <v>174.71348365</v>
      </c>
      <c r="E27" s="60">
        <v>191.6800514</v>
      </c>
      <c r="F27" s="60">
        <v>180.50766791000004</v>
      </c>
      <c r="G27" s="60">
        <v>-11.17238348999998</v>
      </c>
      <c r="H27" s="61">
        <v>-5.8286626116795685E-2</v>
      </c>
      <c r="I27" s="61">
        <v>0.10492356404130088</v>
      </c>
    </row>
    <row r="28" spans="1:9" x14ac:dyDescent="0.25">
      <c r="A28" s="58">
        <v>2</v>
      </c>
      <c r="B28" s="59" t="s">
        <v>34</v>
      </c>
      <c r="C28" s="59" t="s">
        <v>31</v>
      </c>
      <c r="D28" s="60">
        <v>136.99606329</v>
      </c>
      <c r="E28" s="60">
        <v>141.52159900999999</v>
      </c>
      <c r="F28" s="60">
        <v>144.04404671</v>
      </c>
      <c r="G28" s="60">
        <v>2.5224477000000181</v>
      </c>
      <c r="H28" s="61">
        <v>1.7823764836219669E-2</v>
      </c>
      <c r="I28" s="61">
        <v>8.3728380820256187E-2</v>
      </c>
    </row>
    <row r="29" spans="1:9" x14ac:dyDescent="0.25">
      <c r="A29" s="58">
        <v>3</v>
      </c>
      <c r="B29" s="59" t="s">
        <v>32</v>
      </c>
      <c r="C29" s="59" t="s">
        <v>31</v>
      </c>
      <c r="D29" s="60">
        <v>144.62179409000001</v>
      </c>
      <c r="E29" s="60">
        <v>152.06881337000002</v>
      </c>
      <c r="F29" s="60">
        <v>138.96936268000002</v>
      </c>
      <c r="G29" s="60">
        <v>-13.099450689999998</v>
      </c>
      <c r="H29" s="61">
        <v>-8.6141598659861998E-2</v>
      </c>
      <c r="I29" s="61">
        <v>8.0778622835035591E-2</v>
      </c>
    </row>
    <row r="30" spans="1:9" x14ac:dyDescent="0.25">
      <c r="A30" s="58">
        <v>4</v>
      </c>
      <c r="B30" s="59" t="s">
        <v>35</v>
      </c>
      <c r="C30" s="59" t="s">
        <v>31</v>
      </c>
      <c r="D30" s="60">
        <v>117.12994611000002</v>
      </c>
      <c r="E30" s="60">
        <v>146.81027656999998</v>
      </c>
      <c r="F30" s="60">
        <v>136.98172116999999</v>
      </c>
      <c r="G30" s="60">
        <v>-9.8285554000000062</v>
      </c>
      <c r="H30" s="61">
        <v>-6.6947325688836865E-2</v>
      </c>
      <c r="I30" s="61">
        <v>7.9623267864909794E-2</v>
      </c>
    </row>
    <row r="31" spans="1:9" x14ac:dyDescent="0.25">
      <c r="A31" s="58">
        <v>5</v>
      </c>
      <c r="B31" s="59" t="s">
        <v>37</v>
      </c>
      <c r="C31" s="59" t="s">
        <v>31</v>
      </c>
      <c r="D31" s="60">
        <v>122.92762712000001</v>
      </c>
      <c r="E31" s="60">
        <v>128.38486230000001</v>
      </c>
      <c r="F31" s="60">
        <v>126.30608758</v>
      </c>
      <c r="G31" s="60">
        <v>-2.0787747199999989</v>
      </c>
      <c r="H31" s="61">
        <v>-1.619174319120642E-2</v>
      </c>
      <c r="I31" s="61">
        <v>7.3417849903273311E-2</v>
      </c>
    </row>
    <row r="32" spans="1:9" x14ac:dyDescent="0.25">
      <c r="A32" s="58">
        <v>6</v>
      </c>
      <c r="B32" s="59" t="s">
        <v>36</v>
      </c>
      <c r="C32" s="59" t="s">
        <v>31</v>
      </c>
      <c r="D32" s="60">
        <v>99.855331390000018</v>
      </c>
      <c r="E32" s="60">
        <v>100.87547103999999</v>
      </c>
      <c r="F32" s="60">
        <v>94.076997390000002</v>
      </c>
      <c r="G32" s="60">
        <v>-6.7984736499999912</v>
      </c>
      <c r="H32" s="61">
        <v>-6.7394715285187645E-2</v>
      </c>
      <c r="I32" s="61">
        <v>5.4684069517670159E-2</v>
      </c>
    </row>
    <row r="33" spans="1:9" x14ac:dyDescent="0.25">
      <c r="A33" s="58">
        <v>7</v>
      </c>
      <c r="B33" s="59" t="s">
        <v>40</v>
      </c>
      <c r="C33" s="59" t="s">
        <v>31</v>
      </c>
      <c r="D33" s="60">
        <v>65.181472229999997</v>
      </c>
      <c r="E33" s="60">
        <v>70.148895590000009</v>
      </c>
      <c r="F33" s="60">
        <v>76.181505739999992</v>
      </c>
      <c r="G33" s="60">
        <v>6.0326101499999911</v>
      </c>
      <c r="H33" s="61">
        <v>8.5997222041225729E-2</v>
      </c>
      <c r="I33" s="61">
        <v>4.4281969784568907E-2</v>
      </c>
    </row>
    <row r="34" spans="1:9" x14ac:dyDescent="0.25">
      <c r="A34" s="58">
        <v>8</v>
      </c>
      <c r="B34" s="59" t="s">
        <v>39</v>
      </c>
      <c r="C34" s="59" t="s">
        <v>31</v>
      </c>
      <c r="D34" s="60">
        <v>74.840920780000005</v>
      </c>
      <c r="E34" s="60">
        <v>76.595153940000003</v>
      </c>
      <c r="F34" s="60">
        <v>74.833868019999997</v>
      </c>
      <c r="G34" s="60">
        <v>-1.7612859200000017</v>
      </c>
      <c r="H34" s="61">
        <v>-2.2994743523587491E-2</v>
      </c>
      <c r="I34" s="61">
        <v>4.3498629363322133E-2</v>
      </c>
    </row>
    <row r="35" spans="1:9" x14ac:dyDescent="0.25">
      <c r="A35" s="58">
        <v>9</v>
      </c>
      <c r="B35" s="59" t="s">
        <v>47</v>
      </c>
      <c r="C35" s="59" t="s">
        <v>31</v>
      </c>
      <c r="D35" s="60">
        <v>69.005716979999988</v>
      </c>
      <c r="E35" s="60">
        <v>69.025156790000011</v>
      </c>
      <c r="F35" s="60">
        <v>65.731927450000001</v>
      </c>
      <c r="G35" s="60">
        <v>-3.2932293400000034</v>
      </c>
      <c r="H35" s="61">
        <v>-4.7710566598482669E-2</v>
      </c>
      <c r="I35" s="61">
        <v>3.8207950826758964E-2</v>
      </c>
    </row>
    <row r="36" spans="1:9" x14ac:dyDescent="0.25">
      <c r="A36" s="58">
        <v>10</v>
      </c>
      <c r="B36" s="59" t="s">
        <v>42</v>
      </c>
      <c r="C36" s="59" t="s">
        <v>31</v>
      </c>
      <c r="D36" s="60">
        <v>45.353509869999996</v>
      </c>
      <c r="E36" s="60">
        <v>48.76493249</v>
      </c>
      <c r="F36" s="60">
        <v>62.193376790000002</v>
      </c>
      <c r="G36" s="60">
        <v>13.428444299999997</v>
      </c>
      <c r="H36" s="61">
        <v>0.27537091951790776</v>
      </c>
      <c r="I36" s="61">
        <v>3.6151099995507772E-2</v>
      </c>
    </row>
    <row r="37" spans="1:9" x14ac:dyDescent="0.25">
      <c r="A37" s="58">
        <v>11</v>
      </c>
      <c r="B37" s="59" t="s">
        <v>48</v>
      </c>
      <c r="C37" s="59" t="s">
        <v>31</v>
      </c>
      <c r="D37" s="60">
        <v>52.891846519999994</v>
      </c>
      <c r="E37" s="60">
        <v>53.830477099999996</v>
      </c>
      <c r="F37" s="60">
        <v>53.942462249999998</v>
      </c>
      <c r="G37" s="60">
        <v>0.11198515000000596</v>
      </c>
      <c r="H37" s="61">
        <v>2.0803298806357034E-3</v>
      </c>
      <c r="I37" s="61">
        <v>3.1355096755531116E-2</v>
      </c>
    </row>
    <row r="38" spans="1:9" x14ac:dyDescent="0.25">
      <c r="A38" s="58">
        <v>12</v>
      </c>
      <c r="B38" s="59" t="s">
        <v>46</v>
      </c>
      <c r="C38" s="59" t="s">
        <v>31</v>
      </c>
      <c r="D38" s="60">
        <v>53.392324610000003</v>
      </c>
      <c r="E38" s="60">
        <v>55.516418000000002</v>
      </c>
      <c r="F38" s="60">
        <v>52.754402429999999</v>
      </c>
      <c r="G38" s="60">
        <v>-2.7620155700000004</v>
      </c>
      <c r="H38" s="61">
        <v>-4.975132887716207E-2</v>
      </c>
      <c r="I38" s="61">
        <v>3.0664514066983953E-2</v>
      </c>
    </row>
    <row r="39" spans="1:9" x14ac:dyDescent="0.25">
      <c r="A39" s="58">
        <v>13</v>
      </c>
      <c r="B39" s="59" t="s">
        <v>38</v>
      </c>
      <c r="C39" s="59" t="s">
        <v>31</v>
      </c>
      <c r="D39" s="60">
        <v>64.854356820000007</v>
      </c>
      <c r="E39" s="60">
        <v>57.311737450000003</v>
      </c>
      <c r="F39" s="60">
        <v>51.245252479999998</v>
      </c>
      <c r="G39" s="60">
        <v>-6.0664849700000065</v>
      </c>
      <c r="H39" s="61">
        <v>-0.1058506553791453</v>
      </c>
      <c r="I39" s="61">
        <v>2.9787291546411025E-2</v>
      </c>
    </row>
    <row r="40" spans="1:9" x14ac:dyDescent="0.25">
      <c r="A40" s="58">
        <v>14</v>
      </c>
      <c r="B40" s="59" t="s">
        <v>41</v>
      </c>
      <c r="C40" s="59" t="s">
        <v>31</v>
      </c>
      <c r="D40" s="60">
        <v>44.07248757</v>
      </c>
      <c r="E40" s="60">
        <v>45.328974049999999</v>
      </c>
      <c r="F40" s="60">
        <v>42.476650809999995</v>
      </c>
      <c r="G40" s="60">
        <v>-2.8523232400000023</v>
      </c>
      <c r="H40" s="61">
        <v>-6.2924945904439727E-2</v>
      </c>
      <c r="I40" s="61">
        <v>2.4690372675720027E-2</v>
      </c>
    </row>
    <row r="41" spans="1:9" x14ac:dyDescent="0.25">
      <c r="A41" s="58">
        <v>15</v>
      </c>
      <c r="B41" s="59" t="s">
        <v>49</v>
      </c>
      <c r="C41" s="59" t="s">
        <v>31</v>
      </c>
      <c r="D41" s="60">
        <v>50.194078169999997</v>
      </c>
      <c r="E41" s="60">
        <v>46.710367359999999</v>
      </c>
      <c r="F41" s="60">
        <v>42.150736760000008</v>
      </c>
      <c r="G41" s="60">
        <v>-4.559630599999994</v>
      </c>
      <c r="H41" s="61">
        <v>-9.7614959113008229E-2</v>
      </c>
      <c r="I41" s="61">
        <v>2.450092884713883E-2</v>
      </c>
    </row>
    <row r="42" spans="1:9" x14ac:dyDescent="0.25">
      <c r="A42" s="58">
        <v>16</v>
      </c>
      <c r="B42" s="59" t="s">
        <v>50</v>
      </c>
      <c r="C42" s="59" t="s">
        <v>31</v>
      </c>
      <c r="D42" s="60">
        <v>42.33027483</v>
      </c>
      <c r="E42" s="60">
        <v>45.084308849999999</v>
      </c>
      <c r="F42" s="60">
        <v>41.774096549999996</v>
      </c>
      <c r="G42" s="60">
        <v>-3.3102123000000043</v>
      </c>
      <c r="H42" s="61">
        <v>-7.3422713676578946E-2</v>
      </c>
      <c r="I42" s="61">
        <v>2.4281999459528723E-2</v>
      </c>
    </row>
    <row r="43" spans="1:9" x14ac:dyDescent="0.25">
      <c r="A43" s="58">
        <v>17</v>
      </c>
      <c r="B43" s="59" t="s">
        <v>45</v>
      </c>
      <c r="C43" s="59" t="s">
        <v>31</v>
      </c>
      <c r="D43" s="60">
        <v>38.8714078</v>
      </c>
      <c r="E43" s="60">
        <v>38.098651589999996</v>
      </c>
      <c r="F43" s="60">
        <v>35.271689130000006</v>
      </c>
      <c r="G43" s="60">
        <v>-2.8269624599999936</v>
      </c>
      <c r="H43" s="61">
        <v>-7.4201115840593287E-2</v>
      </c>
      <c r="I43" s="61">
        <v>2.0502349712487683E-2</v>
      </c>
    </row>
    <row r="44" spans="1:9" x14ac:dyDescent="0.25">
      <c r="A44" s="58">
        <v>18</v>
      </c>
      <c r="B44" s="59" t="s">
        <v>44</v>
      </c>
      <c r="C44" s="59" t="s">
        <v>31</v>
      </c>
      <c r="D44" s="60">
        <v>37.463332540000003</v>
      </c>
      <c r="E44" s="60">
        <v>34.619151649999999</v>
      </c>
      <c r="F44" s="60">
        <v>30.429544140000001</v>
      </c>
      <c r="G44" s="60">
        <v>-4.1896075099999983</v>
      </c>
      <c r="H44" s="61">
        <v>-0.12101993579614474</v>
      </c>
      <c r="I44" s="61">
        <v>1.7687759530042677E-2</v>
      </c>
    </row>
    <row r="45" spans="1:9" x14ac:dyDescent="0.25">
      <c r="A45" s="58">
        <v>19</v>
      </c>
      <c r="B45" s="59" t="s">
        <v>43</v>
      </c>
      <c r="C45" s="59" t="s">
        <v>31</v>
      </c>
      <c r="D45" s="60">
        <v>28.146611760000003</v>
      </c>
      <c r="E45" s="60">
        <v>31.033394170000001</v>
      </c>
      <c r="F45" s="60">
        <v>28.892452479999999</v>
      </c>
      <c r="G45" s="60">
        <v>-2.1409416900000013</v>
      </c>
      <c r="H45" s="61">
        <v>-6.8988318785627736E-2</v>
      </c>
      <c r="I45" s="61">
        <v>1.6794295351524949E-2</v>
      </c>
    </row>
    <row r="46" spans="1:9" x14ac:dyDescent="0.25">
      <c r="A46" s="58">
        <v>20</v>
      </c>
      <c r="B46" s="59" t="s">
        <v>52</v>
      </c>
      <c r="C46" s="59" t="s">
        <v>31</v>
      </c>
      <c r="D46" s="60">
        <v>30.017142020000005</v>
      </c>
      <c r="E46" s="60">
        <v>29.957965689999998</v>
      </c>
      <c r="F46" s="60">
        <v>27.374244000000001</v>
      </c>
      <c r="G46" s="60">
        <v>-2.5837216899999977</v>
      </c>
      <c r="H46" s="61">
        <v>-8.6244897825704062E-2</v>
      </c>
      <c r="I46" s="61">
        <v>1.5911807385646678E-2</v>
      </c>
    </row>
    <row r="47" spans="1:9" x14ac:dyDescent="0.25">
      <c r="A47" s="58">
        <v>21</v>
      </c>
      <c r="B47" s="59" t="s">
        <v>51</v>
      </c>
      <c r="C47" s="59" t="s">
        <v>31</v>
      </c>
      <c r="D47" s="60">
        <v>24.421427999999999</v>
      </c>
      <c r="E47" s="60">
        <v>25.395554729999997</v>
      </c>
      <c r="F47" s="60">
        <v>25.475825329999999</v>
      </c>
      <c r="G47" s="60">
        <v>8.0270600000001496E-2</v>
      </c>
      <c r="H47" s="61">
        <v>3.1608130183971572E-3</v>
      </c>
      <c r="I47" s="61">
        <v>1.4808314912416893E-2</v>
      </c>
    </row>
    <row r="48" spans="1:9" x14ac:dyDescent="0.25">
      <c r="A48" s="58">
        <v>22</v>
      </c>
      <c r="B48" s="59" t="s">
        <v>310</v>
      </c>
      <c r="C48" s="59" t="s">
        <v>31</v>
      </c>
      <c r="D48" s="60">
        <v>26.364511700000001</v>
      </c>
      <c r="E48" s="60">
        <v>25.277717280000001</v>
      </c>
      <c r="F48" s="60">
        <v>22.923249590000001</v>
      </c>
      <c r="G48" s="60">
        <v>-2.3544676900000012</v>
      </c>
      <c r="H48" s="61">
        <v>-9.3143999670527264E-2</v>
      </c>
      <c r="I48" s="61">
        <v>1.3324581023285398E-2</v>
      </c>
    </row>
    <row r="49" spans="1:9" x14ac:dyDescent="0.25">
      <c r="A49" s="58">
        <v>23</v>
      </c>
      <c r="B49" s="59" t="s">
        <v>59</v>
      </c>
      <c r="C49" s="59" t="s">
        <v>31</v>
      </c>
      <c r="D49" s="60">
        <v>13.030509439999999</v>
      </c>
      <c r="E49" s="60">
        <v>16.098816020000001</v>
      </c>
      <c r="F49" s="60">
        <v>15.660830219999999</v>
      </c>
      <c r="G49" s="60">
        <v>-0.43798580000000076</v>
      </c>
      <c r="H49" s="61">
        <v>-2.7206087668551465E-2</v>
      </c>
      <c r="I49" s="61">
        <v>9.103159669357614E-3</v>
      </c>
    </row>
    <row r="50" spans="1:9" x14ac:dyDescent="0.25">
      <c r="A50" s="58">
        <v>24</v>
      </c>
      <c r="B50" s="59" t="s">
        <v>53</v>
      </c>
      <c r="C50" s="59" t="s">
        <v>31</v>
      </c>
      <c r="D50" s="60">
        <v>13.611135060000001</v>
      </c>
      <c r="E50" s="60">
        <v>13.611135060000001</v>
      </c>
      <c r="F50" s="60">
        <v>13.624655619999999</v>
      </c>
      <c r="G50" s="60">
        <v>1.3520559999998658E-2</v>
      </c>
      <c r="H50" s="61">
        <v>9.9334551750444974E-4</v>
      </c>
      <c r="I50" s="61">
        <v>7.9195939044456719E-3</v>
      </c>
    </row>
    <row r="51" spans="1:9" x14ac:dyDescent="0.25">
      <c r="A51" s="58">
        <v>25</v>
      </c>
      <c r="B51" s="59" t="s">
        <v>56</v>
      </c>
      <c r="C51" s="59" t="s">
        <v>31</v>
      </c>
      <c r="D51" s="60">
        <v>13.854698229999999</v>
      </c>
      <c r="E51" s="60">
        <v>15.99007915</v>
      </c>
      <c r="F51" s="60">
        <v>12.906017100000001</v>
      </c>
      <c r="G51" s="60">
        <v>-3.0840620499999987</v>
      </c>
      <c r="H51" s="61">
        <v>-0.19287346992275511</v>
      </c>
      <c r="I51" s="61">
        <v>7.5018714018572474E-3</v>
      </c>
    </row>
    <row r="52" spans="1:9" x14ac:dyDescent="0.25">
      <c r="A52" s="58">
        <v>26</v>
      </c>
      <c r="B52" s="59" t="s">
        <v>60</v>
      </c>
      <c r="C52" s="59" t="s">
        <v>31</v>
      </c>
      <c r="D52" s="60">
        <v>12.19035336</v>
      </c>
      <c r="E52" s="60">
        <v>12.6222089</v>
      </c>
      <c r="F52" s="60">
        <v>12.26962567</v>
      </c>
      <c r="G52" s="60">
        <v>-0.35258323000000047</v>
      </c>
      <c r="H52" s="61">
        <v>-2.7933560028467003E-2</v>
      </c>
      <c r="I52" s="61">
        <v>7.1319566069121786E-3</v>
      </c>
    </row>
    <row r="53" spans="1:9" x14ac:dyDescent="0.25">
      <c r="A53" s="58">
        <v>27</v>
      </c>
      <c r="B53" s="59" t="s">
        <v>55</v>
      </c>
      <c r="C53" s="59" t="s">
        <v>31</v>
      </c>
      <c r="D53" s="60">
        <v>11.59439605</v>
      </c>
      <c r="E53" s="60">
        <v>11.62004479</v>
      </c>
      <c r="F53" s="60">
        <v>11.43440253</v>
      </c>
      <c r="G53" s="60">
        <v>-0.18564225999999978</v>
      </c>
      <c r="H53" s="61">
        <v>-1.5976036526103597E-2</v>
      </c>
      <c r="I53" s="61">
        <v>6.6464670449825408E-3</v>
      </c>
    </row>
    <row r="54" spans="1:9" x14ac:dyDescent="0.25">
      <c r="A54" s="58">
        <v>28</v>
      </c>
      <c r="B54" s="59" t="s">
        <v>54</v>
      </c>
      <c r="C54" s="59" t="s">
        <v>31</v>
      </c>
      <c r="D54" s="60">
        <v>8.7523814700000013</v>
      </c>
      <c r="E54" s="60">
        <v>10.00378858</v>
      </c>
      <c r="F54" s="60">
        <v>10.66233076</v>
      </c>
      <c r="G54" s="60">
        <v>0.65854217999999975</v>
      </c>
      <c r="H54" s="61">
        <v>6.5829278051375978E-2</v>
      </c>
      <c r="I54" s="61">
        <v>6.1976854350818148E-3</v>
      </c>
    </row>
    <row r="55" spans="1:9" x14ac:dyDescent="0.25">
      <c r="A55" s="58">
        <v>29</v>
      </c>
      <c r="B55" s="59" t="s">
        <v>57</v>
      </c>
      <c r="C55" s="59" t="s">
        <v>31</v>
      </c>
      <c r="D55" s="60">
        <v>8.7359586100000008</v>
      </c>
      <c r="E55" s="60">
        <v>9.6313884600000002</v>
      </c>
      <c r="F55" s="60">
        <v>9.5673011599999995</v>
      </c>
      <c r="G55" s="60">
        <v>-6.4087300000000749E-2</v>
      </c>
      <c r="H55" s="61">
        <v>-6.6540042763471655E-3</v>
      </c>
      <c r="I55" s="61">
        <v>5.5611783565016086E-3</v>
      </c>
    </row>
    <row r="56" spans="1:9" x14ac:dyDescent="0.25">
      <c r="A56" s="58">
        <v>30</v>
      </c>
      <c r="B56" s="59" t="s">
        <v>64</v>
      </c>
      <c r="C56" s="59" t="s">
        <v>63</v>
      </c>
      <c r="D56" s="60">
        <v>9.9592228800000004</v>
      </c>
      <c r="E56" s="60">
        <v>9.6069779799999999</v>
      </c>
      <c r="F56" s="60">
        <v>8.8738515000000007</v>
      </c>
      <c r="G56" s="60">
        <v>-0.73312648000000047</v>
      </c>
      <c r="H56" s="61">
        <v>-7.6311872633229499E-2</v>
      </c>
      <c r="I56" s="61">
        <v>5.1580973646918561E-3</v>
      </c>
    </row>
    <row r="57" spans="1:9" x14ac:dyDescent="0.25">
      <c r="A57" s="58">
        <v>31</v>
      </c>
      <c r="B57" s="59" t="s">
        <v>58</v>
      </c>
      <c r="C57" s="59" t="s">
        <v>31</v>
      </c>
      <c r="D57" s="60">
        <v>8.5962257500000003</v>
      </c>
      <c r="E57" s="60">
        <v>12.826163680000002</v>
      </c>
      <c r="F57" s="60">
        <v>8.4914621999999991</v>
      </c>
      <c r="G57" s="60">
        <v>-4.3347014800000023</v>
      </c>
      <c r="H57" s="61">
        <v>-0.33795775480077156</v>
      </c>
      <c r="I57" s="61">
        <v>4.9358262076168958E-3</v>
      </c>
    </row>
    <row r="58" spans="1:9" x14ac:dyDescent="0.25">
      <c r="A58" s="58">
        <v>32</v>
      </c>
      <c r="B58" s="59" t="s">
        <v>62</v>
      </c>
      <c r="C58" s="59" t="s">
        <v>31</v>
      </c>
      <c r="D58" s="60">
        <v>8.4093842200000015</v>
      </c>
      <c r="E58" s="60">
        <v>7.5612437200000011</v>
      </c>
      <c r="F58" s="60">
        <v>7.4418522999999999</v>
      </c>
      <c r="G58" s="60">
        <v>-0.11939142000000086</v>
      </c>
      <c r="H58" s="61">
        <v>-1.5789918222607013E-2</v>
      </c>
      <c r="I58" s="61">
        <v>4.3257202058267514E-3</v>
      </c>
    </row>
    <row r="59" spans="1:9" x14ac:dyDescent="0.25">
      <c r="A59" s="58">
        <v>33</v>
      </c>
      <c r="B59" s="59" t="s">
        <v>61</v>
      </c>
      <c r="C59" s="59" t="s">
        <v>31</v>
      </c>
      <c r="D59" s="60">
        <v>9.5035107399999994</v>
      </c>
      <c r="E59" s="60">
        <v>7.7465085100000008</v>
      </c>
      <c r="F59" s="60">
        <v>7.40999037</v>
      </c>
      <c r="G59" s="60">
        <v>-0.33651814000000058</v>
      </c>
      <c r="H59" s="61">
        <v>-4.3441266419005142E-2</v>
      </c>
      <c r="I59" s="61">
        <v>4.3071998443842598E-3</v>
      </c>
    </row>
    <row r="60" spans="1:9" x14ac:dyDescent="0.25">
      <c r="A60" s="58">
        <v>34</v>
      </c>
      <c r="B60" s="59" t="s">
        <v>305</v>
      </c>
      <c r="C60" s="59" t="s">
        <v>63</v>
      </c>
      <c r="D60" s="60">
        <v>7.5727507100000002</v>
      </c>
      <c r="E60" s="60">
        <v>6.4979292299999996</v>
      </c>
      <c r="F60" s="60">
        <v>6.0209985100000001</v>
      </c>
      <c r="G60" s="60">
        <v>-0.47693071999999975</v>
      </c>
      <c r="H60" s="61">
        <v>-7.3397339847605533E-2</v>
      </c>
      <c r="I60" s="61">
        <v>3.4998215315237796E-3</v>
      </c>
    </row>
    <row r="61" spans="1:9" x14ac:dyDescent="0.25">
      <c r="A61" s="58">
        <v>35</v>
      </c>
      <c r="B61" s="59" t="s">
        <v>65</v>
      </c>
      <c r="C61" s="59" t="s">
        <v>63</v>
      </c>
      <c r="D61" s="60">
        <v>5.8297619699999998</v>
      </c>
      <c r="E61" s="60">
        <v>5.8335914899999999</v>
      </c>
      <c r="F61" s="60">
        <v>5.7301522</v>
      </c>
      <c r="G61" s="60">
        <v>-0.10343929000000003</v>
      </c>
      <c r="H61" s="61">
        <v>-1.773166499185222E-2</v>
      </c>
      <c r="I61" s="61">
        <v>3.330761503288988E-3</v>
      </c>
    </row>
    <row r="62" spans="1:9" x14ac:dyDescent="0.25">
      <c r="A62" s="58">
        <v>36</v>
      </c>
      <c r="B62" s="59" t="s">
        <v>76</v>
      </c>
      <c r="C62" s="59" t="s">
        <v>75</v>
      </c>
      <c r="D62" s="60">
        <v>5.0316208499999995</v>
      </c>
      <c r="E62" s="60">
        <v>4.8379503399999999</v>
      </c>
      <c r="F62" s="60">
        <v>4.9701279999999999</v>
      </c>
      <c r="G62" s="60">
        <v>0.13217766000000014</v>
      </c>
      <c r="H62" s="61">
        <v>2.7321003877852981E-2</v>
      </c>
      <c r="I62" s="61">
        <v>2.8889827758534392E-3</v>
      </c>
    </row>
    <row r="63" spans="1:9" x14ac:dyDescent="0.25">
      <c r="A63" s="58">
        <v>37</v>
      </c>
      <c r="B63" s="59" t="s">
        <v>71</v>
      </c>
      <c r="C63" s="59" t="s">
        <v>63</v>
      </c>
      <c r="D63" s="60">
        <v>4.7425915500000002</v>
      </c>
      <c r="E63" s="60">
        <v>4.3736152200000005</v>
      </c>
      <c r="F63" s="60">
        <v>4.8686743400000001</v>
      </c>
      <c r="G63" s="60">
        <v>0.49505911999999919</v>
      </c>
      <c r="H63" s="61">
        <v>0.11319219800959059</v>
      </c>
      <c r="I63" s="61">
        <v>2.8300108788947911E-3</v>
      </c>
    </row>
    <row r="64" spans="1:9" x14ac:dyDescent="0.25">
      <c r="A64" s="58">
        <v>38</v>
      </c>
      <c r="B64" s="59" t="s">
        <v>67</v>
      </c>
      <c r="C64" s="59" t="s">
        <v>63</v>
      </c>
      <c r="D64" s="60">
        <v>4.5400216799999997</v>
      </c>
      <c r="E64" s="60">
        <v>4.27114832</v>
      </c>
      <c r="F64" s="60">
        <v>4.5614561399999998</v>
      </c>
      <c r="G64" s="60">
        <v>0.29030781999999938</v>
      </c>
      <c r="H64" s="61">
        <v>6.7969500998270024E-2</v>
      </c>
      <c r="I64" s="61">
        <v>2.6514343737768752E-3</v>
      </c>
    </row>
    <row r="65" spans="1:9" x14ac:dyDescent="0.25">
      <c r="A65" s="58">
        <v>39</v>
      </c>
      <c r="B65" s="59" t="s">
        <v>69</v>
      </c>
      <c r="C65" s="59" t="s">
        <v>63</v>
      </c>
      <c r="D65" s="60">
        <v>4.6949394699999996</v>
      </c>
      <c r="E65" s="60">
        <v>4.9445574099999998</v>
      </c>
      <c r="F65" s="60">
        <v>4.40519324</v>
      </c>
      <c r="G65" s="60">
        <v>-0.53936416999999992</v>
      </c>
      <c r="H65" s="61">
        <v>-0.10908239611277967</v>
      </c>
      <c r="I65" s="61">
        <v>2.5606035487750027E-3</v>
      </c>
    </row>
    <row r="66" spans="1:9" x14ac:dyDescent="0.25">
      <c r="A66" s="58">
        <v>40</v>
      </c>
      <c r="B66" s="59" t="s">
        <v>72</v>
      </c>
      <c r="C66" s="59" t="s">
        <v>63</v>
      </c>
      <c r="D66" s="60">
        <v>4.2342353499999996</v>
      </c>
      <c r="E66" s="60">
        <v>4.3075792300000009</v>
      </c>
      <c r="F66" s="60">
        <v>4.0736707799999996</v>
      </c>
      <c r="G66" s="60">
        <v>-0.23390845000000066</v>
      </c>
      <c r="H66" s="61">
        <v>-5.4301601319588645E-2</v>
      </c>
      <c r="I66" s="61">
        <v>2.3678997236927187E-3</v>
      </c>
    </row>
    <row r="67" spans="1:9" x14ac:dyDescent="0.25">
      <c r="A67" s="58">
        <v>41</v>
      </c>
      <c r="B67" s="59" t="s">
        <v>68</v>
      </c>
      <c r="C67" s="59" t="s">
        <v>63</v>
      </c>
      <c r="D67" s="60">
        <v>2.4079145100000003</v>
      </c>
      <c r="E67" s="60">
        <v>3.08767287</v>
      </c>
      <c r="F67" s="60">
        <v>2.7817962999999999</v>
      </c>
      <c r="G67" s="60">
        <v>-0.30587657000000029</v>
      </c>
      <c r="H67" s="61">
        <v>-9.9063787803401693E-2</v>
      </c>
      <c r="I67" s="61">
        <v>1.616972761392227E-3</v>
      </c>
    </row>
    <row r="68" spans="1:9" x14ac:dyDescent="0.25">
      <c r="A68" s="58">
        <v>42</v>
      </c>
      <c r="B68" s="59" t="s">
        <v>66</v>
      </c>
      <c r="C68" s="59" t="s">
        <v>63</v>
      </c>
      <c r="D68" s="60">
        <v>3.85910471</v>
      </c>
      <c r="E68" s="60">
        <v>3.2044204699999996</v>
      </c>
      <c r="F68" s="60">
        <v>2.6732543099999995</v>
      </c>
      <c r="G68" s="60">
        <v>-0.53116616000000016</v>
      </c>
      <c r="H68" s="61">
        <v>-0.16576044404060375</v>
      </c>
      <c r="I68" s="61">
        <v>1.5538806358842204E-3</v>
      </c>
    </row>
    <row r="69" spans="1:9" x14ac:dyDescent="0.25">
      <c r="A69" s="58">
        <v>43</v>
      </c>
      <c r="B69" s="59" t="s">
        <v>73</v>
      </c>
      <c r="C69" s="59" t="s">
        <v>63</v>
      </c>
      <c r="D69" s="60">
        <v>2.62614744</v>
      </c>
      <c r="E69" s="60">
        <v>2.3886946100000004</v>
      </c>
      <c r="F69" s="60">
        <v>2.6536825599999996</v>
      </c>
      <c r="G69" s="60">
        <v>0.26498794999999925</v>
      </c>
      <c r="H69" s="61">
        <v>0.1109342102128322</v>
      </c>
      <c r="I69" s="61">
        <v>1.5425041786494551E-3</v>
      </c>
    </row>
    <row r="70" spans="1:9" x14ac:dyDescent="0.25">
      <c r="A70" s="58">
        <v>44</v>
      </c>
      <c r="B70" s="59" t="s">
        <v>77</v>
      </c>
      <c r="C70" s="59" t="s">
        <v>75</v>
      </c>
      <c r="D70" s="60">
        <v>2.7491880700000002</v>
      </c>
      <c r="E70" s="60">
        <v>2.0497141100000005</v>
      </c>
      <c r="F70" s="60">
        <v>2.2898892000000006</v>
      </c>
      <c r="G70" s="60">
        <v>0.24017509000000031</v>
      </c>
      <c r="H70" s="61">
        <v>0.11717492153088621</v>
      </c>
      <c r="I70" s="61">
        <v>1.3310422704229776E-3</v>
      </c>
    </row>
    <row r="71" spans="1:9" x14ac:dyDescent="0.25">
      <c r="A71" s="58">
        <v>45</v>
      </c>
      <c r="B71" s="59" t="s">
        <v>74</v>
      </c>
      <c r="C71" s="59" t="s">
        <v>63</v>
      </c>
      <c r="D71" s="60">
        <v>1.9467583899999998</v>
      </c>
      <c r="E71" s="60">
        <v>1.9880475599999998</v>
      </c>
      <c r="F71" s="60">
        <v>1.9017992699999999</v>
      </c>
      <c r="G71" s="60">
        <v>-8.6248289999999811E-2</v>
      </c>
      <c r="H71" s="61">
        <v>-4.3383413825371364E-2</v>
      </c>
      <c r="I71" s="61">
        <v>1.1054575121929745E-3</v>
      </c>
    </row>
    <row r="72" spans="1:9" x14ac:dyDescent="0.25">
      <c r="A72" s="58">
        <v>46</v>
      </c>
      <c r="B72" s="59" t="s">
        <v>70</v>
      </c>
      <c r="C72" s="59" t="s">
        <v>63</v>
      </c>
      <c r="D72" s="60">
        <v>0.26406828000000004</v>
      </c>
      <c r="E72" s="60">
        <v>0.36937971000000003</v>
      </c>
      <c r="F72" s="60">
        <v>0.5628304300000001</v>
      </c>
      <c r="G72" s="60">
        <v>0.19345072000000002</v>
      </c>
      <c r="H72" s="61">
        <v>0.52371777540244435</v>
      </c>
      <c r="I72" s="61">
        <v>3.2715604467252853E-4</v>
      </c>
    </row>
    <row r="73" spans="1:9" x14ac:dyDescent="0.25">
      <c r="A73" s="83" t="s">
        <v>78</v>
      </c>
      <c r="B73" s="83"/>
      <c r="C73" s="62" t="s">
        <v>79</v>
      </c>
      <c r="D73" s="63">
        <v>1712.3825466400001</v>
      </c>
      <c r="E73" s="63">
        <v>1789.5125858399999</v>
      </c>
      <c r="F73" s="63">
        <v>1720.3730120999999</v>
      </c>
      <c r="G73" s="63">
        <v>-69.139573740000003</v>
      </c>
      <c r="H73" s="64">
        <v>-3.8635980706190891E-2</v>
      </c>
    </row>
  </sheetData>
  <sortState xmlns:xlrd2="http://schemas.microsoft.com/office/spreadsheetml/2017/richdata2" ref="B27:I66">
    <sortCondition descending="1" ref="F27:F66"/>
  </sortState>
  <mergeCells count="2">
    <mergeCell ref="G25:I25"/>
    <mergeCell ref="A73:B7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9228D-0BD6-4130-A7BD-D0055BC00C88}">
  <sheetPr>
    <tabColor theme="5" tint="0.39997558519241921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45" customWidth="1"/>
    <col min="2" max="3" width="16" style="23"/>
    <col min="8" max="8" width="16" style="39"/>
  </cols>
  <sheetData>
    <row r="2" spans="1:3" ht="15.75" x14ac:dyDescent="0.25">
      <c r="A2" s="44" t="s">
        <v>112</v>
      </c>
      <c r="B2" s="33"/>
      <c r="C2" s="33"/>
    </row>
    <row r="3" spans="1:3" x14ac:dyDescent="0.25">
      <c r="A3"/>
    </row>
    <row r="22" spans="1:9" ht="15.75" x14ac:dyDescent="0.25">
      <c r="A22" s="81" t="s">
        <v>113</v>
      </c>
      <c r="B22" s="81"/>
      <c r="C22" s="81"/>
      <c r="D22" s="81"/>
    </row>
    <row r="23" spans="1:9" x14ac:dyDescent="0.25">
      <c r="A23" s="46" t="s">
        <v>24</v>
      </c>
      <c r="B23"/>
      <c r="C23"/>
    </row>
    <row r="24" spans="1:9" ht="15" customHeight="1" x14ac:dyDescent="0.25">
      <c r="A24" s="23"/>
      <c r="B24"/>
      <c r="C24"/>
      <c r="G24" s="82" t="s">
        <v>312</v>
      </c>
      <c r="H24" s="82"/>
      <c r="I24" s="82"/>
    </row>
    <row r="25" spans="1:9" x14ac:dyDescent="0.25">
      <c r="A25" s="57" t="s">
        <v>25</v>
      </c>
      <c r="B25" s="57" t="s">
        <v>27</v>
      </c>
      <c r="C25" s="57" t="s">
        <v>26</v>
      </c>
      <c r="D25" s="57" t="s">
        <v>306</v>
      </c>
      <c r="E25" s="57" t="s">
        <v>309</v>
      </c>
      <c r="F25" s="57" t="s">
        <v>313</v>
      </c>
      <c r="G25" s="57" t="s">
        <v>28</v>
      </c>
      <c r="H25" s="57" t="s">
        <v>29</v>
      </c>
      <c r="I25" s="57" t="s">
        <v>30</v>
      </c>
    </row>
    <row r="26" spans="1:9" x14ac:dyDescent="0.25">
      <c r="A26" s="58">
        <v>1</v>
      </c>
      <c r="B26" s="59" t="s">
        <v>34</v>
      </c>
      <c r="C26" s="59" t="s">
        <v>31</v>
      </c>
      <c r="D26" s="60">
        <v>104.41912916</v>
      </c>
      <c r="E26" s="60">
        <v>115.86326649000002</v>
      </c>
      <c r="F26" s="60">
        <v>122.01135273</v>
      </c>
      <c r="G26" s="60">
        <v>6.1480862399999943</v>
      </c>
      <c r="H26" s="61">
        <v>5.3063291121095979E-2</v>
      </c>
      <c r="I26" s="61">
        <v>7.9762231668824179E-2</v>
      </c>
    </row>
    <row r="27" spans="1:9" x14ac:dyDescent="0.25">
      <c r="A27" s="58">
        <v>2</v>
      </c>
      <c r="B27" s="59" t="s">
        <v>33</v>
      </c>
      <c r="C27" s="59" t="s">
        <v>31</v>
      </c>
      <c r="D27" s="60">
        <v>139.96023581</v>
      </c>
      <c r="E27" s="60">
        <v>121.65089886000001</v>
      </c>
      <c r="F27" s="60">
        <v>114.97648036999999</v>
      </c>
      <c r="G27" s="60">
        <v>-6.6744184900000247</v>
      </c>
      <c r="H27" s="61">
        <v>-5.4865344625863982E-2</v>
      </c>
      <c r="I27" s="61">
        <v>7.5163338972497551E-2</v>
      </c>
    </row>
    <row r="28" spans="1:9" x14ac:dyDescent="0.25">
      <c r="A28" s="58">
        <v>3</v>
      </c>
      <c r="B28" s="59" t="s">
        <v>40</v>
      </c>
      <c r="C28" s="59" t="s">
        <v>31</v>
      </c>
      <c r="D28" s="60">
        <v>110.46836673000001</v>
      </c>
      <c r="E28" s="60">
        <v>116.88725142</v>
      </c>
      <c r="F28" s="60">
        <v>109.43833028</v>
      </c>
      <c r="G28" s="60">
        <v>-7.4489211400000004</v>
      </c>
      <c r="H28" s="61">
        <v>-6.3727404396177398E-2</v>
      </c>
      <c r="I28" s="61">
        <v>7.1542895459566269E-2</v>
      </c>
    </row>
    <row r="29" spans="1:9" x14ac:dyDescent="0.25">
      <c r="A29" s="58">
        <v>4</v>
      </c>
      <c r="B29" s="59" t="s">
        <v>36</v>
      </c>
      <c r="C29" s="59" t="s">
        <v>31</v>
      </c>
      <c r="D29" s="60">
        <v>87.87016534</v>
      </c>
      <c r="E29" s="60">
        <v>87.56334188000001</v>
      </c>
      <c r="F29" s="60">
        <v>86.181905270000001</v>
      </c>
      <c r="G29" s="60">
        <v>-1.3814366100000144</v>
      </c>
      <c r="H29" s="61">
        <v>-1.5776426302837838E-2</v>
      </c>
      <c r="I29" s="61">
        <v>5.6339520380681858E-2</v>
      </c>
    </row>
    <row r="30" spans="1:9" x14ac:dyDescent="0.25">
      <c r="A30" s="58">
        <v>5</v>
      </c>
      <c r="B30" s="59" t="s">
        <v>37</v>
      </c>
      <c r="C30" s="59" t="s">
        <v>31</v>
      </c>
      <c r="D30" s="60">
        <v>82.581692849999996</v>
      </c>
      <c r="E30" s="60">
        <v>82.945685389999994</v>
      </c>
      <c r="F30" s="60">
        <v>83.441404630000008</v>
      </c>
      <c r="G30" s="60">
        <v>0.49571924000000955</v>
      </c>
      <c r="H30" s="61">
        <v>5.9764318984067838E-3</v>
      </c>
      <c r="I30" s="61">
        <v>5.4547978511459608E-2</v>
      </c>
    </row>
    <row r="31" spans="1:9" x14ac:dyDescent="0.25">
      <c r="A31" s="58">
        <v>6</v>
      </c>
      <c r="B31" s="59" t="s">
        <v>49</v>
      </c>
      <c r="C31" s="59" t="s">
        <v>31</v>
      </c>
      <c r="D31" s="60">
        <v>72.314435129999993</v>
      </c>
      <c r="E31" s="60">
        <v>77.710154400000008</v>
      </c>
      <c r="F31" s="60">
        <v>82.95739208000002</v>
      </c>
      <c r="G31" s="60">
        <v>5.2472376800000076</v>
      </c>
      <c r="H31" s="61">
        <v>6.752319205274937E-2</v>
      </c>
      <c r="I31" s="61">
        <v>5.4231565978691859E-2</v>
      </c>
    </row>
    <row r="32" spans="1:9" x14ac:dyDescent="0.25">
      <c r="A32" s="58">
        <v>7</v>
      </c>
      <c r="B32" s="59" t="s">
        <v>46</v>
      </c>
      <c r="C32" s="59" t="s">
        <v>31</v>
      </c>
      <c r="D32" s="60">
        <v>79.489499430000009</v>
      </c>
      <c r="E32" s="60">
        <v>80.248698569999988</v>
      </c>
      <c r="F32" s="60">
        <v>80.742783169999996</v>
      </c>
      <c r="G32" s="60">
        <v>0.49408460000000892</v>
      </c>
      <c r="H32" s="61">
        <v>6.1569172934190924E-3</v>
      </c>
      <c r="I32" s="61">
        <v>5.2783814232785428E-2</v>
      </c>
    </row>
    <row r="33" spans="1:9" x14ac:dyDescent="0.25">
      <c r="A33" s="58">
        <v>8</v>
      </c>
      <c r="B33" s="59" t="s">
        <v>38</v>
      </c>
      <c r="C33" s="59" t="s">
        <v>31</v>
      </c>
      <c r="D33" s="60">
        <v>71.261524769999994</v>
      </c>
      <c r="E33" s="60">
        <v>73.890698229999998</v>
      </c>
      <c r="F33" s="60">
        <v>77.92925864</v>
      </c>
      <c r="G33" s="60">
        <v>4.0385604099999961</v>
      </c>
      <c r="H33" s="61">
        <v>5.465587018042712E-2</v>
      </c>
      <c r="I33" s="61">
        <v>5.0944534605549548E-2</v>
      </c>
    </row>
    <row r="34" spans="1:9" x14ac:dyDescent="0.25">
      <c r="A34" s="58">
        <v>9</v>
      </c>
      <c r="B34" s="59" t="s">
        <v>35</v>
      </c>
      <c r="C34" s="59" t="s">
        <v>31</v>
      </c>
      <c r="D34" s="60">
        <v>71.969696350000007</v>
      </c>
      <c r="E34" s="60">
        <v>72.160725620000008</v>
      </c>
      <c r="F34" s="60">
        <v>76.35720216</v>
      </c>
      <c r="G34" s="60">
        <v>4.1964765399999919</v>
      </c>
      <c r="H34" s="61">
        <v>5.8154577908469646E-2</v>
      </c>
      <c r="I34" s="61">
        <v>4.99168373433799E-2</v>
      </c>
    </row>
    <row r="35" spans="1:9" x14ac:dyDescent="0.25">
      <c r="A35" s="58">
        <v>10</v>
      </c>
      <c r="B35" s="59" t="s">
        <v>43</v>
      </c>
      <c r="C35" s="59" t="s">
        <v>31</v>
      </c>
      <c r="D35" s="60">
        <v>73.629152219999995</v>
      </c>
      <c r="E35" s="60">
        <v>74.185127959999988</v>
      </c>
      <c r="F35" s="60">
        <v>74.76222783</v>
      </c>
      <c r="G35" s="60">
        <v>0.57709987000000473</v>
      </c>
      <c r="H35" s="61">
        <v>7.7791854765172372E-3</v>
      </c>
      <c r="I35" s="61">
        <v>4.8874158042079056E-2</v>
      </c>
    </row>
    <row r="36" spans="1:9" x14ac:dyDescent="0.25">
      <c r="A36" s="58">
        <v>11</v>
      </c>
      <c r="B36" s="59" t="s">
        <v>44</v>
      </c>
      <c r="C36" s="59" t="s">
        <v>31</v>
      </c>
      <c r="D36" s="60">
        <v>70.595563789999986</v>
      </c>
      <c r="E36" s="60">
        <v>72.937040760000002</v>
      </c>
      <c r="F36" s="60">
        <v>72.563292900000008</v>
      </c>
      <c r="G36" s="60">
        <v>-0.37374785999999938</v>
      </c>
      <c r="H36" s="61">
        <v>-5.1242531381252513E-3</v>
      </c>
      <c r="I36" s="61">
        <v>4.7436652815008459E-2</v>
      </c>
    </row>
    <row r="37" spans="1:9" x14ac:dyDescent="0.25">
      <c r="A37" s="58">
        <v>12</v>
      </c>
      <c r="B37" s="59" t="s">
        <v>45</v>
      </c>
      <c r="C37" s="59" t="s">
        <v>31</v>
      </c>
      <c r="D37" s="60">
        <v>60.034205649999997</v>
      </c>
      <c r="E37" s="60">
        <v>61.108846360000008</v>
      </c>
      <c r="F37" s="60">
        <v>63.263916330000001</v>
      </c>
      <c r="G37" s="60">
        <v>2.1550699699999916</v>
      </c>
      <c r="H37" s="61">
        <v>3.5266088273115143E-2</v>
      </c>
      <c r="I37" s="61">
        <v>4.1357390420521473E-2</v>
      </c>
    </row>
    <row r="38" spans="1:9" x14ac:dyDescent="0.25">
      <c r="A38" s="58">
        <v>13</v>
      </c>
      <c r="B38" s="59" t="s">
        <v>47</v>
      </c>
      <c r="C38" s="59" t="s">
        <v>31</v>
      </c>
      <c r="D38" s="60">
        <v>53.23483813</v>
      </c>
      <c r="E38" s="60">
        <v>53.463540790000003</v>
      </c>
      <c r="F38" s="60">
        <v>60.943092949999993</v>
      </c>
      <c r="G38" s="60">
        <v>7.4795521599999892</v>
      </c>
      <c r="H38" s="61">
        <v>0.13990005243721135</v>
      </c>
      <c r="I38" s="61">
        <v>3.984020330673195E-2</v>
      </c>
    </row>
    <row r="39" spans="1:9" x14ac:dyDescent="0.25">
      <c r="A39" s="58">
        <v>14</v>
      </c>
      <c r="B39" s="59" t="s">
        <v>39</v>
      </c>
      <c r="C39" s="59" t="s">
        <v>31</v>
      </c>
      <c r="D39" s="60">
        <v>53.853260760000005</v>
      </c>
      <c r="E39" s="60">
        <v>55.546065689999999</v>
      </c>
      <c r="F39" s="60">
        <v>58.187856789999991</v>
      </c>
      <c r="G39" s="60">
        <v>2.6417910999999941</v>
      </c>
      <c r="H39" s="61">
        <v>4.7560363946273117E-2</v>
      </c>
      <c r="I39" s="61">
        <v>3.8039028416207141E-2</v>
      </c>
    </row>
    <row r="40" spans="1:9" x14ac:dyDescent="0.25">
      <c r="A40" s="58">
        <v>15</v>
      </c>
      <c r="B40" s="59" t="s">
        <v>42</v>
      </c>
      <c r="C40" s="59" t="s">
        <v>31</v>
      </c>
      <c r="D40" s="60">
        <v>52.68858883</v>
      </c>
      <c r="E40" s="60">
        <v>49.096181419999994</v>
      </c>
      <c r="F40" s="60">
        <v>45.077617040000007</v>
      </c>
      <c r="G40" s="60">
        <v>-4.0185643799999875</v>
      </c>
      <c r="H40" s="61">
        <v>-8.1850854053650932E-2</v>
      </c>
      <c r="I40" s="61">
        <v>2.9468498241958772E-2</v>
      </c>
    </row>
    <row r="41" spans="1:9" x14ac:dyDescent="0.25">
      <c r="A41" s="58">
        <v>16</v>
      </c>
      <c r="B41" s="59" t="s">
        <v>52</v>
      </c>
      <c r="C41" s="59" t="s">
        <v>31</v>
      </c>
      <c r="D41" s="60">
        <v>41.301389039999997</v>
      </c>
      <c r="E41" s="60">
        <v>41.503772810000001</v>
      </c>
      <c r="F41" s="60">
        <v>41.714783719999993</v>
      </c>
      <c r="G41" s="60">
        <v>0.21101090999998898</v>
      </c>
      <c r="H41" s="61">
        <v>5.0841380364617739E-3</v>
      </c>
      <c r="I41" s="61">
        <v>2.7270120104745225E-2</v>
      </c>
    </row>
    <row r="42" spans="1:9" x14ac:dyDescent="0.25">
      <c r="A42" s="58">
        <v>17</v>
      </c>
      <c r="B42" s="59" t="s">
        <v>51</v>
      </c>
      <c r="C42" s="59" t="s">
        <v>31</v>
      </c>
      <c r="D42" s="60">
        <v>29.383938660000005</v>
      </c>
      <c r="E42" s="60">
        <v>29.514881539999998</v>
      </c>
      <c r="F42" s="60">
        <v>32.521600390000003</v>
      </c>
      <c r="G42" s="60">
        <v>3.0067188500000013</v>
      </c>
      <c r="H42" s="61">
        <v>0.10187128299753297</v>
      </c>
      <c r="I42" s="61">
        <v>2.1260279199496933E-2</v>
      </c>
    </row>
    <row r="43" spans="1:9" x14ac:dyDescent="0.25">
      <c r="A43" s="58">
        <v>18</v>
      </c>
      <c r="B43" s="59" t="s">
        <v>32</v>
      </c>
      <c r="C43" s="59" t="s">
        <v>31</v>
      </c>
      <c r="D43" s="60">
        <v>30.119296800000001</v>
      </c>
      <c r="E43" s="60">
        <v>30.6326882</v>
      </c>
      <c r="F43" s="60">
        <v>30.570663489999998</v>
      </c>
      <c r="G43" s="60">
        <v>-6.2024710000000892E-2</v>
      </c>
      <c r="H43" s="61">
        <v>-2.0247883435839265E-3</v>
      </c>
      <c r="I43" s="61">
        <v>1.9984897216531704E-2</v>
      </c>
    </row>
    <row r="44" spans="1:9" x14ac:dyDescent="0.25">
      <c r="A44" s="58">
        <v>19</v>
      </c>
      <c r="B44" s="59" t="s">
        <v>41</v>
      </c>
      <c r="C44" s="59" t="s">
        <v>31</v>
      </c>
      <c r="D44" s="60">
        <v>24.25350177</v>
      </c>
      <c r="E44" s="60">
        <v>24.322550620000001</v>
      </c>
      <c r="F44" s="60">
        <v>25.54269811</v>
      </c>
      <c r="G44" s="60">
        <v>1.2201474899999984</v>
      </c>
      <c r="H44" s="61">
        <v>5.0165277032939659E-2</v>
      </c>
      <c r="I44" s="61">
        <v>1.6697975708908915E-2</v>
      </c>
    </row>
    <row r="45" spans="1:9" x14ac:dyDescent="0.25">
      <c r="A45" s="58">
        <v>20</v>
      </c>
      <c r="B45" s="59" t="s">
        <v>58</v>
      </c>
      <c r="C45" s="59" t="s">
        <v>31</v>
      </c>
      <c r="D45" s="60">
        <v>19.904535909999996</v>
      </c>
      <c r="E45" s="60">
        <v>18.779896520000001</v>
      </c>
      <c r="F45" s="60">
        <v>22.877667300000002</v>
      </c>
      <c r="G45" s="60">
        <v>4.0977707800000012</v>
      </c>
      <c r="H45" s="61">
        <v>0.21819985938878864</v>
      </c>
      <c r="I45" s="61">
        <v>1.4955770577045738E-2</v>
      </c>
    </row>
    <row r="46" spans="1:9" x14ac:dyDescent="0.25">
      <c r="A46" s="58">
        <v>21</v>
      </c>
      <c r="B46" s="59" t="s">
        <v>50</v>
      </c>
      <c r="C46" s="59" t="s">
        <v>31</v>
      </c>
      <c r="D46" s="60">
        <v>16.990824660000001</v>
      </c>
      <c r="E46" s="60">
        <v>16.990824660000001</v>
      </c>
      <c r="F46" s="60">
        <v>21.625771149999998</v>
      </c>
      <c r="G46" s="60">
        <v>4.6349464899999981</v>
      </c>
      <c r="H46" s="61">
        <v>0.27279114361715734</v>
      </c>
      <c r="I46" s="61">
        <v>1.4137371071529419E-2</v>
      </c>
    </row>
    <row r="47" spans="1:9" x14ac:dyDescent="0.25">
      <c r="A47" s="58">
        <v>22</v>
      </c>
      <c r="B47" s="59" t="s">
        <v>310</v>
      </c>
      <c r="C47" s="59" t="s">
        <v>31</v>
      </c>
      <c r="D47" s="60">
        <v>18.868777690000002</v>
      </c>
      <c r="E47" s="60">
        <v>18.855271819999999</v>
      </c>
      <c r="F47" s="60">
        <v>18.93291919</v>
      </c>
      <c r="G47" s="60">
        <v>7.7647370000001048E-2</v>
      </c>
      <c r="H47" s="61">
        <v>4.1180721625895412E-3</v>
      </c>
      <c r="I47" s="61">
        <v>1.2376978476270901E-2</v>
      </c>
    </row>
    <row r="48" spans="1:9" x14ac:dyDescent="0.25">
      <c r="A48" s="58">
        <v>23</v>
      </c>
      <c r="B48" s="59" t="s">
        <v>48</v>
      </c>
      <c r="C48" s="59" t="s">
        <v>31</v>
      </c>
      <c r="D48" s="60">
        <v>16.102199840000001</v>
      </c>
      <c r="E48" s="60">
        <v>16.349506429999998</v>
      </c>
      <c r="F48" s="60">
        <v>16.221568959999999</v>
      </c>
      <c r="G48" s="60">
        <v>-0.12793747000000066</v>
      </c>
      <c r="H48" s="61">
        <v>-7.8251579365873659E-3</v>
      </c>
      <c r="I48" s="61">
        <v>1.0604493044860672E-2</v>
      </c>
    </row>
    <row r="49" spans="1:9" x14ac:dyDescent="0.25">
      <c r="A49" s="58">
        <v>24</v>
      </c>
      <c r="B49" s="59" t="s">
        <v>55</v>
      </c>
      <c r="C49" s="59" t="s">
        <v>31</v>
      </c>
      <c r="D49" s="60">
        <v>16.163155530000001</v>
      </c>
      <c r="E49" s="60">
        <v>15.82233366</v>
      </c>
      <c r="F49" s="60">
        <v>14.572101590000001</v>
      </c>
      <c r="G49" s="60">
        <v>-1.2502320699999985</v>
      </c>
      <c r="H49" s="61">
        <v>-7.901691980878113E-2</v>
      </c>
      <c r="I49" s="61">
        <v>9.5261901201545776E-3</v>
      </c>
    </row>
    <row r="50" spans="1:9" x14ac:dyDescent="0.25">
      <c r="A50" s="58">
        <v>25</v>
      </c>
      <c r="B50" s="59" t="s">
        <v>64</v>
      </c>
      <c r="C50" s="59" t="s">
        <v>63</v>
      </c>
      <c r="D50" s="60">
        <v>9.5463813700000006</v>
      </c>
      <c r="E50" s="60">
        <v>9.6322824699999998</v>
      </c>
      <c r="F50" s="60">
        <v>10.20176974</v>
      </c>
      <c r="G50" s="60">
        <v>0.56948726999999955</v>
      </c>
      <c r="H50" s="61">
        <v>5.9122775081989418E-2</v>
      </c>
      <c r="I50" s="61">
        <v>6.6691820328765574E-3</v>
      </c>
    </row>
    <row r="51" spans="1:9" x14ac:dyDescent="0.25">
      <c r="A51" s="58">
        <v>26</v>
      </c>
      <c r="B51" s="59" t="s">
        <v>65</v>
      </c>
      <c r="C51" s="59" t="s">
        <v>63</v>
      </c>
      <c r="D51" s="60">
        <v>8.7918369500000004</v>
      </c>
      <c r="E51" s="60">
        <v>8.8266229499999991</v>
      </c>
      <c r="F51" s="60">
        <v>8.7103145099999999</v>
      </c>
      <c r="G51" s="60">
        <v>-0.11630843999999947</v>
      </c>
      <c r="H51" s="61">
        <v>-1.3177003329455631E-2</v>
      </c>
      <c r="I51" s="61">
        <v>5.6941760607504138E-3</v>
      </c>
    </row>
    <row r="52" spans="1:9" x14ac:dyDescent="0.25">
      <c r="A52" s="58">
        <v>27</v>
      </c>
      <c r="B52" s="59" t="s">
        <v>56</v>
      </c>
      <c r="C52" s="59" t="s">
        <v>31</v>
      </c>
      <c r="D52" s="60">
        <v>5.5424997000000005</v>
      </c>
      <c r="E52" s="60">
        <v>6.8550139999999997</v>
      </c>
      <c r="F52" s="60">
        <v>8.5183261699999999</v>
      </c>
      <c r="G52" s="60">
        <v>1.66331217</v>
      </c>
      <c r="H52" s="61">
        <v>0.2426416882591341</v>
      </c>
      <c r="I52" s="61">
        <v>5.5686679165477988E-3</v>
      </c>
    </row>
    <row r="53" spans="1:9" x14ac:dyDescent="0.25">
      <c r="A53" s="58">
        <v>28</v>
      </c>
      <c r="B53" s="59" t="s">
        <v>53</v>
      </c>
      <c r="C53" s="59" t="s">
        <v>31</v>
      </c>
      <c r="D53" s="60">
        <v>8.1796696200000003</v>
      </c>
      <c r="E53" s="60">
        <v>8.1796696200000003</v>
      </c>
      <c r="F53" s="60">
        <v>8.1798258199999996</v>
      </c>
      <c r="G53" s="60">
        <v>1.5619999999925494E-4</v>
      </c>
      <c r="H53" s="61">
        <v>1.9096125791845237E-5</v>
      </c>
      <c r="I53" s="61">
        <v>5.3473807761910677E-3</v>
      </c>
    </row>
    <row r="54" spans="1:9" x14ac:dyDescent="0.25">
      <c r="A54" s="58">
        <v>29</v>
      </c>
      <c r="B54" s="59" t="s">
        <v>66</v>
      </c>
      <c r="C54" s="59" t="s">
        <v>63</v>
      </c>
      <c r="D54" s="60">
        <v>7.3760486700000003</v>
      </c>
      <c r="E54" s="60">
        <v>7.3787268800000003</v>
      </c>
      <c r="F54" s="60">
        <v>7.1488429199999999</v>
      </c>
      <c r="G54" s="60">
        <v>-0.22988395999999997</v>
      </c>
      <c r="H54" s="61">
        <v>-3.1154962602437448E-2</v>
      </c>
      <c r="I54" s="61">
        <v>4.6733984370363555E-3</v>
      </c>
    </row>
    <row r="55" spans="1:9" x14ac:dyDescent="0.25">
      <c r="A55" s="58">
        <v>30</v>
      </c>
      <c r="B55" s="59" t="s">
        <v>60</v>
      </c>
      <c r="C55" s="59" t="s">
        <v>31</v>
      </c>
      <c r="D55" s="60">
        <v>4.0674502299999995</v>
      </c>
      <c r="E55" s="60">
        <v>4.88129597</v>
      </c>
      <c r="F55" s="60">
        <v>7.0039568299999999</v>
      </c>
      <c r="G55" s="60">
        <v>2.1226608600000003</v>
      </c>
      <c r="H55" s="61">
        <v>0.43485600402960212</v>
      </c>
      <c r="I55" s="61">
        <v>4.5786823502329951E-3</v>
      </c>
    </row>
    <row r="56" spans="1:9" x14ac:dyDescent="0.25">
      <c r="A56" s="58">
        <v>31</v>
      </c>
      <c r="B56" s="59" t="s">
        <v>67</v>
      </c>
      <c r="C56" s="59" t="s">
        <v>63</v>
      </c>
      <c r="D56" s="60">
        <v>6.1910312699999999</v>
      </c>
      <c r="E56" s="60">
        <v>6.3349451299999995</v>
      </c>
      <c r="F56" s="60">
        <v>6.2204089399999996</v>
      </c>
      <c r="G56" s="60">
        <v>-0.11453619000000041</v>
      </c>
      <c r="H56" s="61">
        <v>-1.808006030827301E-2</v>
      </c>
      <c r="I56" s="61">
        <v>4.0664551932724476E-3</v>
      </c>
    </row>
    <row r="57" spans="1:9" x14ac:dyDescent="0.25">
      <c r="A57" s="58">
        <v>32</v>
      </c>
      <c r="B57" s="59" t="s">
        <v>74</v>
      </c>
      <c r="C57" s="59" t="s">
        <v>63</v>
      </c>
      <c r="D57" s="60">
        <v>5.9725378199999994</v>
      </c>
      <c r="E57" s="60">
        <v>5.7918098400000009</v>
      </c>
      <c r="F57" s="60">
        <v>5.5187324800000006</v>
      </c>
      <c r="G57" s="60">
        <v>-0.27307736000000032</v>
      </c>
      <c r="H57" s="61">
        <v>-4.7148882222279642E-2</v>
      </c>
      <c r="I57" s="61">
        <v>3.6077496785247272E-3</v>
      </c>
    </row>
    <row r="58" spans="1:9" x14ac:dyDescent="0.25">
      <c r="A58" s="58">
        <v>33</v>
      </c>
      <c r="B58" s="59" t="s">
        <v>73</v>
      </c>
      <c r="C58" s="59" t="s">
        <v>63</v>
      </c>
      <c r="D58" s="60">
        <v>5.0746910199999995</v>
      </c>
      <c r="E58" s="60">
        <v>5.0993746099999999</v>
      </c>
      <c r="F58" s="60">
        <v>4.8753848099999999</v>
      </c>
      <c r="G58" s="60">
        <v>-0.22398980000000074</v>
      </c>
      <c r="H58" s="61">
        <v>-4.3924954946583286E-2</v>
      </c>
      <c r="I58" s="61">
        <v>3.1871753241718712E-3</v>
      </c>
    </row>
    <row r="59" spans="1:9" x14ac:dyDescent="0.25">
      <c r="A59" s="58">
        <v>34</v>
      </c>
      <c r="B59" s="59" t="s">
        <v>69</v>
      </c>
      <c r="C59" s="59" t="s">
        <v>63</v>
      </c>
      <c r="D59" s="60">
        <v>3.9271714100000006</v>
      </c>
      <c r="E59" s="60">
        <v>4.4366257399999993</v>
      </c>
      <c r="F59" s="60">
        <v>4.5544261800000001</v>
      </c>
      <c r="G59" s="60">
        <v>0.11780044000000041</v>
      </c>
      <c r="H59" s="61">
        <v>2.6551809168379487E-2</v>
      </c>
      <c r="I59" s="61">
        <v>2.9773556964949313E-3</v>
      </c>
    </row>
    <row r="60" spans="1:9" x14ac:dyDescent="0.25">
      <c r="A60" s="58">
        <v>35</v>
      </c>
      <c r="B60" s="59" t="s">
        <v>305</v>
      </c>
      <c r="C60" s="59" t="s">
        <v>63</v>
      </c>
      <c r="D60" s="60">
        <v>3.1645237800000001</v>
      </c>
      <c r="E60" s="60">
        <v>4.3458999600000006</v>
      </c>
      <c r="F60" s="60">
        <v>4.3914179599999992</v>
      </c>
      <c r="G60" s="60">
        <v>4.5517999999998136E-2</v>
      </c>
      <c r="H60" s="61">
        <v>1.0473779980889879E-2</v>
      </c>
      <c r="I60" s="61">
        <v>2.8707926667715026E-3</v>
      </c>
    </row>
    <row r="61" spans="1:9" x14ac:dyDescent="0.25">
      <c r="A61" s="58">
        <v>36</v>
      </c>
      <c r="B61" s="59" t="s">
        <v>57</v>
      </c>
      <c r="C61" s="59" t="s">
        <v>31</v>
      </c>
      <c r="D61" s="60">
        <v>3.8</v>
      </c>
      <c r="E61" s="60">
        <v>3.8</v>
      </c>
      <c r="F61" s="60">
        <v>3.8</v>
      </c>
      <c r="G61" s="60">
        <v>0</v>
      </c>
      <c r="H61" s="61">
        <v>0</v>
      </c>
      <c r="I61" s="61">
        <v>2.4841662153542114E-3</v>
      </c>
    </row>
    <row r="62" spans="1:9" x14ac:dyDescent="0.25">
      <c r="A62" s="58">
        <v>37</v>
      </c>
      <c r="B62" s="59" t="s">
        <v>54</v>
      </c>
      <c r="C62" s="59" t="s">
        <v>31</v>
      </c>
      <c r="D62" s="60">
        <v>2.8355135599999994</v>
      </c>
      <c r="E62" s="60">
        <v>2.9393846699999999</v>
      </c>
      <c r="F62" s="60">
        <v>3.3002502300000001</v>
      </c>
      <c r="G62" s="60">
        <v>0.36086556000000003</v>
      </c>
      <c r="H62" s="61">
        <v>0.12276908282303862</v>
      </c>
      <c r="I62" s="61">
        <v>2.1574658219949911E-3</v>
      </c>
    </row>
    <row r="63" spans="1:9" x14ac:dyDescent="0.25">
      <c r="A63" s="58">
        <v>38</v>
      </c>
      <c r="B63" s="59" t="s">
        <v>59</v>
      </c>
      <c r="C63" s="59" t="s">
        <v>31</v>
      </c>
      <c r="D63" s="60">
        <v>2.4724604000000006</v>
      </c>
      <c r="E63" s="60">
        <v>2.5118080200000001</v>
      </c>
      <c r="F63" s="60">
        <v>2.5301290999999999</v>
      </c>
      <c r="G63" s="60">
        <v>1.8321080000000073E-2</v>
      </c>
      <c r="H63" s="61">
        <v>7.2939810105392029E-3</v>
      </c>
      <c r="I63" s="61">
        <v>1.6540161133433047E-3</v>
      </c>
    </row>
    <row r="64" spans="1:9" x14ac:dyDescent="0.25">
      <c r="A64" s="58">
        <v>39</v>
      </c>
      <c r="B64" s="59" t="s">
        <v>71</v>
      </c>
      <c r="C64" s="59" t="s">
        <v>63</v>
      </c>
      <c r="D64" s="60">
        <v>2.8455760999999997</v>
      </c>
      <c r="E64" s="60">
        <v>2.6555799299999996</v>
      </c>
      <c r="F64" s="60">
        <v>2.36530964</v>
      </c>
      <c r="G64" s="60">
        <v>-0.2902702899999996</v>
      </c>
      <c r="H64" s="61">
        <v>-0.10930580048479265</v>
      </c>
      <c r="I64" s="61">
        <v>1.5462690254051665E-3</v>
      </c>
    </row>
    <row r="65" spans="1:9" x14ac:dyDescent="0.25">
      <c r="A65" s="58">
        <v>40</v>
      </c>
      <c r="B65" s="59" t="s">
        <v>72</v>
      </c>
      <c r="C65" s="59" t="s">
        <v>63</v>
      </c>
      <c r="D65" s="60">
        <v>1.70893495</v>
      </c>
      <c r="E65" s="60">
        <v>2.0034786699999998</v>
      </c>
      <c r="F65" s="60">
        <v>2.1796610500000004</v>
      </c>
      <c r="G65" s="60">
        <v>0.17618238000000058</v>
      </c>
      <c r="H65" s="61">
        <v>8.7938235948377033E-2</v>
      </c>
      <c r="I65" s="61">
        <v>1.4249053529824967E-3</v>
      </c>
    </row>
    <row r="66" spans="1:9" x14ac:dyDescent="0.25">
      <c r="A66" s="58">
        <v>41</v>
      </c>
      <c r="B66" s="59" t="s">
        <v>61</v>
      </c>
      <c r="C66" s="59" t="s">
        <v>31</v>
      </c>
      <c r="D66" s="60">
        <v>1.7651367099999999</v>
      </c>
      <c r="E66" s="60">
        <v>1.7694574100000002</v>
      </c>
      <c r="F66" s="60">
        <v>1.7767568</v>
      </c>
      <c r="G66" s="60">
        <v>7.2993899999998979E-3</v>
      </c>
      <c r="H66" s="61">
        <v>4.1252137286536313E-3</v>
      </c>
      <c r="I66" s="61">
        <v>1.1615155830160158E-3</v>
      </c>
    </row>
    <row r="67" spans="1:9" x14ac:dyDescent="0.25">
      <c r="A67" s="58">
        <v>42</v>
      </c>
      <c r="B67" s="59" t="s">
        <v>68</v>
      </c>
      <c r="C67" s="59" t="s">
        <v>63</v>
      </c>
      <c r="D67" s="60">
        <v>1.3766753200000001</v>
      </c>
      <c r="E67" s="60">
        <v>1.3857800699999998</v>
      </c>
      <c r="F67" s="60">
        <v>1.4857800700000001</v>
      </c>
      <c r="G67" s="60">
        <v>0.10000000000000023</v>
      </c>
      <c r="H67" s="61">
        <v>7.2161522715505813E-2</v>
      </c>
      <c r="I67" s="61">
        <v>9.7129596140542516E-4</v>
      </c>
    </row>
    <row r="68" spans="1:9" x14ac:dyDescent="0.25">
      <c r="A68" s="58">
        <v>43</v>
      </c>
      <c r="B68" s="59" t="s">
        <v>77</v>
      </c>
      <c r="C68" s="59" t="s">
        <v>75</v>
      </c>
      <c r="D68" s="60">
        <v>0.75600000000000001</v>
      </c>
      <c r="E68" s="60">
        <v>1.3280000000000001</v>
      </c>
      <c r="F68" s="60">
        <v>1.0780000000000001</v>
      </c>
      <c r="G68" s="60">
        <v>-0.25</v>
      </c>
      <c r="H68" s="61">
        <v>-0.18825301204819278</v>
      </c>
      <c r="I68" s="61">
        <v>7.0471873161890523E-4</v>
      </c>
    </row>
    <row r="69" spans="1:9" x14ac:dyDescent="0.25">
      <c r="A69" s="58">
        <v>44</v>
      </c>
      <c r="B69" s="59" t="s">
        <v>76</v>
      </c>
      <c r="C69" s="59" t="s">
        <v>75</v>
      </c>
      <c r="D69" s="60">
        <v>1.05</v>
      </c>
      <c r="E69" s="60">
        <v>1.05</v>
      </c>
      <c r="F69" s="60">
        <v>1.05</v>
      </c>
      <c r="G69" s="60">
        <v>0</v>
      </c>
      <c r="H69" s="61">
        <v>0</v>
      </c>
      <c r="I69" s="61">
        <v>6.8641434897945318E-4</v>
      </c>
    </row>
    <row r="70" spans="1:9" x14ac:dyDescent="0.25">
      <c r="A70" s="58">
        <v>45</v>
      </c>
      <c r="B70" s="59" t="s">
        <v>62</v>
      </c>
      <c r="C70" s="59" t="s">
        <v>31</v>
      </c>
      <c r="D70" s="60">
        <v>2.1329189199999998</v>
      </c>
      <c r="E70" s="60">
        <v>1.76847508</v>
      </c>
      <c r="F70" s="60">
        <v>1</v>
      </c>
      <c r="G70" s="60">
        <v>-0.76847508000000009</v>
      </c>
      <c r="H70" s="61">
        <v>-0.43454108496682919</v>
      </c>
      <c r="I70" s="61">
        <v>6.5372795140900301E-4</v>
      </c>
    </row>
    <row r="71" spans="1:9" x14ac:dyDescent="0.25">
      <c r="A71" s="58">
        <v>46</v>
      </c>
      <c r="B71" s="59" t="s">
        <v>70</v>
      </c>
      <c r="C71" s="59" t="s">
        <v>63</v>
      </c>
      <c r="D71" s="60">
        <v>1.07399142</v>
      </c>
      <c r="E71" s="60">
        <v>1.0403044800000001</v>
      </c>
      <c r="F71" s="60">
        <v>0.38512173999999999</v>
      </c>
      <c r="G71" s="60">
        <v>-0.65518273999999999</v>
      </c>
      <c r="H71" s="61">
        <v>-0.62979901807209371</v>
      </c>
      <c r="I71" s="61">
        <v>2.5176484613327068E-4</v>
      </c>
    </row>
    <row r="72" spans="1:9" x14ac:dyDescent="0.25">
      <c r="A72" s="83" t="s">
        <v>78</v>
      </c>
      <c r="B72" s="83"/>
      <c r="C72" s="62" t="s">
        <v>79</v>
      </c>
      <c r="D72" s="63">
        <v>1487.10902407</v>
      </c>
      <c r="E72" s="63">
        <v>1502.0437856000001</v>
      </c>
      <c r="F72" s="63">
        <v>1529.6883020600001</v>
      </c>
      <c r="G72" s="63">
        <v>27.644516460000037</v>
      </c>
      <c r="H72" s="64">
        <v>1.840460093442434E-2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1CCA-CA37-44CF-9CC4-8A90CEE90B89}">
  <sheetPr>
    <tabColor theme="3" tint="0.39997558519241921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114</v>
      </c>
      <c r="B2" s="33"/>
      <c r="C2" s="33"/>
    </row>
    <row r="4" spans="1:3" x14ac:dyDescent="0.25">
      <c r="A4"/>
    </row>
    <row r="22" spans="1:9" ht="15.75" x14ac:dyDescent="0.25">
      <c r="A22" s="84" t="s">
        <v>115</v>
      </c>
      <c r="B22" s="84"/>
      <c r="C22" s="84"/>
      <c r="D22" s="84"/>
    </row>
    <row r="23" spans="1:9" x14ac:dyDescent="0.25">
      <c r="A23" s="2" t="s">
        <v>24</v>
      </c>
    </row>
    <row r="24" spans="1:9" ht="15" customHeight="1" x14ac:dyDescent="0.25">
      <c r="B24"/>
      <c r="C24"/>
      <c r="G24" s="82" t="s">
        <v>312</v>
      </c>
      <c r="H24" s="82"/>
      <c r="I24" s="82"/>
    </row>
    <row r="25" spans="1:9" x14ac:dyDescent="0.25">
      <c r="A25" s="57" t="s">
        <v>25</v>
      </c>
      <c r="B25" s="57" t="s">
        <v>27</v>
      </c>
      <c r="C25" s="57" t="s">
        <v>26</v>
      </c>
      <c r="D25" s="57" t="s">
        <v>306</v>
      </c>
      <c r="E25" s="57" t="s">
        <v>309</v>
      </c>
      <c r="F25" s="57" t="s">
        <v>313</v>
      </c>
      <c r="G25" s="57" t="s">
        <v>28</v>
      </c>
      <c r="H25" s="57" t="s">
        <v>29</v>
      </c>
      <c r="I25" s="57" t="s">
        <v>30</v>
      </c>
    </row>
    <row r="26" spans="1:9" x14ac:dyDescent="0.25">
      <c r="A26" s="58">
        <v>1</v>
      </c>
      <c r="B26" s="59" t="s">
        <v>32</v>
      </c>
      <c r="C26" s="59" t="s">
        <v>31</v>
      </c>
      <c r="D26" s="60">
        <v>1113.6631274500003</v>
      </c>
      <c r="E26" s="60">
        <v>1118.0009511899998</v>
      </c>
      <c r="F26" s="60">
        <v>1121.9994703799998</v>
      </c>
      <c r="G26" s="60">
        <v>3.9985191900000574</v>
      </c>
      <c r="H26" s="61">
        <v>3.57648997144773E-3</v>
      </c>
      <c r="I26" s="61">
        <v>0.10757550833726673</v>
      </c>
    </row>
    <row r="27" spans="1:9" x14ac:dyDescent="0.25">
      <c r="A27" s="58">
        <v>2</v>
      </c>
      <c r="B27" s="59" t="s">
        <v>34</v>
      </c>
      <c r="C27" s="59" t="s">
        <v>31</v>
      </c>
      <c r="D27" s="60">
        <v>867.99031742000011</v>
      </c>
      <c r="E27" s="60">
        <v>864.9198671900001</v>
      </c>
      <c r="F27" s="60">
        <v>851.49478385999998</v>
      </c>
      <c r="G27" s="60">
        <v>-13.425083330000042</v>
      </c>
      <c r="H27" s="61">
        <v>-1.5521765471310312E-2</v>
      </c>
      <c r="I27" s="61">
        <v>8.1639953171499621E-2</v>
      </c>
    </row>
    <row r="28" spans="1:9" x14ac:dyDescent="0.25">
      <c r="A28" s="58">
        <v>3</v>
      </c>
      <c r="B28" s="59" t="s">
        <v>35</v>
      </c>
      <c r="C28" s="59" t="s">
        <v>31</v>
      </c>
      <c r="D28" s="60">
        <v>738.29075191999993</v>
      </c>
      <c r="E28" s="60">
        <v>736.05903717000035</v>
      </c>
      <c r="F28" s="60">
        <v>734.60056917999975</v>
      </c>
      <c r="G28" s="60">
        <v>-1.4584679900006057</v>
      </c>
      <c r="H28" s="61">
        <v>-1.9814551773022489E-3</v>
      </c>
      <c r="I28" s="61">
        <v>7.043232349086552E-2</v>
      </c>
    </row>
    <row r="29" spans="1:9" x14ac:dyDescent="0.25">
      <c r="A29" s="58">
        <v>4</v>
      </c>
      <c r="B29" s="59" t="s">
        <v>33</v>
      </c>
      <c r="C29" s="59" t="s">
        <v>31</v>
      </c>
      <c r="D29" s="60">
        <v>716.11859882999954</v>
      </c>
      <c r="E29" s="60">
        <v>700.64225834000035</v>
      </c>
      <c r="F29" s="60">
        <v>688.78611892999982</v>
      </c>
      <c r="G29" s="60">
        <v>-11.856139410000562</v>
      </c>
      <c r="H29" s="61">
        <v>-1.6921816046452539E-2</v>
      </c>
      <c r="I29" s="61">
        <v>6.6039707536094214E-2</v>
      </c>
    </row>
    <row r="30" spans="1:9" x14ac:dyDescent="0.25">
      <c r="A30" s="58">
        <v>5</v>
      </c>
      <c r="B30" s="59" t="s">
        <v>41</v>
      </c>
      <c r="C30" s="59" t="s">
        <v>31</v>
      </c>
      <c r="D30" s="60">
        <v>431.58919692000023</v>
      </c>
      <c r="E30" s="60">
        <v>436.89041655999995</v>
      </c>
      <c r="F30" s="60">
        <v>444.73601846000003</v>
      </c>
      <c r="G30" s="60">
        <v>7.8456019000000952</v>
      </c>
      <c r="H30" s="61">
        <v>1.7957825584216328E-2</v>
      </c>
      <c r="I30" s="61">
        <v>4.2640575619454731E-2</v>
      </c>
    </row>
    <row r="31" spans="1:9" x14ac:dyDescent="0.25">
      <c r="A31" s="58">
        <v>6</v>
      </c>
      <c r="B31" s="59" t="s">
        <v>36</v>
      </c>
      <c r="C31" s="59" t="s">
        <v>31</v>
      </c>
      <c r="D31" s="60">
        <v>444.51521797999982</v>
      </c>
      <c r="E31" s="60">
        <v>442.26812517999986</v>
      </c>
      <c r="F31" s="60">
        <v>438.52791796000002</v>
      </c>
      <c r="G31" s="60">
        <v>-3.7402072199997902</v>
      </c>
      <c r="H31" s="61">
        <v>-8.4568771906805493E-3</v>
      </c>
      <c r="I31" s="61">
        <v>4.204535290792337E-2</v>
      </c>
    </row>
    <row r="32" spans="1:9" x14ac:dyDescent="0.25">
      <c r="A32" s="58">
        <v>7</v>
      </c>
      <c r="B32" s="59" t="s">
        <v>39</v>
      </c>
      <c r="C32" s="59" t="s">
        <v>31</v>
      </c>
      <c r="D32" s="60">
        <v>419.38272724999979</v>
      </c>
      <c r="E32" s="60">
        <v>419.00084037999977</v>
      </c>
      <c r="F32" s="60">
        <v>418.55348613999996</v>
      </c>
      <c r="G32" s="60">
        <v>-0.44735423999977114</v>
      </c>
      <c r="H32" s="61">
        <v>-1.0676690757805095E-3</v>
      </c>
      <c r="I32" s="61">
        <v>4.0130236445295411E-2</v>
      </c>
    </row>
    <row r="33" spans="1:9" x14ac:dyDescent="0.25">
      <c r="A33" s="58">
        <v>8</v>
      </c>
      <c r="B33" s="59" t="s">
        <v>37</v>
      </c>
      <c r="C33" s="59" t="s">
        <v>31</v>
      </c>
      <c r="D33" s="60">
        <v>394.8498761200002</v>
      </c>
      <c r="E33" s="60">
        <v>397.19248934000001</v>
      </c>
      <c r="F33" s="60">
        <v>399.64337980999977</v>
      </c>
      <c r="G33" s="60">
        <v>2.4508904699997305</v>
      </c>
      <c r="H33" s="61">
        <v>6.170535787502639E-3</v>
      </c>
      <c r="I33" s="61">
        <v>3.8317165802336399E-2</v>
      </c>
    </row>
    <row r="34" spans="1:9" x14ac:dyDescent="0.25">
      <c r="A34" s="58">
        <v>9</v>
      </c>
      <c r="B34" s="59" t="s">
        <v>38</v>
      </c>
      <c r="C34" s="59" t="s">
        <v>31</v>
      </c>
      <c r="D34" s="60">
        <v>391.6084090999999</v>
      </c>
      <c r="E34" s="60">
        <v>393.52343752000019</v>
      </c>
      <c r="F34" s="60">
        <v>394.93885835000003</v>
      </c>
      <c r="G34" s="60">
        <v>1.4154208299998641</v>
      </c>
      <c r="H34" s="61">
        <v>3.5967891491289583E-3</v>
      </c>
      <c r="I34" s="61">
        <v>3.7866103835817247E-2</v>
      </c>
    </row>
    <row r="35" spans="1:9" x14ac:dyDescent="0.25">
      <c r="A35" s="58">
        <v>10</v>
      </c>
      <c r="B35" s="59" t="s">
        <v>42</v>
      </c>
      <c r="C35" s="59" t="s">
        <v>31</v>
      </c>
      <c r="D35" s="60">
        <v>368.14332141999995</v>
      </c>
      <c r="E35" s="60">
        <v>369.87146384000016</v>
      </c>
      <c r="F35" s="60">
        <v>371.14209829999982</v>
      </c>
      <c r="G35" s="60">
        <v>1.2706344599996806</v>
      </c>
      <c r="H35" s="61">
        <v>3.4353406094321851E-3</v>
      </c>
      <c r="I35" s="61">
        <v>3.5584508677584482E-2</v>
      </c>
    </row>
    <row r="36" spans="1:9" x14ac:dyDescent="0.25">
      <c r="A36" s="58">
        <v>11</v>
      </c>
      <c r="B36" s="59" t="s">
        <v>43</v>
      </c>
      <c r="C36" s="59" t="s">
        <v>31</v>
      </c>
      <c r="D36" s="60">
        <v>362.82488612000003</v>
      </c>
      <c r="E36" s="60">
        <v>364.1859261000003</v>
      </c>
      <c r="F36" s="60">
        <v>367.40379882000002</v>
      </c>
      <c r="G36" s="60">
        <v>3.2178727199996708</v>
      </c>
      <c r="H36" s="61">
        <v>8.8357964692904918E-3</v>
      </c>
      <c r="I36" s="61">
        <v>3.5226086523658044E-2</v>
      </c>
    </row>
    <row r="37" spans="1:9" x14ac:dyDescent="0.25">
      <c r="A37" s="58">
        <v>12</v>
      </c>
      <c r="B37" s="59" t="s">
        <v>44</v>
      </c>
      <c r="C37" s="59" t="s">
        <v>31</v>
      </c>
      <c r="D37" s="60">
        <v>323.15456219999987</v>
      </c>
      <c r="E37" s="60">
        <v>325.4943619</v>
      </c>
      <c r="F37" s="60">
        <v>326.75991351999988</v>
      </c>
      <c r="G37" s="60">
        <v>1.2655516199998855</v>
      </c>
      <c r="H37" s="61">
        <v>3.8880907571256017E-3</v>
      </c>
      <c r="I37" s="61">
        <v>3.1329216037196704E-2</v>
      </c>
    </row>
    <row r="38" spans="1:9" x14ac:dyDescent="0.25">
      <c r="A38" s="58">
        <v>13</v>
      </c>
      <c r="B38" s="59" t="s">
        <v>40</v>
      </c>
      <c r="C38" s="59" t="s">
        <v>31</v>
      </c>
      <c r="D38" s="60">
        <v>324.24137329000018</v>
      </c>
      <c r="E38" s="60">
        <v>322.99099070000017</v>
      </c>
      <c r="F38" s="60">
        <v>322.40634172999995</v>
      </c>
      <c r="G38" s="60">
        <v>-0.58464897000020744</v>
      </c>
      <c r="H38" s="61">
        <v>-1.8101092192482852E-3</v>
      </c>
      <c r="I38" s="61">
        <v>3.0911802561739886E-2</v>
      </c>
    </row>
    <row r="39" spans="1:9" x14ac:dyDescent="0.25">
      <c r="A39" s="58">
        <v>14</v>
      </c>
      <c r="B39" s="59" t="s">
        <v>45</v>
      </c>
      <c r="C39" s="59" t="s">
        <v>31</v>
      </c>
      <c r="D39" s="60">
        <v>282.53065624999982</v>
      </c>
      <c r="E39" s="60">
        <v>280.67371380000026</v>
      </c>
      <c r="F39" s="60">
        <v>280.24479259000003</v>
      </c>
      <c r="G39" s="60">
        <v>-0.42892121000021693</v>
      </c>
      <c r="H39" s="61">
        <v>-1.5281844679828245E-3</v>
      </c>
      <c r="I39" s="61">
        <v>2.6869420902249409E-2</v>
      </c>
    </row>
    <row r="40" spans="1:9" x14ac:dyDescent="0.25">
      <c r="A40" s="58">
        <v>15</v>
      </c>
      <c r="B40" s="59" t="s">
        <v>46</v>
      </c>
      <c r="C40" s="59" t="s">
        <v>31</v>
      </c>
      <c r="D40" s="60">
        <v>252.88542976999992</v>
      </c>
      <c r="E40" s="60">
        <v>254.21139081000004</v>
      </c>
      <c r="F40" s="60">
        <v>255.87030902000004</v>
      </c>
      <c r="G40" s="60">
        <v>1.6589182100000084</v>
      </c>
      <c r="H40" s="61">
        <v>6.5257430232144838E-3</v>
      </c>
      <c r="I40" s="61">
        <v>2.4532434540203221E-2</v>
      </c>
    </row>
    <row r="41" spans="1:9" x14ac:dyDescent="0.25">
      <c r="A41" s="58">
        <v>16</v>
      </c>
      <c r="B41" s="59" t="s">
        <v>47</v>
      </c>
      <c r="C41" s="59" t="s">
        <v>31</v>
      </c>
      <c r="D41" s="60">
        <v>236.89539572999993</v>
      </c>
      <c r="E41" s="60">
        <v>237.07263061000018</v>
      </c>
      <c r="F41" s="60">
        <v>237.12046397000006</v>
      </c>
      <c r="G41" s="60">
        <v>4.7833359999895096E-2</v>
      </c>
      <c r="H41" s="61">
        <v>2.0176669013549723E-4</v>
      </c>
      <c r="I41" s="61">
        <v>2.2734729491540762E-2</v>
      </c>
    </row>
    <row r="42" spans="1:9" x14ac:dyDescent="0.25">
      <c r="A42" s="58">
        <v>17</v>
      </c>
      <c r="B42" s="59" t="s">
        <v>50</v>
      </c>
      <c r="C42" s="59" t="s">
        <v>31</v>
      </c>
      <c r="D42" s="60">
        <v>230.03872833000003</v>
      </c>
      <c r="E42" s="60">
        <v>228.43956090000006</v>
      </c>
      <c r="F42" s="60">
        <v>227.07680973000001</v>
      </c>
      <c r="G42" s="60">
        <v>-1.3627511700000465</v>
      </c>
      <c r="H42" s="61">
        <v>-5.9654779786439613E-3</v>
      </c>
      <c r="I42" s="61">
        <v>2.1771760043733605E-2</v>
      </c>
    </row>
    <row r="43" spans="1:9" x14ac:dyDescent="0.25">
      <c r="A43" s="58">
        <v>18</v>
      </c>
      <c r="B43" s="59" t="s">
        <v>48</v>
      </c>
      <c r="C43" s="59" t="s">
        <v>31</v>
      </c>
      <c r="D43" s="60">
        <v>224.53596559999997</v>
      </c>
      <c r="E43" s="60">
        <v>223.9871425099999</v>
      </c>
      <c r="F43" s="60">
        <v>223.49289695999997</v>
      </c>
      <c r="G43" s="60">
        <v>-0.49424554999992254</v>
      </c>
      <c r="H43" s="61">
        <v>-2.2065800048226294E-3</v>
      </c>
      <c r="I43" s="61">
        <v>2.1428140239761147E-2</v>
      </c>
    </row>
    <row r="44" spans="1:9" x14ac:dyDescent="0.25">
      <c r="A44" s="58">
        <v>19</v>
      </c>
      <c r="B44" s="59" t="s">
        <v>51</v>
      </c>
      <c r="C44" s="59" t="s">
        <v>31</v>
      </c>
      <c r="D44" s="60">
        <v>205.17961496999999</v>
      </c>
      <c r="E44" s="60">
        <v>207.11815572999996</v>
      </c>
      <c r="F44" s="60">
        <v>210.04156428000007</v>
      </c>
      <c r="G44" s="60">
        <v>2.9234085500001012</v>
      </c>
      <c r="H44" s="61">
        <v>1.4114689944473376E-2</v>
      </c>
      <c r="I44" s="61">
        <v>2.0138448052674288E-2</v>
      </c>
    </row>
    <row r="45" spans="1:9" x14ac:dyDescent="0.25">
      <c r="A45" s="58">
        <v>20</v>
      </c>
      <c r="B45" s="59" t="s">
        <v>310</v>
      </c>
      <c r="C45" s="59" t="s">
        <v>31</v>
      </c>
      <c r="D45" s="60">
        <v>191.83744906999999</v>
      </c>
      <c r="E45" s="60">
        <v>193.84663548999998</v>
      </c>
      <c r="F45" s="60">
        <v>197.02438183999999</v>
      </c>
      <c r="G45" s="60">
        <v>3.177746350000024</v>
      </c>
      <c r="H45" s="61">
        <v>1.6393095201097545E-2</v>
      </c>
      <c r="I45" s="61">
        <v>1.8890381493758997E-2</v>
      </c>
    </row>
    <row r="46" spans="1:9" x14ac:dyDescent="0.25">
      <c r="A46" s="58">
        <v>21</v>
      </c>
      <c r="B46" s="59" t="s">
        <v>52</v>
      </c>
      <c r="C46" s="59" t="s">
        <v>31</v>
      </c>
      <c r="D46" s="60">
        <v>178.96660063000004</v>
      </c>
      <c r="E46" s="60">
        <v>180.37935189000004</v>
      </c>
      <c r="F46" s="60">
        <v>183.32034584999994</v>
      </c>
      <c r="G46" s="60">
        <v>2.9409939599998891</v>
      </c>
      <c r="H46" s="61">
        <v>1.6304493442206084E-2</v>
      </c>
      <c r="I46" s="61">
        <v>1.7576460518914715E-2</v>
      </c>
    </row>
    <row r="47" spans="1:9" x14ac:dyDescent="0.25">
      <c r="A47" s="58">
        <v>22</v>
      </c>
      <c r="B47" s="59" t="s">
        <v>49</v>
      </c>
      <c r="C47" s="59" t="s">
        <v>31</v>
      </c>
      <c r="D47" s="60">
        <v>174.88930215000008</v>
      </c>
      <c r="E47" s="60">
        <v>174.35127800999993</v>
      </c>
      <c r="F47" s="60">
        <v>174.64749764000001</v>
      </c>
      <c r="G47" s="60">
        <v>0.29621963000008467</v>
      </c>
      <c r="H47" s="61">
        <v>1.6989816959247924E-3</v>
      </c>
      <c r="I47" s="61">
        <v>1.6744921753030353E-2</v>
      </c>
    </row>
    <row r="48" spans="1:9" x14ac:dyDescent="0.25">
      <c r="A48" s="58">
        <v>23</v>
      </c>
      <c r="B48" s="59" t="s">
        <v>54</v>
      </c>
      <c r="C48" s="59" t="s">
        <v>31</v>
      </c>
      <c r="D48" s="60">
        <v>141.7632160600001</v>
      </c>
      <c r="E48" s="60">
        <v>140.53427158000005</v>
      </c>
      <c r="F48" s="60">
        <v>139.48465772000003</v>
      </c>
      <c r="G48" s="60">
        <v>-1.0496138600000142</v>
      </c>
      <c r="H48" s="61">
        <v>-7.468739462619371E-3</v>
      </c>
      <c r="I48" s="61">
        <v>1.3373565100165963E-2</v>
      </c>
    </row>
    <row r="49" spans="1:9" x14ac:dyDescent="0.25">
      <c r="A49" s="58">
        <v>24</v>
      </c>
      <c r="B49" s="59" t="s">
        <v>53</v>
      </c>
      <c r="C49" s="59" t="s">
        <v>31</v>
      </c>
      <c r="D49" s="60">
        <v>137.18599298000001</v>
      </c>
      <c r="E49" s="60">
        <v>137.18599298000001</v>
      </c>
      <c r="F49" s="60">
        <v>136.68245141</v>
      </c>
      <c r="G49" s="60">
        <v>-0.50354157000002264</v>
      </c>
      <c r="H49" s="61">
        <v>-3.6705027901312976E-3</v>
      </c>
      <c r="I49" s="61">
        <v>1.3104894056888148E-2</v>
      </c>
    </row>
    <row r="50" spans="1:9" x14ac:dyDescent="0.25">
      <c r="A50" s="58">
        <v>25</v>
      </c>
      <c r="B50" s="59" t="s">
        <v>55</v>
      </c>
      <c r="C50" s="59" t="s">
        <v>31</v>
      </c>
      <c r="D50" s="60">
        <v>111.62921753999997</v>
      </c>
      <c r="E50" s="60">
        <v>112.44783888000001</v>
      </c>
      <c r="F50" s="60">
        <v>113.21650944000004</v>
      </c>
      <c r="G50" s="60">
        <v>0.7686705600000322</v>
      </c>
      <c r="H50" s="61">
        <v>6.8357966471932615E-3</v>
      </c>
      <c r="I50" s="61">
        <v>1.0855017205181084E-2</v>
      </c>
    </row>
    <row r="51" spans="1:9" x14ac:dyDescent="0.25">
      <c r="A51" s="58">
        <v>26</v>
      </c>
      <c r="B51" s="59" t="s">
        <v>57</v>
      </c>
      <c r="C51" s="59" t="s">
        <v>31</v>
      </c>
      <c r="D51" s="60">
        <v>106.45315844</v>
      </c>
      <c r="E51" s="60">
        <v>106.79688990000002</v>
      </c>
      <c r="F51" s="60">
        <v>107.50767213999997</v>
      </c>
      <c r="G51" s="60">
        <v>0.71078223999994994</v>
      </c>
      <c r="H51" s="61">
        <v>6.6554582316535214E-3</v>
      </c>
      <c r="I51" s="61">
        <v>1.0307663047915517E-2</v>
      </c>
    </row>
    <row r="52" spans="1:9" x14ac:dyDescent="0.25">
      <c r="A52" s="58">
        <v>27</v>
      </c>
      <c r="B52" s="59" t="s">
        <v>56</v>
      </c>
      <c r="C52" s="59" t="s">
        <v>31</v>
      </c>
      <c r="D52" s="60">
        <v>102.45939892</v>
      </c>
      <c r="E52" s="60">
        <v>103.14547053000003</v>
      </c>
      <c r="F52" s="60">
        <v>103.62893622000001</v>
      </c>
      <c r="G52" s="60">
        <v>0.48346568999998274</v>
      </c>
      <c r="H52" s="61">
        <v>4.6872217220567712E-3</v>
      </c>
      <c r="I52" s="61">
        <v>9.9357760735315683E-3</v>
      </c>
    </row>
    <row r="53" spans="1:9" x14ac:dyDescent="0.25">
      <c r="A53" s="58">
        <v>28</v>
      </c>
      <c r="B53" s="59" t="s">
        <v>59</v>
      </c>
      <c r="C53" s="59" t="s">
        <v>31</v>
      </c>
      <c r="D53" s="60">
        <v>95.29069465000002</v>
      </c>
      <c r="E53" s="60">
        <v>95.020334860000006</v>
      </c>
      <c r="F53" s="60">
        <v>95.14462807999999</v>
      </c>
      <c r="G53" s="60">
        <v>0.12429321999998391</v>
      </c>
      <c r="H53" s="61">
        <v>1.3080696903785243E-3</v>
      </c>
      <c r="I53" s="61">
        <v>9.1223142269396106E-3</v>
      </c>
    </row>
    <row r="54" spans="1:9" x14ac:dyDescent="0.25">
      <c r="A54" s="58">
        <v>29</v>
      </c>
      <c r="B54" s="59" t="s">
        <v>58</v>
      </c>
      <c r="C54" s="59" t="s">
        <v>31</v>
      </c>
      <c r="D54" s="60">
        <v>88.233032269999995</v>
      </c>
      <c r="E54" s="60">
        <v>89.593366410000016</v>
      </c>
      <c r="F54" s="60">
        <v>90.623757429999998</v>
      </c>
      <c r="G54" s="60">
        <v>1.0303910199999808</v>
      </c>
      <c r="H54" s="61">
        <v>1.1500751241834946E-2</v>
      </c>
      <c r="I54" s="61">
        <v>8.6888604053116311E-3</v>
      </c>
    </row>
    <row r="55" spans="1:9" x14ac:dyDescent="0.25">
      <c r="A55" s="58">
        <v>30</v>
      </c>
      <c r="B55" s="59" t="s">
        <v>61</v>
      </c>
      <c r="C55" s="59" t="s">
        <v>31</v>
      </c>
      <c r="D55" s="60">
        <v>85.998996170000012</v>
      </c>
      <c r="E55" s="60">
        <v>86.589499440000012</v>
      </c>
      <c r="F55" s="60">
        <v>86.98002710999998</v>
      </c>
      <c r="G55" s="60">
        <v>0.39052766999997196</v>
      </c>
      <c r="H55" s="61">
        <v>4.5101042565857327E-3</v>
      </c>
      <c r="I55" s="61">
        <v>8.33950539065627E-3</v>
      </c>
    </row>
    <row r="56" spans="1:9" x14ac:dyDescent="0.25">
      <c r="A56" s="58">
        <v>31</v>
      </c>
      <c r="B56" s="59" t="s">
        <v>60</v>
      </c>
      <c r="C56" s="59" t="s">
        <v>31</v>
      </c>
      <c r="D56" s="60">
        <v>84.038554790000049</v>
      </c>
      <c r="E56" s="60">
        <v>82.668631430000076</v>
      </c>
      <c r="F56" s="60">
        <v>80.701925920000036</v>
      </c>
      <c r="G56" s="60">
        <v>-1.9667055100000501</v>
      </c>
      <c r="H56" s="61">
        <v>-2.3790227030253477E-2</v>
      </c>
      <c r="I56" s="61">
        <v>7.73757112532341E-3</v>
      </c>
    </row>
    <row r="57" spans="1:9" x14ac:dyDescent="0.25">
      <c r="A57" s="58">
        <v>32</v>
      </c>
      <c r="B57" s="59" t="s">
        <v>62</v>
      </c>
      <c r="C57" s="59" t="s">
        <v>31</v>
      </c>
      <c r="D57" s="60">
        <v>76.225478179999982</v>
      </c>
      <c r="E57" s="60">
        <v>77.602884549999985</v>
      </c>
      <c r="F57" s="60">
        <v>78.819282629999975</v>
      </c>
      <c r="G57" s="60">
        <v>1.2163980799999983</v>
      </c>
      <c r="H57" s="61">
        <v>1.5674650331023016E-2</v>
      </c>
      <c r="I57" s="61">
        <v>7.5570663084442114E-3</v>
      </c>
    </row>
    <row r="58" spans="1:9" x14ac:dyDescent="0.25">
      <c r="A58" s="58">
        <v>33</v>
      </c>
      <c r="B58" s="59" t="s">
        <v>305</v>
      </c>
      <c r="C58" s="59" t="s">
        <v>63</v>
      </c>
      <c r="D58" s="60">
        <v>60.723939820000005</v>
      </c>
      <c r="E58" s="60">
        <v>60.250544200000007</v>
      </c>
      <c r="F58" s="60">
        <v>60.006836149999991</v>
      </c>
      <c r="G58" s="60">
        <v>-0.24370805000001938</v>
      </c>
      <c r="H58" s="61">
        <v>-4.0449103528598391E-3</v>
      </c>
      <c r="I58" s="61">
        <v>5.7533591351527531E-3</v>
      </c>
    </row>
    <row r="59" spans="1:9" x14ac:dyDescent="0.25">
      <c r="A59" s="58">
        <v>34</v>
      </c>
      <c r="B59" s="59" t="s">
        <v>64</v>
      </c>
      <c r="C59" s="59" t="s">
        <v>63</v>
      </c>
      <c r="D59" s="60">
        <v>56.667577039999998</v>
      </c>
      <c r="E59" s="60">
        <v>56.909037680000004</v>
      </c>
      <c r="F59" s="60">
        <v>56.957307139999983</v>
      </c>
      <c r="G59" s="60">
        <v>4.8269459999978545E-2</v>
      </c>
      <c r="H59" s="61">
        <v>8.4818619269927072E-4</v>
      </c>
      <c r="I59" s="61">
        <v>5.4609751883681022E-3</v>
      </c>
    </row>
    <row r="60" spans="1:9" x14ac:dyDescent="0.25">
      <c r="A60" s="58">
        <v>35</v>
      </c>
      <c r="B60" s="59" t="s">
        <v>65</v>
      </c>
      <c r="C60" s="59" t="s">
        <v>63</v>
      </c>
      <c r="D60" s="60">
        <v>52.942966399999989</v>
      </c>
      <c r="E60" s="60">
        <v>53.56765953</v>
      </c>
      <c r="F60" s="60">
        <v>54.140852569999986</v>
      </c>
      <c r="G60" s="60">
        <v>0.57319303999998417</v>
      </c>
      <c r="H60" s="61">
        <v>1.0700356241604573E-2</v>
      </c>
      <c r="I60" s="61">
        <v>5.1909380447908828E-3</v>
      </c>
    </row>
    <row r="61" spans="1:9" x14ac:dyDescent="0.25">
      <c r="A61" s="58">
        <v>36</v>
      </c>
      <c r="B61" s="59" t="s">
        <v>68</v>
      </c>
      <c r="C61" s="59" t="s">
        <v>63</v>
      </c>
      <c r="D61" s="60">
        <v>46.638972649999978</v>
      </c>
      <c r="E61" s="60">
        <v>46.236558620000011</v>
      </c>
      <c r="F61" s="60">
        <v>46.336415899999999</v>
      </c>
      <c r="G61" s="60">
        <v>9.9857279999986295E-2</v>
      </c>
      <c r="H61" s="61">
        <v>2.1597039870694915E-3</v>
      </c>
      <c r="I61" s="61">
        <v>4.4426611835042115E-3</v>
      </c>
    </row>
    <row r="62" spans="1:9" x14ac:dyDescent="0.25">
      <c r="A62" s="58">
        <v>37</v>
      </c>
      <c r="B62" s="59" t="s">
        <v>69</v>
      </c>
      <c r="C62" s="59" t="s">
        <v>63</v>
      </c>
      <c r="D62" s="60">
        <v>44.254176369999975</v>
      </c>
      <c r="E62" s="60">
        <v>43.958104240000019</v>
      </c>
      <c r="F62" s="60">
        <v>44.369987370000018</v>
      </c>
      <c r="G62" s="60">
        <v>0.41188313000000271</v>
      </c>
      <c r="H62" s="61">
        <v>9.3699020265120177E-3</v>
      </c>
      <c r="I62" s="61">
        <v>4.2541231722946268E-3</v>
      </c>
    </row>
    <row r="63" spans="1:9" x14ac:dyDescent="0.25">
      <c r="A63" s="58">
        <v>38</v>
      </c>
      <c r="B63" s="59" t="s">
        <v>66</v>
      </c>
      <c r="C63" s="59" t="s">
        <v>63</v>
      </c>
      <c r="D63" s="60">
        <v>41.277214439999973</v>
      </c>
      <c r="E63" s="60">
        <v>42.309167169999988</v>
      </c>
      <c r="F63" s="60">
        <v>43.182009719999989</v>
      </c>
      <c r="G63" s="60">
        <v>0.87284255000000444</v>
      </c>
      <c r="H63" s="61">
        <v>2.0630104735762985E-2</v>
      </c>
      <c r="I63" s="61">
        <v>4.1402217819946994E-3</v>
      </c>
    </row>
    <row r="64" spans="1:9" x14ac:dyDescent="0.25">
      <c r="A64" s="58">
        <v>39</v>
      </c>
      <c r="B64" s="59" t="s">
        <v>71</v>
      </c>
      <c r="C64" s="59" t="s">
        <v>63</v>
      </c>
      <c r="D64" s="60">
        <v>38.058024669999995</v>
      </c>
      <c r="E64" s="60">
        <v>38.506784340000017</v>
      </c>
      <c r="F64" s="60">
        <v>39.079195630000001</v>
      </c>
      <c r="G64" s="60">
        <v>0.57241128999998425</v>
      </c>
      <c r="H64" s="61">
        <v>1.4865206217839792E-2</v>
      </c>
      <c r="I64" s="61">
        <v>3.7468505523313126E-3</v>
      </c>
    </row>
    <row r="65" spans="1:9" x14ac:dyDescent="0.25">
      <c r="A65" s="58">
        <v>40</v>
      </c>
      <c r="B65" s="59" t="s">
        <v>70</v>
      </c>
      <c r="C65" s="59" t="s">
        <v>63</v>
      </c>
      <c r="D65" s="60">
        <v>36.536327440000001</v>
      </c>
      <c r="E65" s="60">
        <v>37.042792939999998</v>
      </c>
      <c r="F65" s="60">
        <v>38.829842220000003</v>
      </c>
      <c r="G65" s="60">
        <v>1.7870492800000086</v>
      </c>
      <c r="H65" s="61">
        <v>4.8242833171207658E-2</v>
      </c>
      <c r="I65" s="61">
        <v>3.722942947609097E-3</v>
      </c>
    </row>
    <row r="66" spans="1:9" x14ac:dyDescent="0.25">
      <c r="A66" s="58">
        <v>41</v>
      </c>
      <c r="B66" s="59" t="s">
        <v>67</v>
      </c>
      <c r="C66" s="59" t="s">
        <v>63</v>
      </c>
      <c r="D66" s="60">
        <v>39.584998529999993</v>
      </c>
      <c r="E66" s="60">
        <v>38.615012910000011</v>
      </c>
      <c r="F66" s="60">
        <v>37.708451739999987</v>
      </c>
      <c r="G66" s="60">
        <v>-0.90656117000002412</v>
      </c>
      <c r="H66" s="61">
        <v>-2.3476909670157194E-2</v>
      </c>
      <c r="I66" s="61">
        <v>3.6154258282919934E-3</v>
      </c>
    </row>
    <row r="67" spans="1:9" x14ac:dyDescent="0.25">
      <c r="A67" s="58">
        <v>42</v>
      </c>
      <c r="B67" s="59" t="s">
        <v>72</v>
      </c>
      <c r="C67" s="59" t="s">
        <v>63</v>
      </c>
      <c r="D67" s="60">
        <v>31.431667930000003</v>
      </c>
      <c r="E67" s="60">
        <v>31.304528940000001</v>
      </c>
      <c r="F67" s="60">
        <v>31.458928839999999</v>
      </c>
      <c r="G67" s="60">
        <v>0.15439989999999851</v>
      </c>
      <c r="H67" s="61">
        <v>4.932190492178622E-3</v>
      </c>
      <c r="I67" s="61">
        <v>3.0162316035342988E-3</v>
      </c>
    </row>
    <row r="68" spans="1:9" x14ac:dyDescent="0.25">
      <c r="A68" s="58">
        <v>43</v>
      </c>
      <c r="B68" s="59" t="s">
        <v>73</v>
      </c>
      <c r="C68" s="59" t="s">
        <v>63</v>
      </c>
      <c r="D68" s="60">
        <v>28.05753984999998</v>
      </c>
      <c r="E68" s="60">
        <v>27.919540209999997</v>
      </c>
      <c r="F68" s="60">
        <v>27.889201660000015</v>
      </c>
      <c r="G68" s="60">
        <v>-3.0338549999982117E-2</v>
      </c>
      <c r="H68" s="61">
        <v>-1.0866421786242632E-3</v>
      </c>
      <c r="I68" s="61">
        <v>2.6739718911622445E-3</v>
      </c>
    </row>
    <row r="69" spans="1:9" x14ac:dyDescent="0.25">
      <c r="A69" s="58">
        <v>44</v>
      </c>
      <c r="B69" s="59" t="s">
        <v>74</v>
      </c>
      <c r="C69" s="59" t="s">
        <v>63</v>
      </c>
      <c r="D69" s="60">
        <v>19.989373220000004</v>
      </c>
      <c r="E69" s="60">
        <v>20.378764470000004</v>
      </c>
      <c r="F69" s="60">
        <v>20.988236070000013</v>
      </c>
      <c r="G69" s="60">
        <v>0.60947160000001266</v>
      </c>
      <c r="H69" s="61">
        <v>2.9907190933838423E-2</v>
      </c>
      <c r="I69" s="61">
        <v>2.0123183868956088E-3</v>
      </c>
    </row>
    <row r="70" spans="1:9" x14ac:dyDescent="0.25">
      <c r="A70" s="58">
        <v>45</v>
      </c>
      <c r="B70" s="59" t="s">
        <v>76</v>
      </c>
      <c r="C70" s="59" t="s">
        <v>75</v>
      </c>
      <c r="D70" s="60">
        <v>13.148203509999998</v>
      </c>
      <c r="E70" s="60">
        <v>13.2547797</v>
      </c>
      <c r="F70" s="60">
        <v>13.394416099999999</v>
      </c>
      <c r="G70" s="60">
        <v>0.13963639999999852</v>
      </c>
      <c r="H70" s="61">
        <v>1.0534795987593706E-2</v>
      </c>
      <c r="I70" s="61">
        <v>1.2842351167513123E-3</v>
      </c>
    </row>
    <row r="71" spans="1:9" x14ac:dyDescent="0.25">
      <c r="A71" s="58">
        <v>46</v>
      </c>
      <c r="B71" s="59" t="s">
        <v>77</v>
      </c>
      <c r="C71" s="59" t="s">
        <v>75</v>
      </c>
      <c r="D71" s="60">
        <v>12.696574420000001</v>
      </c>
      <c r="E71" s="60">
        <v>12.816099610000007</v>
      </c>
      <c r="F71" s="60">
        <v>12.915049790000007</v>
      </c>
      <c r="G71" s="60">
        <v>9.8950179999999707E-2</v>
      </c>
      <c r="H71" s="61">
        <v>7.7207717645071932E-3</v>
      </c>
      <c r="I71" s="61">
        <v>1.2382742443628931E-3</v>
      </c>
    </row>
    <row r="72" spans="1:9" x14ac:dyDescent="0.25">
      <c r="A72" s="83" t="s">
        <v>78</v>
      </c>
      <c r="B72" s="83"/>
      <c r="C72" s="62" t="s">
        <v>79</v>
      </c>
      <c r="D72" s="63">
        <v>10425.416804810007</v>
      </c>
      <c r="E72" s="63">
        <v>10425.774580279995</v>
      </c>
      <c r="F72" s="63">
        <v>10429.878396320004</v>
      </c>
      <c r="G72" s="63">
        <v>4.1038160400085451</v>
      </c>
      <c r="H72" s="64">
        <v>3.9362217247347511E-4</v>
      </c>
    </row>
  </sheetData>
  <sortState xmlns:xlrd2="http://schemas.microsoft.com/office/spreadsheetml/2017/richdata2" ref="B26:I65">
    <sortCondition descending="1" ref="F26:F65"/>
  </sortState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7B5D-0AE8-499D-9306-405C50D58344}">
  <dimension ref="A2:H50"/>
  <sheetViews>
    <sheetView showGridLines="0" workbookViewId="0"/>
  </sheetViews>
  <sheetFormatPr baseColWidth="10" defaultColWidth="16" defaultRowHeight="15" x14ac:dyDescent="0.25"/>
  <cols>
    <col min="1" max="1" width="29.5703125" customWidth="1"/>
  </cols>
  <sheetData>
    <row r="2" spans="1:7" ht="15.75" x14ac:dyDescent="0.25">
      <c r="A2" s="1" t="s">
        <v>116</v>
      </c>
    </row>
    <row r="3" spans="1:7" x14ac:dyDescent="0.25">
      <c r="A3" s="3" t="s">
        <v>117</v>
      </c>
    </row>
    <row r="4" spans="1:7" ht="15" customHeight="1" x14ac:dyDescent="0.25">
      <c r="E4" s="82" t="s">
        <v>312</v>
      </c>
      <c r="F4" s="82"/>
    </row>
    <row r="5" spans="1:7" x14ac:dyDescent="0.25">
      <c r="A5" s="57" t="s">
        <v>78</v>
      </c>
      <c r="B5" s="57" t="s">
        <v>306</v>
      </c>
      <c r="C5" s="57" t="s">
        <v>309</v>
      </c>
      <c r="D5" s="57" t="s">
        <v>313</v>
      </c>
      <c r="E5" s="57" t="s">
        <v>28</v>
      </c>
      <c r="F5" s="57" t="s">
        <v>29</v>
      </c>
      <c r="G5" s="57" t="s">
        <v>84</v>
      </c>
    </row>
    <row r="6" spans="1:7" x14ac:dyDescent="0.25">
      <c r="A6" s="58" t="s">
        <v>118</v>
      </c>
      <c r="B6" s="60">
        <v>10425.416804810007</v>
      </c>
      <c r="C6" s="60">
        <v>10425.774580279995</v>
      </c>
      <c r="D6" s="60">
        <v>10429.878396320004</v>
      </c>
      <c r="E6" s="60">
        <v>4.1038160400085451</v>
      </c>
      <c r="F6" s="68">
        <v>3.9362217247347511E-4</v>
      </c>
      <c r="G6" s="68">
        <v>-1.2716430261284993E-2</v>
      </c>
    </row>
    <row r="7" spans="1:7" x14ac:dyDescent="0.25">
      <c r="A7" s="58" t="s">
        <v>119</v>
      </c>
      <c r="B7" s="60">
        <v>-859.03225115999999</v>
      </c>
      <c r="C7" s="60">
        <v>-869.28954931999976</v>
      </c>
      <c r="D7" s="60">
        <v>-868.07757570999991</v>
      </c>
      <c r="E7" s="60">
        <v>1.211973609999895</v>
      </c>
      <c r="F7" s="68">
        <v>-1.394211642079396E-3</v>
      </c>
      <c r="G7" s="68">
        <v>-5.2435503838340718E-3</v>
      </c>
    </row>
    <row r="8" spans="1:7" x14ac:dyDescent="0.25">
      <c r="A8" s="58" t="s">
        <v>120</v>
      </c>
      <c r="B8" s="60">
        <v>11284.449055970006</v>
      </c>
      <c r="C8" s="60">
        <v>11295.064129599994</v>
      </c>
      <c r="D8" s="60">
        <v>11297.955972030002</v>
      </c>
      <c r="E8" s="60">
        <v>2.8918424300079346</v>
      </c>
      <c r="F8" s="68">
        <v>2.5602709261557301E-4</v>
      </c>
      <c r="G8" s="68">
        <v>-1.214130325835153E-2</v>
      </c>
    </row>
    <row r="9" spans="1:7" x14ac:dyDescent="0.25">
      <c r="A9" s="58" t="s">
        <v>121</v>
      </c>
      <c r="B9" s="60">
        <v>10381.328799360002</v>
      </c>
      <c r="C9" s="60">
        <v>10358.81267152</v>
      </c>
      <c r="D9" s="60">
        <v>10310.663203760001</v>
      </c>
      <c r="E9" s="60">
        <v>-48.149467760000228</v>
      </c>
      <c r="F9" s="68">
        <v>-4.648164735363924E-3</v>
      </c>
      <c r="G9" s="68">
        <v>-1.6019799945436033E-2</v>
      </c>
    </row>
    <row r="10" spans="1:7" x14ac:dyDescent="0.25">
      <c r="A10" s="58" t="s">
        <v>122</v>
      </c>
      <c r="B10" s="60">
        <v>667.85978664999982</v>
      </c>
      <c r="C10" s="60">
        <v>688.59100602000001</v>
      </c>
      <c r="D10" s="60">
        <v>721.68510428999991</v>
      </c>
      <c r="E10" s="60">
        <v>33.094098269999982</v>
      </c>
      <c r="F10" s="68">
        <v>4.8060601983870188E-2</v>
      </c>
      <c r="G10" s="68">
        <v>2.5195350169147909E-2</v>
      </c>
    </row>
    <row r="11" spans="1:7" x14ac:dyDescent="0.25">
      <c r="A11" s="58" t="s">
        <v>123</v>
      </c>
      <c r="B11" s="60">
        <v>235.26046995999999</v>
      </c>
      <c r="C11" s="60">
        <v>247.66045206000004</v>
      </c>
      <c r="D11" s="60">
        <v>262.11437118999993</v>
      </c>
      <c r="E11" s="60">
        <v>14.453919129999905</v>
      </c>
      <c r="F11" s="68">
        <v>5.8361837789499771E-2</v>
      </c>
      <c r="G11" s="68">
        <v>4.6273097439164947E-2</v>
      </c>
    </row>
    <row r="12" spans="1:7" x14ac:dyDescent="0.25">
      <c r="A12" s="58" t="s">
        <v>124</v>
      </c>
      <c r="B12" s="60">
        <v>903.12025661000018</v>
      </c>
      <c r="C12" s="60">
        <v>936.25145807999979</v>
      </c>
      <c r="D12" s="60">
        <v>983.79947547999996</v>
      </c>
      <c r="E12" s="60">
        <v>47.548017400000099</v>
      </c>
      <c r="F12" s="68">
        <v>5.078552026771558E-2</v>
      </c>
      <c r="G12" s="68">
        <v>3.0770908286840485E-2</v>
      </c>
    </row>
    <row r="13" spans="1:7" x14ac:dyDescent="0.25">
      <c r="A13" s="66" t="s">
        <v>125</v>
      </c>
      <c r="B13" s="69">
        <v>8.0032286213584061E-2</v>
      </c>
      <c r="C13" s="69">
        <v>8.2890318048433817E-2</v>
      </c>
      <c r="D13" s="69">
        <v>8.7077651737673747E-2</v>
      </c>
      <c r="E13" s="69">
        <v>4.1873336892399304E-3</v>
      </c>
    </row>
    <row r="16" spans="1:7" ht="15.75" x14ac:dyDescent="0.25">
      <c r="A16" s="1" t="s">
        <v>126</v>
      </c>
    </row>
    <row r="17" spans="1:8" x14ac:dyDescent="0.25">
      <c r="A17" s="3" t="s">
        <v>127</v>
      </c>
    </row>
    <row r="18" spans="1:8" ht="15" customHeight="1" x14ac:dyDescent="0.25">
      <c r="E18" s="82" t="s">
        <v>312</v>
      </c>
      <c r="F18" s="82"/>
    </row>
    <row r="19" spans="1:8" x14ac:dyDescent="0.25">
      <c r="A19" s="57" t="s">
        <v>78</v>
      </c>
      <c r="B19" s="57" t="s">
        <v>306</v>
      </c>
      <c r="C19" s="57" t="s">
        <v>309</v>
      </c>
      <c r="D19" s="57" t="s">
        <v>313</v>
      </c>
      <c r="E19" s="57" t="s">
        <v>28</v>
      </c>
      <c r="F19" s="57" t="s">
        <v>29</v>
      </c>
      <c r="G19" s="57" t="s">
        <v>84</v>
      </c>
      <c r="H19" s="57" t="s">
        <v>30</v>
      </c>
    </row>
    <row r="20" spans="1:8" x14ac:dyDescent="0.25">
      <c r="A20" s="58" t="s">
        <v>128</v>
      </c>
      <c r="B20" s="60">
        <v>254.13901739000002</v>
      </c>
      <c r="C20" s="60">
        <v>251.85574539000004</v>
      </c>
      <c r="D20" s="60">
        <v>249.15382982</v>
      </c>
      <c r="E20" s="60">
        <v>-2.7019155700000526</v>
      </c>
      <c r="F20" s="68">
        <v>-1.0728028323579122E-2</v>
      </c>
      <c r="G20" s="68">
        <v>-2.4088432608934601E-2</v>
      </c>
      <c r="H20" s="68">
        <v>2.2053000599119202E-2</v>
      </c>
    </row>
    <row r="21" spans="1:8" x14ac:dyDescent="0.25">
      <c r="A21" s="58" t="s">
        <v>129</v>
      </c>
      <c r="B21" s="60">
        <v>0</v>
      </c>
      <c r="C21" s="60">
        <v>0</v>
      </c>
      <c r="D21" s="60">
        <v>0</v>
      </c>
      <c r="E21" s="60">
        <v>0</v>
      </c>
      <c r="F21" s="68" t="s">
        <v>78</v>
      </c>
      <c r="G21" s="68" t="s">
        <v>78</v>
      </c>
      <c r="H21" s="68">
        <v>0</v>
      </c>
    </row>
    <row r="22" spans="1:8" x14ac:dyDescent="0.25">
      <c r="A22" s="58" t="s">
        <v>130</v>
      </c>
      <c r="B22" s="60">
        <v>5735.9389514900004</v>
      </c>
      <c r="C22" s="60">
        <v>5748.6361289600009</v>
      </c>
      <c r="D22" s="60">
        <v>5761.7999399900009</v>
      </c>
      <c r="E22" s="60">
        <v>13.163811029999733</v>
      </c>
      <c r="F22" s="68">
        <v>2.289901593124703E-3</v>
      </c>
      <c r="G22" s="68">
        <v>-1.0948876529673024E-2</v>
      </c>
      <c r="H22" s="68">
        <v>0.50998605006554365</v>
      </c>
    </row>
    <row r="23" spans="1:8" x14ac:dyDescent="0.25">
      <c r="A23" s="58" t="s">
        <v>131</v>
      </c>
      <c r="B23" s="60">
        <v>0</v>
      </c>
      <c r="C23" s="60">
        <v>0</v>
      </c>
      <c r="D23" s="60">
        <v>0</v>
      </c>
      <c r="E23" s="60">
        <v>0</v>
      </c>
      <c r="F23" s="68" t="s">
        <v>78</v>
      </c>
      <c r="G23" s="68" t="s">
        <v>78</v>
      </c>
      <c r="H23" s="68">
        <v>0</v>
      </c>
    </row>
    <row r="24" spans="1:8" x14ac:dyDescent="0.25">
      <c r="A24" s="58" t="s">
        <v>132</v>
      </c>
      <c r="B24" s="60">
        <v>751.91706108999972</v>
      </c>
      <c r="C24" s="60">
        <v>750.65836730000001</v>
      </c>
      <c r="D24" s="60">
        <v>751.44264835000024</v>
      </c>
      <c r="E24" s="60">
        <v>0.7842810500003099</v>
      </c>
      <c r="F24" s="68">
        <v>1.0447909250931892E-3</v>
      </c>
      <c r="G24" s="68">
        <v>-3.624807255245812E-2</v>
      </c>
      <c r="H24" s="68">
        <v>6.6511380484250732E-2</v>
      </c>
    </row>
    <row r="25" spans="1:8" x14ac:dyDescent="0.25">
      <c r="A25" s="58" t="s">
        <v>133</v>
      </c>
      <c r="B25" s="60">
        <v>4534.0292647100014</v>
      </c>
      <c r="C25" s="60">
        <v>4536.4311357400011</v>
      </c>
      <c r="D25" s="60">
        <v>4525.62464361</v>
      </c>
      <c r="E25" s="60">
        <v>-10.806492130001068</v>
      </c>
      <c r="F25" s="68">
        <v>-2.3821572083091414E-3</v>
      </c>
      <c r="G25" s="68">
        <v>-8.7905727402812529E-3</v>
      </c>
      <c r="H25" s="68">
        <v>0.40057021418865035</v>
      </c>
    </row>
    <row r="26" spans="1:8" x14ac:dyDescent="0.25">
      <c r="A26" s="58" t="s">
        <v>134</v>
      </c>
      <c r="B26" s="60">
        <v>0</v>
      </c>
      <c r="C26" s="60">
        <v>0</v>
      </c>
      <c r="D26" s="60">
        <v>0</v>
      </c>
      <c r="E26" s="60">
        <v>0</v>
      </c>
      <c r="F26" s="68" t="s">
        <v>78</v>
      </c>
      <c r="G26" s="68" t="s">
        <v>78</v>
      </c>
      <c r="H26" s="68">
        <v>0</v>
      </c>
    </row>
    <row r="27" spans="1:8" ht="22.5" x14ac:dyDescent="0.25">
      <c r="A27" s="58" t="s">
        <v>135</v>
      </c>
      <c r="B27" s="60">
        <v>8.1439630900000015</v>
      </c>
      <c r="C27" s="60">
        <v>7.1989874800000004</v>
      </c>
      <c r="D27" s="60">
        <v>6.1600086999999997</v>
      </c>
      <c r="E27" s="60">
        <v>-1.0389787800000012</v>
      </c>
      <c r="F27" s="68">
        <v>-0.1443229041426255</v>
      </c>
      <c r="G27" s="68">
        <v>-0.14432290414262539</v>
      </c>
      <c r="H27" s="68">
        <v>5.4523213891522859E-4</v>
      </c>
    </row>
    <row r="28" spans="1:8" x14ac:dyDescent="0.25">
      <c r="A28" s="58" t="s">
        <v>136</v>
      </c>
      <c r="B28" s="60">
        <v>0</v>
      </c>
      <c r="C28" s="60">
        <v>0</v>
      </c>
      <c r="D28" s="60">
        <v>0</v>
      </c>
      <c r="E28" s="60">
        <v>0</v>
      </c>
      <c r="F28" s="68" t="s">
        <v>78</v>
      </c>
      <c r="G28" s="68" t="s">
        <v>78</v>
      </c>
      <c r="H28" s="68">
        <v>0</v>
      </c>
    </row>
    <row r="29" spans="1:8" x14ac:dyDescent="0.25">
      <c r="A29" s="58" t="s">
        <v>137</v>
      </c>
      <c r="B29" s="60">
        <v>0.2807982</v>
      </c>
      <c r="C29" s="60">
        <v>0.28376473000000002</v>
      </c>
      <c r="D29" s="60">
        <v>0.28160877000000001</v>
      </c>
      <c r="E29" s="60">
        <v>-2.155960000000021E-3</v>
      </c>
      <c r="F29" s="68">
        <v>-7.5977025051704649E-3</v>
      </c>
      <c r="G29" s="68">
        <v>-7.597702505170262E-3</v>
      </c>
      <c r="H29" s="68">
        <v>2.4925638823267684E-5</v>
      </c>
    </row>
    <row r="30" spans="1:8" x14ac:dyDescent="0.25">
      <c r="A30" s="66" t="s">
        <v>120</v>
      </c>
      <c r="B30" s="63">
        <v>11284.449055970006</v>
      </c>
      <c r="C30" s="63">
        <v>11295.064129599994</v>
      </c>
      <c r="D30" s="63">
        <v>11297.955972030002</v>
      </c>
      <c r="E30" s="63">
        <v>2.8918424300079346</v>
      </c>
      <c r="F30" s="69">
        <v>2.5602709261557301E-4</v>
      </c>
      <c r="G30" s="69">
        <v>-1.214130325835153E-2</v>
      </c>
    </row>
    <row r="31" spans="1:8" x14ac:dyDescent="0.25">
      <c r="B31" s="36"/>
      <c r="C31" s="36"/>
      <c r="D31" s="36"/>
      <c r="E31" s="36"/>
    </row>
    <row r="33" spans="1:7" ht="15.75" x14ac:dyDescent="0.25">
      <c r="A33" s="1" t="s">
        <v>138</v>
      </c>
    </row>
    <row r="34" spans="1:7" x14ac:dyDescent="0.25">
      <c r="A34" s="3" t="s">
        <v>127</v>
      </c>
    </row>
    <row r="36" spans="1:7" ht="22.5" x14ac:dyDescent="0.25">
      <c r="A36" s="57" t="s">
        <v>78</v>
      </c>
      <c r="B36" s="57" t="s">
        <v>120</v>
      </c>
      <c r="C36" s="57" t="s">
        <v>139</v>
      </c>
      <c r="D36" s="57" t="s">
        <v>123</v>
      </c>
      <c r="E36" s="57" t="s">
        <v>140</v>
      </c>
      <c r="F36" s="57" t="s">
        <v>14</v>
      </c>
      <c r="G36" s="57" t="s">
        <v>141</v>
      </c>
    </row>
    <row r="37" spans="1:7" x14ac:dyDescent="0.25">
      <c r="A37" s="58" t="s">
        <v>128</v>
      </c>
      <c r="B37" s="60">
        <v>249.15382982</v>
      </c>
      <c r="C37" s="60">
        <v>14.886873749999999</v>
      </c>
      <c r="D37" s="60">
        <v>14.177506479999998</v>
      </c>
      <c r="E37" s="60">
        <v>29.064380229999998</v>
      </c>
      <c r="F37" s="68">
        <v>0.11665235188637245</v>
      </c>
      <c r="G37" s="68">
        <v>0.88334764811362754</v>
      </c>
    </row>
    <row r="38" spans="1:7" x14ac:dyDescent="0.25">
      <c r="A38" s="58" t="s">
        <v>129</v>
      </c>
      <c r="B38" s="60">
        <v>0</v>
      </c>
      <c r="C38" s="60">
        <v>0</v>
      </c>
      <c r="D38" s="60">
        <v>0</v>
      </c>
      <c r="E38" s="60">
        <v>0</v>
      </c>
      <c r="F38" s="68" t="s">
        <v>78</v>
      </c>
      <c r="G38" s="68">
        <v>1</v>
      </c>
    </row>
    <row r="39" spans="1:7" x14ac:dyDescent="0.25">
      <c r="A39" s="58" t="s">
        <v>130</v>
      </c>
      <c r="B39" s="60">
        <v>5761.7999399900009</v>
      </c>
      <c r="C39" s="60">
        <v>294.53088911000003</v>
      </c>
      <c r="D39" s="60">
        <v>97.280934709999983</v>
      </c>
      <c r="E39" s="60">
        <v>391.81182381999997</v>
      </c>
      <c r="F39" s="68">
        <v>6.8001636276992974E-2</v>
      </c>
      <c r="G39" s="68">
        <v>0.93199836372300704</v>
      </c>
    </row>
    <row r="40" spans="1:7" x14ac:dyDescent="0.25">
      <c r="A40" s="58" t="s">
        <v>131</v>
      </c>
      <c r="B40" s="60">
        <v>0</v>
      </c>
      <c r="C40" s="60">
        <v>0</v>
      </c>
      <c r="D40" s="60">
        <v>0</v>
      </c>
      <c r="E40" s="60">
        <v>0</v>
      </c>
      <c r="F40" s="68" t="s">
        <v>78</v>
      </c>
      <c r="G40" s="68">
        <v>1</v>
      </c>
    </row>
    <row r="41" spans="1:7" x14ac:dyDescent="0.25">
      <c r="A41" s="58" t="s">
        <v>132</v>
      </c>
      <c r="B41" s="60">
        <v>751.44264835000024</v>
      </c>
      <c r="C41" s="60">
        <v>21.314089199999998</v>
      </c>
      <c r="D41" s="60">
        <v>5.1489878699999991</v>
      </c>
      <c r="E41" s="60">
        <v>26.463077070000001</v>
      </c>
      <c r="F41" s="68">
        <v>3.5216362989387136E-2</v>
      </c>
      <c r="G41" s="68">
        <v>0.96478363701061287</v>
      </c>
    </row>
    <row r="42" spans="1:7" x14ac:dyDescent="0.25">
      <c r="A42" s="58" t="s">
        <v>133</v>
      </c>
      <c r="B42" s="60">
        <v>4525.62464361</v>
      </c>
      <c r="C42" s="60">
        <v>390.89279105000003</v>
      </c>
      <c r="D42" s="60">
        <v>145.50532191999994</v>
      </c>
      <c r="E42" s="60">
        <v>536.39811296999994</v>
      </c>
      <c r="F42" s="68">
        <v>0.1185246579668008</v>
      </c>
      <c r="G42" s="68">
        <v>0.88147534203319922</v>
      </c>
    </row>
    <row r="43" spans="1:7" x14ac:dyDescent="0.25">
      <c r="A43" s="58" t="s">
        <v>134</v>
      </c>
      <c r="B43" s="60">
        <v>0</v>
      </c>
      <c r="C43" s="60">
        <v>0</v>
      </c>
      <c r="D43" s="60">
        <v>0</v>
      </c>
      <c r="E43" s="60">
        <v>0</v>
      </c>
      <c r="F43" s="68" t="s">
        <v>78</v>
      </c>
      <c r="G43" s="68">
        <v>1</v>
      </c>
    </row>
    <row r="44" spans="1:7" ht="22.5" x14ac:dyDescent="0.25">
      <c r="A44" s="58" t="s">
        <v>135</v>
      </c>
      <c r="B44" s="60">
        <v>6.1600086999999997</v>
      </c>
      <c r="C44" s="60">
        <v>6.046118000000001E-2</v>
      </c>
      <c r="D44" s="60">
        <v>1.62021E-3</v>
      </c>
      <c r="E44" s="60">
        <v>6.2081390000000007E-2</v>
      </c>
      <c r="F44" s="68">
        <v>1.007813349354523E-2</v>
      </c>
      <c r="G44" s="68">
        <v>0.98992186650645475</v>
      </c>
    </row>
    <row r="45" spans="1:7" x14ac:dyDescent="0.25">
      <c r="A45" s="58" t="s">
        <v>136</v>
      </c>
      <c r="B45" s="60">
        <v>0</v>
      </c>
      <c r="C45" s="60">
        <v>0</v>
      </c>
      <c r="D45" s="60">
        <v>0</v>
      </c>
      <c r="E45" s="60">
        <v>0</v>
      </c>
      <c r="F45" s="68" t="s">
        <v>78</v>
      </c>
      <c r="G45" s="68">
        <v>1</v>
      </c>
    </row>
    <row r="46" spans="1:7" x14ac:dyDescent="0.25">
      <c r="A46" s="58" t="s">
        <v>137</v>
      </c>
      <c r="B46" s="60">
        <v>0.28160877000000001</v>
      </c>
      <c r="C46" s="60">
        <v>0</v>
      </c>
      <c r="D46" s="60">
        <v>0</v>
      </c>
      <c r="E46" s="60">
        <v>0</v>
      </c>
      <c r="F46" s="68">
        <v>0</v>
      </c>
      <c r="G46" s="68">
        <v>1</v>
      </c>
    </row>
    <row r="47" spans="1:7" x14ac:dyDescent="0.25">
      <c r="A47" s="66" t="s">
        <v>142</v>
      </c>
      <c r="B47" s="63">
        <v>11297.955972030002</v>
      </c>
      <c r="C47" s="63">
        <v>721.68510428999991</v>
      </c>
      <c r="D47" s="63">
        <v>262.11437118999993</v>
      </c>
      <c r="E47" s="63">
        <v>983.79947547999996</v>
      </c>
      <c r="F47" s="69">
        <v>8.7077651737673747E-2</v>
      </c>
      <c r="G47" s="69">
        <v>0.91292234826232621</v>
      </c>
    </row>
    <row r="50" spans="1:1" ht="15.75" x14ac:dyDescent="0.25">
      <c r="A50" s="1" t="s">
        <v>126</v>
      </c>
    </row>
  </sheetData>
  <mergeCells count="2">
    <mergeCell ref="E4:F4"/>
    <mergeCell ref="E18:F18"/>
  </mergeCells>
  <pageMargins left="0.7" right="0.7" top="0.75" bottom="0.75" header="0.3" footer="0.3"/>
  <pageSetup orientation="portrait" horizontalDpi="4294967295" verticalDpi="429496729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EB01-1F64-4E07-B619-8EBB2848D595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2" max="5" width="16.5703125" customWidth="1"/>
    <col min="6" max="6" width="23" customWidth="1"/>
    <col min="7" max="7" width="22.140625" bestFit="1" customWidth="1"/>
  </cols>
  <sheetData>
    <row r="2" spans="1:3" ht="15.75" x14ac:dyDescent="0.25">
      <c r="A2" s="1" t="s">
        <v>143</v>
      </c>
      <c r="B2" s="1"/>
      <c r="C2" s="1"/>
    </row>
    <row r="24" spans="1:7" ht="15.75" x14ac:dyDescent="0.25">
      <c r="A24" s="1" t="s">
        <v>144</v>
      </c>
      <c r="B24" s="1"/>
      <c r="C24" s="1"/>
    </row>
    <row r="26" spans="1:7" ht="16.5" customHeight="1" x14ac:dyDescent="0.25">
      <c r="D26" s="86" t="s">
        <v>145</v>
      </c>
      <c r="E26" s="86"/>
      <c r="F26" s="86"/>
    </row>
    <row r="27" spans="1:7" ht="16.5" customHeight="1" x14ac:dyDescent="0.25">
      <c r="D27" s="87" t="s">
        <v>146</v>
      </c>
      <c r="E27" s="87"/>
      <c r="F27" s="87"/>
    </row>
    <row r="28" spans="1:7" ht="16.5" customHeight="1" x14ac:dyDescent="0.25">
      <c r="D28" s="88" t="s">
        <v>147</v>
      </c>
      <c r="E28" s="88"/>
      <c r="F28" s="88"/>
      <c r="G28" s="57" t="s">
        <v>312</v>
      </c>
    </row>
    <row r="29" spans="1:7" x14ac:dyDescent="0.25">
      <c r="A29" s="57" t="s">
        <v>25</v>
      </c>
      <c r="B29" s="57" t="s">
        <v>27</v>
      </c>
      <c r="C29" s="57" t="s">
        <v>26</v>
      </c>
      <c r="D29" s="57" t="s">
        <v>306</v>
      </c>
      <c r="E29" s="57" t="s">
        <v>309</v>
      </c>
      <c r="F29" s="57" t="s">
        <v>313</v>
      </c>
      <c r="G29" s="57" t="s">
        <v>28</v>
      </c>
    </row>
    <row r="30" spans="1:7" x14ac:dyDescent="0.25">
      <c r="A30" s="58">
        <v>1</v>
      </c>
      <c r="B30" s="58" t="s">
        <v>310</v>
      </c>
      <c r="C30" s="58" t="s">
        <v>31</v>
      </c>
      <c r="D30" s="70">
        <v>1.4128655021653844E-2</v>
      </c>
      <c r="E30" s="70">
        <v>1.1373407514242373E-2</v>
      </c>
      <c r="F30" s="70">
        <v>1.4332835906293142E-2</v>
      </c>
      <c r="G30" s="71">
        <v>2.9594283920507686E-3</v>
      </c>
    </row>
    <row r="31" spans="1:7" x14ac:dyDescent="0.25">
      <c r="A31" s="58">
        <v>2</v>
      </c>
      <c r="B31" s="58" t="s">
        <v>72</v>
      </c>
      <c r="C31" s="58" t="s">
        <v>63</v>
      </c>
      <c r="D31" s="70">
        <v>1.0869549742176181E-2</v>
      </c>
      <c r="E31" s="70">
        <v>1.4768518598055815E-2</v>
      </c>
      <c r="F31" s="70">
        <v>1.5540199852958212E-2</v>
      </c>
      <c r="G31" s="71">
        <v>7.7168125490239756E-4</v>
      </c>
    </row>
    <row r="32" spans="1:7" x14ac:dyDescent="0.25">
      <c r="A32" s="58">
        <v>3</v>
      </c>
      <c r="B32" s="58" t="s">
        <v>65</v>
      </c>
      <c r="C32" s="58" t="s">
        <v>63</v>
      </c>
      <c r="D32" s="70">
        <v>2.4274077163915116E-2</v>
      </c>
      <c r="E32" s="70">
        <v>2.7161476860029898E-2</v>
      </c>
      <c r="F32" s="70">
        <v>2.7896876276307353E-2</v>
      </c>
      <c r="G32" s="71">
        <v>7.3539941627745464E-4</v>
      </c>
    </row>
    <row r="33" spans="1:7" x14ac:dyDescent="0.25">
      <c r="A33" s="58">
        <v>4</v>
      </c>
      <c r="B33" s="58" t="s">
        <v>70</v>
      </c>
      <c r="C33" s="58" t="s">
        <v>63</v>
      </c>
      <c r="D33" s="70">
        <v>3.4100454863980167E-2</v>
      </c>
      <c r="E33" s="70">
        <v>3.399255223030466E-2</v>
      </c>
      <c r="F33" s="70">
        <v>3.4800067051959677E-2</v>
      </c>
      <c r="G33" s="71">
        <v>8.0751482165501709E-4</v>
      </c>
    </row>
    <row r="34" spans="1:7" x14ac:dyDescent="0.25">
      <c r="A34" s="58">
        <v>5</v>
      </c>
      <c r="B34" s="58" t="s">
        <v>51</v>
      </c>
      <c r="C34" s="58" t="s">
        <v>31</v>
      </c>
      <c r="D34" s="70">
        <v>3.7083242041244836E-2</v>
      </c>
      <c r="E34" s="70">
        <v>3.5844042835564673E-2</v>
      </c>
      <c r="F34" s="70">
        <v>3.8249216911143281E-2</v>
      </c>
      <c r="G34" s="71">
        <v>2.4051740755786088E-3</v>
      </c>
    </row>
    <row r="35" spans="1:7" x14ac:dyDescent="0.25">
      <c r="A35" s="58">
        <v>6</v>
      </c>
      <c r="B35" s="58" t="s">
        <v>68</v>
      </c>
      <c r="C35" s="58" t="s">
        <v>63</v>
      </c>
      <c r="D35" s="70">
        <v>3.7133513279452655E-2</v>
      </c>
      <c r="E35" s="70">
        <v>3.7027804057921672E-2</v>
      </c>
      <c r="F35" s="70">
        <v>3.973578410661377E-2</v>
      </c>
      <c r="G35" s="71">
        <v>2.7079800486920977E-3</v>
      </c>
    </row>
    <row r="36" spans="1:7" x14ac:dyDescent="0.25">
      <c r="A36" s="58">
        <v>7</v>
      </c>
      <c r="B36" s="58" t="s">
        <v>43</v>
      </c>
      <c r="C36" s="58" t="s">
        <v>31</v>
      </c>
      <c r="D36" s="70">
        <v>3.7675433983092588E-2</v>
      </c>
      <c r="E36" s="70">
        <v>3.8580250171828277E-2</v>
      </c>
      <c r="F36" s="70">
        <v>4.1806393635895014E-2</v>
      </c>
      <c r="G36" s="71">
        <v>3.2261434640667372E-3</v>
      </c>
    </row>
    <row r="37" spans="1:7" x14ac:dyDescent="0.25">
      <c r="A37" s="58">
        <v>8</v>
      </c>
      <c r="B37" s="58" t="s">
        <v>37</v>
      </c>
      <c r="C37" s="58" t="s">
        <v>31</v>
      </c>
      <c r="D37" s="70">
        <v>4.5907664493180921E-2</v>
      </c>
      <c r="E37" s="70">
        <v>4.543262665637355E-2</v>
      </c>
      <c r="F37" s="70">
        <v>4.8919234024537718E-2</v>
      </c>
      <c r="G37" s="71">
        <v>3.4866073681641685E-3</v>
      </c>
    </row>
    <row r="38" spans="1:7" x14ac:dyDescent="0.25">
      <c r="A38" s="58">
        <v>9</v>
      </c>
      <c r="B38" s="58" t="s">
        <v>62</v>
      </c>
      <c r="C38" s="58" t="s">
        <v>31</v>
      </c>
      <c r="D38" s="70">
        <v>4.9115781747308032E-2</v>
      </c>
      <c r="E38" s="72">
        <v>5.1719726784165559E-2</v>
      </c>
      <c r="F38" s="72">
        <v>5.0855316445459139E-2</v>
      </c>
      <c r="G38" s="61">
        <v>-8.6441033870642003E-4</v>
      </c>
    </row>
    <row r="39" spans="1:7" x14ac:dyDescent="0.25">
      <c r="A39" s="58">
        <v>10</v>
      </c>
      <c r="B39" s="58" t="s">
        <v>69</v>
      </c>
      <c r="C39" s="58" t="s">
        <v>63</v>
      </c>
      <c r="D39" s="70">
        <v>4.4784078239605077E-2</v>
      </c>
      <c r="E39" s="70">
        <v>4.7569549105840825E-2</v>
      </c>
      <c r="F39" s="72">
        <v>5.1534167375730792E-2</v>
      </c>
      <c r="G39" s="71">
        <v>3.9646182698899676E-3</v>
      </c>
    </row>
    <row r="40" spans="1:7" x14ac:dyDescent="0.25">
      <c r="A40" s="58">
        <v>11</v>
      </c>
      <c r="B40" s="58" t="s">
        <v>41</v>
      </c>
      <c r="C40" s="58" t="s">
        <v>31</v>
      </c>
      <c r="D40" s="72">
        <v>5.4359351210375981E-2</v>
      </c>
      <c r="E40" s="72">
        <v>5.5318964538704218E-2</v>
      </c>
      <c r="F40" s="72">
        <v>5.4969008757511317E-2</v>
      </c>
      <c r="G40" s="61">
        <v>-3.4995578119290105E-4</v>
      </c>
    </row>
    <row r="41" spans="1:7" x14ac:dyDescent="0.25">
      <c r="A41" s="58">
        <v>12</v>
      </c>
      <c r="B41" s="58" t="s">
        <v>42</v>
      </c>
      <c r="C41" s="58" t="s">
        <v>31</v>
      </c>
      <c r="D41" s="70">
        <v>4.5334678689381229E-2</v>
      </c>
      <c r="E41" s="70">
        <v>4.7568454046969563E-2</v>
      </c>
      <c r="F41" s="72">
        <v>5.635572449675267E-2</v>
      </c>
      <c r="G41" s="71">
        <v>8.7872704497831064E-3</v>
      </c>
    </row>
    <row r="42" spans="1:7" x14ac:dyDescent="0.25">
      <c r="A42" s="58">
        <v>13</v>
      </c>
      <c r="B42" s="58" t="s">
        <v>305</v>
      </c>
      <c r="C42" s="58" t="s">
        <v>63</v>
      </c>
      <c r="D42" s="70">
        <v>4.9335501200912339E-2</v>
      </c>
      <c r="E42" s="72">
        <v>5.7140011624466955E-2</v>
      </c>
      <c r="F42" s="72">
        <v>5.8047522012901205E-2</v>
      </c>
      <c r="G42" s="71">
        <v>9.075103884342503E-4</v>
      </c>
    </row>
    <row r="43" spans="1:7" x14ac:dyDescent="0.25">
      <c r="A43" s="58">
        <v>14</v>
      </c>
      <c r="B43" s="58" t="s">
        <v>56</v>
      </c>
      <c r="C43" s="58" t="s">
        <v>31</v>
      </c>
      <c r="D43" s="72">
        <v>5.5530208323012802E-2</v>
      </c>
      <c r="E43" s="72">
        <v>6.236468612006961E-2</v>
      </c>
      <c r="F43" s="72">
        <v>5.8467787852892049E-2</v>
      </c>
      <c r="G43" s="61">
        <v>-3.8968982671775607E-3</v>
      </c>
    </row>
    <row r="44" spans="1:7" x14ac:dyDescent="0.25">
      <c r="A44" s="58">
        <v>15</v>
      </c>
      <c r="B44" s="58" t="s">
        <v>66</v>
      </c>
      <c r="C44" s="58" t="s">
        <v>63</v>
      </c>
      <c r="D44" s="70">
        <v>3.7335408787490795E-2</v>
      </c>
      <c r="E44" s="70">
        <v>4.9744460615156444E-2</v>
      </c>
      <c r="F44" s="72">
        <v>5.8599486508308402E-2</v>
      </c>
      <c r="G44" s="71">
        <v>8.8550258931519576E-3</v>
      </c>
    </row>
    <row r="45" spans="1:7" x14ac:dyDescent="0.25">
      <c r="A45" s="58">
        <v>16</v>
      </c>
      <c r="B45" s="58" t="s">
        <v>58</v>
      </c>
      <c r="C45" s="58" t="s">
        <v>31</v>
      </c>
      <c r="D45" s="72">
        <v>6.1210504152195637E-2</v>
      </c>
      <c r="E45" s="72">
        <v>6.0186761904218532E-2</v>
      </c>
      <c r="F45" s="72">
        <v>6.0827904021511232E-2</v>
      </c>
      <c r="G45" s="71">
        <v>6.4114211729270065E-4</v>
      </c>
    </row>
    <row r="46" spans="1:7" x14ac:dyDescent="0.25">
      <c r="A46" s="58">
        <v>17</v>
      </c>
      <c r="B46" s="58" t="s">
        <v>38</v>
      </c>
      <c r="C46" s="58" t="s">
        <v>31</v>
      </c>
      <c r="D46" s="72">
        <v>6.7776637350786151E-2</v>
      </c>
      <c r="E46" s="72">
        <v>6.6485431757660141E-2</v>
      </c>
      <c r="F46" s="72">
        <v>6.4792348655368801E-2</v>
      </c>
      <c r="G46" s="61">
        <v>-1.6930831022913401E-3</v>
      </c>
    </row>
    <row r="47" spans="1:7" x14ac:dyDescent="0.25">
      <c r="A47" s="58">
        <v>18</v>
      </c>
      <c r="B47" s="58" t="s">
        <v>71</v>
      </c>
      <c r="C47" s="58" t="s">
        <v>63</v>
      </c>
      <c r="D47" s="72">
        <v>6.7992020076322823E-2</v>
      </c>
      <c r="E47" s="72">
        <v>6.6229944773819605E-2</v>
      </c>
      <c r="F47" s="72">
        <v>6.9062398499050631E-2</v>
      </c>
      <c r="G47" s="71">
        <v>2.8324537252310267E-3</v>
      </c>
    </row>
    <row r="48" spans="1:7" x14ac:dyDescent="0.25">
      <c r="A48" s="58">
        <v>19</v>
      </c>
      <c r="B48" s="58" t="s">
        <v>49</v>
      </c>
      <c r="C48" s="58" t="s">
        <v>31</v>
      </c>
      <c r="D48" s="72">
        <v>6.8425954861301513E-2</v>
      </c>
      <c r="E48" s="72">
        <v>7.0861725601897435E-2</v>
      </c>
      <c r="F48" s="72">
        <v>7.0382488477207669E-2</v>
      </c>
      <c r="G48" s="61">
        <v>-4.7923712468976587E-4</v>
      </c>
    </row>
    <row r="49" spans="1:7" x14ac:dyDescent="0.25">
      <c r="A49" s="58">
        <v>20</v>
      </c>
      <c r="B49" s="58" t="s">
        <v>77</v>
      </c>
      <c r="C49" s="58" t="s">
        <v>75</v>
      </c>
      <c r="D49" s="72">
        <v>6.3594891251934738E-2</v>
      </c>
      <c r="E49" s="72">
        <v>6.53758288932067E-2</v>
      </c>
      <c r="F49" s="72">
        <v>7.1402526361422261E-2</v>
      </c>
      <c r="G49" s="71">
        <v>6.0266974682155611E-3</v>
      </c>
    </row>
    <row r="50" spans="1:7" x14ac:dyDescent="0.25">
      <c r="A50" s="58">
        <v>21</v>
      </c>
      <c r="B50" s="58" t="s">
        <v>57</v>
      </c>
      <c r="C50" s="58" t="s">
        <v>31</v>
      </c>
      <c r="D50" s="72">
        <v>7.0584494619162441E-2</v>
      </c>
      <c r="E50" s="72">
        <v>7.1895825912753258E-2</v>
      </c>
      <c r="F50" s="72">
        <v>7.2298261237873959E-2</v>
      </c>
      <c r="G50" s="71">
        <v>4.0243532512070079E-4</v>
      </c>
    </row>
    <row r="51" spans="1:7" x14ac:dyDescent="0.25">
      <c r="A51" s="58">
        <v>22</v>
      </c>
      <c r="B51" s="58" t="s">
        <v>52</v>
      </c>
      <c r="C51" s="58" t="s">
        <v>31</v>
      </c>
      <c r="D51" s="72">
        <v>6.3480586134333369E-2</v>
      </c>
      <c r="E51" s="72">
        <v>6.4946935205969072E-2</v>
      </c>
      <c r="F51" s="72">
        <v>7.2742401995326472E-2</v>
      </c>
      <c r="G51" s="71">
        <v>7.7954667893573998E-3</v>
      </c>
    </row>
    <row r="52" spans="1:7" x14ac:dyDescent="0.25">
      <c r="A52" s="58">
        <v>23</v>
      </c>
      <c r="B52" s="58" t="s">
        <v>48</v>
      </c>
      <c r="C52" s="58" t="s">
        <v>31</v>
      </c>
      <c r="D52" s="72">
        <v>7.1308656815601321E-2</v>
      </c>
      <c r="E52" s="72">
        <v>7.1038942150533191E-2</v>
      </c>
      <c r="F52" s="73">
        <v>7.5585977255400089E-2</v>
      </c>
      <c r="G52" s="71">
        <v>4.5470351048668978E-3</v>
      </c>
    </row>
    <row r="53" spans="1:7" x14ac:dyDescent="0.25">
      <c r="A53" s="58">
        <v>24</v>
      </c>
      <c r="B53" s="58" t="s">
        <v>47</v>
      </c>
      <c r="C53" s="58" t="s">
        <v>31</v>
      </c>
      <c r="D53" s="73">
        <v>7.713158164876098E-2</v>
      </c>
      <c r="E53" s="73">
        <v>7.8786928210513876E-2</v>
      </c>
      <c r="F53" s="73">
        <v>7.9795057564201868E-2</v>
      </c>
      <c r="G53" s="71">
        <v>1.0081293536879921E-3</v>
      </c>
    </row>
    <row r="54" spans="1:7" x14ac:dyDescent="0.25">
      <c r="A54" s="58">
        <v>25</v>
      </c>
      <c r="B54" s="58" t="s">
        <v>34</v>
      </c>
      <c r="C54" s="58" t="s">
        <v>31</v>
      </c>
      <c r="D54" s="73">
        <v>7.8757061488516453E-2</v>
      </c>
      <c r="E54" s="73">
        <v>7.8799976703659402E-2</v>
      </c>
      <c r="F54" s="73">
        <v>8.2084075907222054E-2</v>
      </c>
      <c r="G54" s="71">
        <v>3.2840992035626515E-3</v>
      </c>
    </row>
    <row r="55" spans="1:7" x14ac:dyDescent="0.25">
      <c r="A55" s="58">
        <v>26</v>
      </c>
      <c r="B55" s="58" t="s">
        <v>54</v>
      </c>
      <c r="C55" s="58" t="s">
        <v>31</v>
      </c>
      <c r="D55" s="72">
        <v>5.4603985097952716E-2</v>
      </c>
      <c r="E55" s="72">
        <v>6.4391080037688717E-2</v>
      </c>
      <c r="F55" s="73">
        <v>8.2412635378503241E-2</v>
      </c>
      <c r="G55" s="71">
        <v>1.8021555340814524E-2</v>
      </c>
    </row>
    <row r="56" spans="1:7" x14ac:dyDescent="0.25">
      <c r="A56" s="58">
        <v>27</v>
      </c>
      <c r="B56" s="58" t="s">
        <v>59</v>
      </c>
      <c r="C56" s="58" t="s">
        <v>31</v>
      </c>
      <c r="D56" s="72">
        <v>7.4188258011322727E-2</v>
      </c>
      <c r="E56" s="72">
        <v>6.8134042296314271E-2</v>
      </c>
      <c r="F56" s="73">
        <v>8.324912435507606E-2</v>
      </c>
      <c r="G56" s="71">
        <v>1.5115082058761789E-2</v>
      </c>
    </row>
    <row r="57" spans="1:7" x14ac:dyDescent="0.25">
      <c r="A57" s="58">
        <v>28</v>
      </c>
      <c r="B57" s="58" t="s">
        <v>76</v>
      </c>
      <c r="C57" s="58" t="s">
        <v>75</v>
      </c>
      <c r="D57" s="73">
        <v>8.2556668230180069E-2</v>
      </c>
      <c r="E57" s="73">
        <v>9.0610508935466572E-2</v>
      </c>
      <c r="F57" s="73">
        <v>8.6763839817202149E-2</v>
      </c>
      <c r="G57" s="61">
        <v>-3.846669118264423E-3</v>
      </c>
    </row>
    <row r="58" spans="1:7" x14ac:dyDescent="0.25">
      <c r="A58" s="58">
        <v>29</v>
      </c>
      <c r="B58" s="58" t="s">
        <v>46</v>
      </c>
      <c r="C58" s="58" t="s">
        <v>31</v>
      </c>
      <c r="D58" s="73">
        <v>8.6346908625469301E-2</v>
      </c>
      <c r="E58" s="73">
        <v>8.5428911218867518E-2</v>
      </c>
      <c r="F58" s="73">
        <v>8.7557533787142205E-2</v>
      </c>
      <c r="G58" s="71">
        <v>2.1286225682746879E-3</v>
      </c>
    </row>
    <row r="59" spans="1:7" x14ac:dyDescent="0.25">
      <c r="A59" s="58">
        <v>30</v>
      </c>
      <c r="B59" s="58" t="s">
        <v>73</v>
      </c>
      <c r="C59" s="58" t="s">
        <v>63</v>
      </c>
      <c r="D59" s="73">
        <v>0.12766975122198307</v>
      </c>
      <c r="E59" s="73">
        <v>0.12588924778108054</v>
      </c>
      <c r="F59" s="73">
        <v>8.8251239087110009E-2</v>
      </c>
      <c r="G59" s="61">
        <v>-3.7638008693970534E-2</v>
      </c>
    </row>
    <row r="60" spans="1:7" x14ac:dyDescent="0.25">
      <c r="A60" s="58">
        <v>31</v>
      </c>
      <c r="B60" s="58" t="s">
        <v>40</v>
      </c>
      <c r="C60" s="58" t="s">
        <v>31</v>
      </c>
      <c r="D60" s="73">
        <v>9.5060882544261205E-2</v>
      </c>
      <c r="E60" s="73">
        <v>9.4538656619577208E-2</v>
      </c>
      <c r="F60" s="73">
        <v>9.3623070031640956E-2</v>
      </c>
      <c r="G60" s="61">
        <v>-9.1558658793625125E-4</v>
      </c>
    </row>
    <row r="61" spans="1:7" x14ac:dyDescent="0.25">
      <c r="A61" s="58">
        <v>32</v>
      </c>
      <c r="B61" s="58" t="s">
        <v>55</v>
      </c>
      <c r="C61" s="58" t="s">
        <v>31</v>
      </c>
      <c r="D61" s="73">
        <v>9.7059856079281942E-2</v>
      </c>
      <c r="E61" s="73">
        <v>9.628847422582465E-2</v>
      </c>
      <c r="F61" s="73">
        <v>9.5175274999023077E-2</v>
      </c>
      <c r="G61" s="61">
        <v>-1.1131992268015728E-3</v>
      </c>
    </row>
    <row r="62" spans="1:7" x14ac:dyDescent="0.25">
      <c r="A62" s="58">
        <v>33</v>
      </c>
      <c r="B62" s="58" t="s">
        <v>61</v>
      </c>
      <c r="C62" s="58" t="s">
        <v>31</v>
      </c>
      <c r="D62" s="73">
        <v>9.631102607855517E-2</v>
      </c>
      <c r="E62" s="73">
        <v>9.5512460588075471E-2</v>
      </c>
      <c r="F62" s="73">
        <v>9.5359920406751703E-2</v>
      </c>
      <c r="G62" s="61">
        <v>-1.5254018132376812E-4</v>
      </c>
    </row>
    <row r="63" spans="1:7" x14ac:dyDescent="0.25">
      <c r="A63" s="58">
        <v>34</v>
      </c>
      <c r="B63" s="58" t="s">
        <v>36</v>
      </c>
      <c r="C63" s="58" t="s">
        <v>31</v>
      </c>
      <c r="D63" s="72">
        <v>7.4944475653599046E-2</v>
      </c>
      <c r="E63" s="73">
        <v>8.1629352626299487E-2</v>
      </c>
      <c r="F63" s="73">
        <v>9.549618114966324E-2</v>
      </c>
      <c r="G63" s="71">
        <v>1.3866828523363753E-2</v>
      </c>
    </row>
    <row r="64" spans="1:7" x14ac:dyDescent="0.25">
      <c r="A64" s="58">
        <v>35</v>
      </c>
      <c r="B64" s="58" t="s">
        <v>74</v>
      </c>
      <c r="C64" s="58" t="s">
        <v>63</v>
      </c>
      <c r="D64" s="73">
        <v>0.10850657797251009</v>
      </c>
      <c r="E64" s="73">
        <v>9.7512875366738333E-2</v>
      </c>
      <c r="F64" s="73">
        <v>9.683071013326211E-2</v>
      </c>
      <c r="G64" s="61">
        <v>-6.8216523347622293E-4</v>
      </c>
    </row>
    <row r="65" spans="1:7" x14ac:dyDescent="0.25">
      <c r="A65" s="58">
        <v>36</v>
      </c>
      <c r="B65" s="58" t="s">
        <v>44</v>
      </c>
      <c r="C65" s="58" t="s">
        <v>31</v>
      </c>
      <c r="D65" s="73">
        <v>9.2934224007657357E-2</v>
      </c>
      <c r="E65" s="73">
        <v>9.5477788639125566E-2</v>
      </c>
      <c r="F65" s="73">
        <v>9.9895156242051156E-2</v>
      </c>
      <c r="G65" s="71">
        <v>4.4173676029255898E-3</v>
      </c>
    </row>
    <row r="66" spans="1:7" x14ac:dyDescent="0.25">
      <c r="A66" s="58">
        <v>37</v>
      </c>
      <c r="B66" s="58" t="s">
        <v>35</v>
      </c>
      <c r="C66" s="58" t="s">
        <v>31</v>
      </c>
      <c r="D66" s="73">
        <v>9.0611498799878759E-2</v>
      </c>
      <c r="E66" s="73">
        <v>9.7314477429373172E-2</v>
      </c>
      <c r="F66" s="73">
        <v>0.10061298926948298</v>
      </c>
      <c r="G66" s="71">
        <v>3.2985118401098051E-3</v>
      </c>
    </row>
    <row r="67" spans="1:7" x14ac:dyDescent="0.25">
      <c r="A67" s="58">
        <v>38</v>
      </c>
      <c r="B67" s="58" t="s">
        <v>32</v>
      </c>
      <c r="C67" s="58" t="s">
        <v>31</v>
      </c>
      <c r="D67" s="73">
        <v>9.7227146121313751E-2</v>
      </c>
      <c r="E67" s="73">
        <v>0.10031800827454961</v>
      </c>
      <c r="F67" s="73">
        <v>0.101359126922212</v>
      </c>
      <c r="G67" s="71">
        <v>1.0411186476623896E-3</v>
      </c>
    </row>
    <row r="68" spans="1:7" x14ac:dyDescent="0.25">
      <c r="A68" s="58">
        <v>39</v>
      </c>
      <c r="B68" s="58" t="s">
        <v>50</v>
      </c>
      <c r="C68" s="58" t="s">
        <v>31</v>
      </c>
      <c r="D68" s="73">
        <v>8.7120977806648098E-2</v>
      </c>
      <c r="E68" s="73">
        <v>9.5764764341438907E-2</v>
      </c>
      <c r="F68" s="73">
        <v>0.10461432026334221</v>
      </c>
      <c r="G68" s="71">
        <v>8.8495559219032988E-3</v>
      </c>
    </row>
    <row r="69" spans="1:7" x14ac:dyDescent="0.25">
      <c r="A69" s="58">
        <v>40</v>
      </c>
      <c r="B69" s="58" t="s">
        <v>39</v>
      </c>
      <c r="C69" s="58" t="s">
        <v>31</v>
      </c>
      <c r="D69" s="73">
        <v>0.10142053793228835</v>
      </c>
      <c r="E69" s="73">
        <v>0.10540551620234127</v>
      </c>
      <c r="F69" s="73">
        <v>0.11183434559493294</v>
      </c>
      <c r="G69" s="71">
        <v>6.4288293925916645E-3</v>
      </c>
    </row>
    <row r="70" spans="1:7" x14ac:dyDescent="0.25">
      <c r="A70" s="58">
        <v>41</v>
      </c>
      <c r="B70" s="58" t="s">
        <v>64</v>
      </c>
      <c r="C70" s="58" t="s">
        <v>63</v>
      </c>
      <c r="D70" s="73">
        <v>0.11989673366171597</v>
      </c>
      <c r="E70" s="73">
        <v>0.11876759186385999</v>
      </c>
      <c r="F70" s="73">
        <v>0.11855173006195589</v>
      </c>
      <c r="G70" s="61">
        <v>-2.1586180190409643E-4</v>
      </c>
    </row>
    <row r="71" spans="1:7" x14ac:dyDescent="0.25">
      <c r="A71" s="58">
        <v>42</v>
      </c>
      <c r="B71" s="58" t="s">
        <v>45</v>
      </c>
      <c r="C71" s="58" t="s">
        <v>31</v>
      </c>
      <c r="D71" s="73">
        <v>0.11964746915163485</v>
      </c>
      <c r="E71" s="73">
        <v>0.12550305977694004</v>
      </c>
      <c r="F71" s="73">
        <v>0.1301922091898001</v>
      </c>
      <c r="G71" s="71">
        <v>4.6891494128600553E-3</v>
      </c>
    </row>
    <row r="72" spans="1:7" x14ac:dyDescent="0.25">
      <c r="A72" s="58">
        <v>43</v>
      </c>
      <c r="B72" s="58" t="s">
        <v>53</v>
      </c>
      <c r="C72" s="58" t="s">
        <v>31</v>
      </c>
      <c r="D72" s="73">
        <v>0.14996875592544878</v>
      </c>
      <c r="E72" s="73">
        <v>0.14996875592544873</v>
      </c>
      <c r="F72" s="73">
        <v>0.13382054892015133</v>
      </c>
      <c r="G72" s="61">
        <v>-1.6148207005297399E-2</v>
      </c>
    </row>
    <row r="73" spans="1:7" x14ac:dyDescent="0.25">
      <c r="A73" s="58">
        <v>44</v>
      </c>
      <c r="B73" s="58" t="s">
        <v>67</v>
      </c>
      <c r="C73" s="58" t="s">
        <v>63</v>
      </c>
      <c r="D73" s="73">
        <v>0.11310292953644899</v>
      </c>
      <c r="E73" s="73">
        <v>0.12942626332916898</v>
      </c>
      <c r="F73" s="73">
        <v>0.1368736186824169</v>
      </c>
      <c r="G73" s="71">
        <v>7.4473553532479198E-3</v>
      </c>
    </row>
    <row r="74" spans="1:7" x14ac:dyDescent="0.25">
      <c r="A74" s="58">
        <v>45</v>
      </c>
      <c r="B74" s="58" t="s">
        <v>60</v>
      </c>
      <c r="C74" s="58" t="s">
        <v>31</v>
      </c>
      <c r="D74" s="73">
        <v>0.12317790753732838</v>
      </c>
      <c r="E74" s="73">
        <v>0.13763477799865773</v>
      </c>
      <c r="F74" s="73">
        <v>0.14808096985326477</v>
      </c>
      <c r="G74" s="71">
        <v>1.0446191854607045E-2</v>
      </c>
    </row>
    <row r="75" spans="1:7" x14ac:dyDescent="0.25">
      <c r="A75" s="58">
        <v>46</v>
      </c>
      <c r="B75" s="58" t="s">
        <v>33</v>
      </c>
      <c r="C75" s="58" t="s">
        <v>31</v>
      </c>
      <c r="D75" s="73">
        <v>0.12602304302547934</v>
      </c>
      <c r="E75" s="73">
        <v>0.13822217129923034</v>
      </c>
      <c r="F75" s="73">
        <v>0.15930239038612756</v>
      </c>
      <c r="G75" s="71">
        <v>2.1080219086897223E-2</v>
      </c>
    </row>
    <row r="76" spans="1:7" x14ac:dyDescent="0.25">
      <c r="A76" s="85" t="s">
        <v>78</v>
      </c>
      <c r="B76" s="85"/>
      <c r="C76" s="66" t="s">
        <v>79</v>
      </c>
      <c r="D76" s="74">
        <v>8.0032286213584131E-2</v>
      </c>
      <c r="E76" s="74">
        <v>8.2890318048433789E-2</v>
      </c>
      <c r="F76" s="74">
        <v>8.7077651737673789E-2</v>
      </c>
      <c r="G76" s="75">
        <v>4.1873336892399998E-3</v>
      </c>
    </row>
  </sheetData>
  <sortState xmlns:xlrd2="http://schemas.microsoft.com/office/spreadsheetml/2017/richdata2" ref="B30:E73">
    <sortCondition ref="B30:B73"/>
    <sortCondition ref="D30:D73"/>
  </sortState>
  <mergeCells count="4">
    <mergeCell ref="A76:B76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BC610-2205-4258-BDE3-3272ED8A1D6F}">
  <sheetPr>
    <tabColor rgb="FFFFC000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148</v>
      </c>
      <c r="B2" s="33"/>
      <c r="C2" s="33"/>
    </row>
    <row r="4" spans="1:3" x14ac:dyDescent="0.25">
      <c r="A4"/>
    </row>
    <row r="22" spans="1:9" ht="15.75" x14ac:dyDescent="0.25">
      <c r="A22" s="81" t="s">
        <v>149</v>
      </c>
      <c r="B22" s="81"/>
      <c r="C22" s="81"/>
      <c r="D22" s="81"/>
    </row>
    <row r="23" spans="1:9" x14ac:dyDescent="0.25">
      <c r="A23" s="2" t="s">
        <v>24</v>
      </c>
    </row>
    <row r="24" spans="1:9" ht="15" customHeight="1" x14ac:dyDescent="0.25">
      <c r="B24"/>
      <c r="C24"/>
      <c r="G24" s="82" t="s">
        <v>312</v>
      </c>
      <c r="H24" s="82"/>
      <c r="I24" s="82"/>
    </row>
    <row r="25" spans="1:9" x14ac:dyDescent="0.25">
      <c r="A25" s="57" t="s">
        <v>25</v>
      </c>
      <c r="B25" s="57" t="s">
        <v>27</v>
      </c>
      <c r="C25" s="57" t="s">
        <v>26</v>
      </c>
      <c r="D25" s="57" t="s">
        <v>306</v>
      </c>
      <c r="E25" s="57" t="s">
        <v>309</v>
      </c>
      <c r="F25" s="57" t="s">
        <v>313</v>
      </c>
      <c r="G25" s="57" t="s">
        <v>28</v>
      </c>
      <c r="H25" s="57" t="s">
        <v>29</v>
      </c>
      <c r="I25" s="57" t="s">
        <v>30</v>
      </c>
    </row>
    <row r="26" spans="1:9" x14ac:dyDescent="0.25">
      <c r="A26" s="58">
        <v>1</v>
      </c>
      <c r="B26" s="59" t="s">
        <v>32</v>
      </c>
      <c r="C26" s="59" t="s">
        <v>31</v>
      </c>
      <c r="D26" s="60">
        <v>1381.0462514200001</v>
      </c>
      <c r="E26" s="60">
        <v>1388.8269651600003</v>
      </c>
      <c r="F26" s="60">
        <v>1374.6405711000004</v>
      </c>
      <c r="G26" s="60">
        <v>-14.186394059999943</v>
      </c>
      <c r="H26" s="61">
        <v>-1.0214659144644124E-2</v>
      </c>
      <c r="I26" s="61">
        <v>0.10556841773394955</v>
      </c>
    </row>
    <row r="27" spans="1:9" x14ac:dyDescent="0.25">
      <c r="A27" s="58">
        <v>2</v>
      </c>
      <c r="B27" s="59" t="s">
        <v>34</v>
      </c>
      <c r="C27" s="59" t="s">
        <v>31</v>
      </c>
      <c r="D27" s="60">
        <v>1016.9961528399999</v>
      </c>
      <c r="E27" s="60">
        <v>1029.9665929400001</v>
      </c>
      <c r="F27" s="60">
        <v>1036.3831954900002</v>
      </c>
      <c r="G27" s="60">
        <v>6.4166025500000714</v>
      </c>
      <c r="H27" s="61">
        <v>6.2299132748413963E-3</v>
      </c>
      <c r="I27" s="61">
        <v>7.9591230183453293E-2</v>
      </c>
    </row>
    <row r="28" spans="1:9" x14ac:dyDescent="0.25">
      <c r="A28" s="58">
        <v>3</v>
      </c>
      <c r="B28" s="59" t="s">
        <v>33</v>
      </c>
      <c r="C28" s="59" t="s">
        <v>31</v>
      </c>
      <c r="D28" s="60">
        <v>993.99733735000007</v>
      </c>
      <c r="E28" s="60">
        <v>976.46662457000025</v>
      </c>
      <c r="F28" s="60">
        <v>945.23563485999989</v>
      </c>
      <c r="G28" s="60">
        <v>-31.230989710000397</v>
      </c>
      <c r="H28" s="61">
        <v>-3.1983673506253599E-2</v>
      </c>
      <c r="I28" s="61">
        <v>7.2591361302587587E-2</v>
      </c>
    </row>
    <row r="29" spans="1:9" x14ac:dyDescent="0.25">
      <c r="A29" s="58">
        <v>4</v>
      </c>
      <c r="B29" s="59" t="s">
        <v>35</v>
      </c>
      <c r="C29" s="59" t="s">
        <v>31</v>
      </c>
      <c r="D29" s="60">
        <v>872.96672271999967</v>
      </c>
      <c r="E29" s="60">
        <v>899.57784865999997</v>
      </c>
      <c r="F29" s="60">
        <v>893.74384494000003</v>
      </c>
      <c r="G29" s="60">
        <v>-5.8340037199999095</v>
      </c>
      <c r="H29" s="61">
        <v>-6.4852683163443489E-3</v>
      </c>
      <c r="I29" s="61">
        <v>6.8636940850852007E-2</v>
      </c>
    </row>
    <row r="30" spans="1:9" x14ac:dyDescent="0.25">
      <c r="A30" s="58">
        <v>5</v>
      </c>
      <c r="B30" s="59" t="s">
        <v>36</v>
      </c>
      <c r="C30" s="59" t="s">
        <v>31</v>
      </c>
      <c r="D30" s="60">
        <v>617.91579882000008</v>
      </c>
      <c r="E30" s="60">
        <v>615.76951986999995</v>
      </c>
      <c r="F30" s="60">
        <v>606.36210363000009</v>
      </c>
      <c r="G30" s="60">
        <v>-9.4074162399998897</v>
      </c>
      <c r="H30" s="61">
        <v>-1.5277495777942962E-2</v>
      </c>
      <c r="I30" s="61">
        <v>4.6566854783592411E-2</v>
      </c>
    </row>
    <row r="31" spans="1:9" x14ac:dyDescent="0.25">
      <c r="A31" s="58">
        <v>6</v>
      </c>
      <c r="B31" s="59" t="s">
        <v>37</v>
      </c>
      <c r="C31" s="59" t="s">
        <v>31</v>
      </c>
      <c r="D31" s="60">
        <v>556.79050579</v>
      </c>
      <c r="E31" s="60">
        <v>563.97501503000001</v>
      </c>
      <c r="F31" s="60">
        <v>564.71256300000005</v>
      </c>
      <c r="G31" s="60">
        <v>0.73754797000002859</v>
      </c>
      <c r="H31" s="61">
        <v>1.3077671002159478E-3</v>
      </c>
      <c r="I31" s="61">
        <v>4.3368290594455655E-2</v>
      </c>
    </row>
    <row r="32" spans="1:9" x14ac:dyDescent="0.25">
      <c r="A32" s="58">
        <v>7</v>
      </c>
      <c r="B32" s="59" t="s">
        <v>38</v>
      </c>
      <c r="C32" s="59" t="s">
        <v>31</v>
      </c>
      <c r="D32" s="60">
        <v>558.95639815999982</v>
      </c>
      <c r="E32" s="60">
        <v>556.22560545999988</v>
      </c>
      <c r="F32" s="60">
        <v>557.49663301999999</v>
      </c>
      <c r="G32" s="60">
        <v>1.271027560000062</v>
      </c>
      <c r="H32" s="61">
        <v>2.2850935798773937E-3</v>
      </c>
      <c r="I32" s="61">
        <v>4.2814128054455843E-2</v>
      </c>
    </row>
    <row r="33" spans="1:9" x14ac:dyDescent="0.25">
      <c r="A33" s="58">
        <v>8</v>
      </c>
      <c r="B33" s="59" t="s">
        <v>39</v>
      </c>
      <c r="C33" s="59" t="s">
        <v>31</v>
      </c>
      <c r="D33" s="60">
        <v>523.11042289</v>
      </c>
      <c r="E33" s="60">
        <v>526.73878302999992</v>
      </c>
      <c r="F33" s="60">
        <v>528.60362156000008</v>
      </c>
      <c r="G33" s="60">
        <v>1.8648385300000907</v>
      </c>
      <c r="H33" s="61">
        <v>3.5403478727593146E-3</v>
      </c>
      <c r="I33" s="61">
        <v>4.0595228388952541E-2</v>
      </c>
    </row>
    <row r="34" spans="1:9" x14ac:dyDescent="0.25">
      <c r="A34" s="58">
        <v>9</v>
      </c>
      <c r="B34" s="59" t="s">
        <v>41</v>
      </c>
      <c r="C34" s="59" t="s">
        <v>31</v>
      </c>
      <c r="D34" s="60">
        <v>482.73966217999993</v>
      </c>
      <c r="E34" s="60">
        <v>489.77461233999998</v>
      </c>
      <c r="F34" s="60">
        <v>498.45957142999993</v>
      </c>
      <c r="G34" s="60">
        <v>8.6849590899999729</v>
      </c>
      <c r="H34" s="61">
        <v>1.7732562838457016E-2</v>
      </c>
      <c r="I34" s="61">
        <v>3.8280252574023337E-2</v>
      </c>
    </row>
    <row r="35" spans="1:9" x14ac:dyDescent="0.25">
      <c r="A35" s="58">
        <v>10</v>
      </c>
      <c r="B35" s="59" t="s">
        <v>42</v>
      </c>
      <c r="C35" s="59" t="s">
        <v>31</v>
      </c>
      <c r="D35" s="60">
        <v>444.58140296999994</v>
      </c>
      <c r="E35" s="60">
        <v>446.31374684999997</v>
      </c>
      <c r="F35" s="60">
        <v>457.82540933000007</v>
      </c>
      <c r="G35" s="60">
        <v>11.511662480000078</v>
      </c>
      <c r="H35" s="61">
        <v>2.5792758034560367E-2</v>
      </c>
      <c r="I35" s="61">
        <v>3.5159666517546651E-2</v>
      </c>
    </row>
    <row r="36" spans="1:9" x14ac:dyDescent="0.25">
      <c r="A36" s="58">
        <v>11</v>
      </c>
      <c r="B36" s="59" t="s">
        <v>40</v>
      </c>
      <c r="C36" s="59" t="s">
        <v>31</v>
      </c>
      <c r="D36" s="60">
        <v>420.07578789000007</v>
      </c>
      <c r="E36" s="60">
        <v>430.05972189999994</v>
      </c>
      <c r="F36" s="60">
        <v>428.22852985000003</v>
      </c>
      <c r="G36" s="60">
        <v>-1.8311920499998926</v>
      </c>
      <c r="H36" s="61">
        <v>-4.2579947778176083E-3</v>
      </c>
      <c r="I36" s="61">
        <v>3.2886711825058743E-2</v>
      </c>
    </row>
    <row r="37" spans="1:9" x14ac:dyDescent="0.25">
      <c r="A37" s="58">
        <v>12</v>
      </c>
      <c r="B37" s="59" t="s">
        <v>43</v>
      </c>
      <c r="C37" s="59" t="s">
        <v>31</v>
      </c>
      <c r="D37" s="60">
        <v>407.09832815999999</v>
      </c>
      <c r="E37" s="60">
        <v>411.50045052999997</v>
      </c>
      <c r="F37" s="60">
        <v>413.40539379999996</v>
      </c>
      <c r="G37" s="60">
        <v>1.9049432699999809</v>
      </c>
      <c r="H37" s="61">
        <v>4.6292616874330818E-3</v>
      </c>
      <c r="I37" s="61">
        <v>3.174833787367641E-2</v>
      </c>
    </row>
    <row r="38" spans="1:9" x14ac:dyDescent="0.25">
      <c r="A38" s="58">
        <v>13</v>
      </c>
      <c r="B38" s="59" t="s">
        <v>44</v>
      </c>
      <c r="C38" s="59" t="s">
        <v>31</v>
      </c>
      <c r="D38" s="60">
        <v>401.75213110000004</v>
      </c>
      <c r="E38" s="60">
        <v>404.15621810999994</v>
      </c>
      <c r="F38" s="60">
        <v>401.27296446999998</v>
      </c>
      <c r="G38" s="60">
        <v>-2.8832536399999857</v>
      </c>
      <c r="H38" s="61">
        <v>-7.1340078682526793E-3</v>
      </c>
      <c r="I38" s="61">
        <v>3.081660241164785E-2</v>
      </c>
    </row>
    <row r="39" spans="1:9" x14ac:dyDescent="0.25">
      <c r="A39" s="58">
        <v>14</v>
      </c>
      <c r="B39" s="59" t="s">
        <v>45</v>
      </c>
      <c r="C39" s="59" t="s">
        <v>31</v>
      </c>
      <c r="D39" s="60">
        <v>368.77488669000002</v>
      </c>
      <c r="E39" s="60">
        <v>366.78274569999991</v>
      </c>
      <c r="F39" s="60">
        <v>365.68156302999995</v>
      </c>
      <c r="G39" s="60">
        <v>-1.1011826699999572</v>
      </c>
      <c r="H39" s="61">
        <v>-3.0022750058712952E-3</v>
      </c>
      <c r="I39" s="61">
        <v>2.8083285780415322E-2</v>
      </c>
    </row>
    <row r="40" spans="1:9" x14ac:dyDescent="0.25">
      <c r="A40" s="58">
        <v>15</v>
      </c>
      <c r="B40" s="59" t="s">
        <v>46</v>
      </c>
      <c r="C40" s="59" t="s">
        <v>31</v>
      </c>
      <c r="D40" s="60">
        <v>339.17684869000004</v>
      </c>
      <c r="E40" s="60">
        <v>343.67661656000007</v>
      </c>
      <c r="F40" s="60">
        <v>344.02701277999995</v>
      </c>
      <c r="G40" s="60">
        <v>0.35039621999990939</v>
      </c>
      <c r="H40" s="61">
        <v>1.0195521112468127E-3</v>
      </c>
      <c r="I40" s="61">
        <v>2.642027898817181E-2</v>
      </c>
    </row>
    <row r="41" spans="1:9" x14ac:dyDescent="0.25">
      <c r="A41" s="58">
        <v>16</v>
      </c>
      <c r="B41" s="59" t="s">
        <v>47</v>
      </c>
      <c r="C41" s="59" t="s">
        <v>31</v>
      </c>
      <c r="D41" s="60">
        <v>335.82935751999992</v>
      </c>
      <c r="E41" s="60">
        <v>337.0280004</v>
      </c>
      <c r="F41" s="60">
        <v>341.06761937999994</v>
      </c>
      <c r="G41" s="60">
        <v>4.0396189799999593</v>
      </c>
      <c r="H41" s="61">
        <v>1.1986004056652736E-2</v>
      </c>
      <c r="I41" s="61">
        <v>2.6193006139357013E-2</v>
      </c>
    </row>
    <row r="42" spans="1:9" x14ac:dyDescent="0.25">
      <c r="A42" s="58">
        <v>17</v>
      </c>
      <c r="B42" s="59" t="s">
        <v>48</v>
      </c>
      <c r="C42" s="59" t="s">
        <v>31</v>
      </c>
      <c r="D42" s="60">
        <v>294.36684339999994</v>
      </c>
      <c r="E42" s="60">
        <v>294.67312119999997</v>
      </c>
      <c r="F42" s="60">
        <v>294.20005463999996</v>
      </c>
      <c r="G42" s="60">
        <v>-0.47306656000000241</v>
      </c>
      <c r="H42" s="61">
        <v>-1.6053943368622464E-3</v>
      </c>
      <c r="I42" s="61">
        <v>2.2593712799217913E-2</v>
      </c>
    </row>
    <row r="43" spans="1:9" x14ac:dyDescent="0.25">
      <c r="A43" s="58">
        <v>18</v>
      </c>
      <c r="B43" s="59" t="s">
        <v>50</v>
      </c>
      <c r="C43" s="59" t="s">
        <v>31</v>
      </c>
      <c r="D43" s="60">
        <v>287.74341271000003</v>
      </c>
      <c r="E43" s="60">
        <v>288.16545751000001</v>
      </c>
      <c r="F43" s="60">
        <v>288.63088062000003</v>
      </c>
      <c r="G43" s="60">
        <v>0.4654231100000143</v>
      </c>
      <c r="H43" s="61">
        <v>1.6151245677454699E-3</v>
      </c>
      <c r="I43" s="61">
        <v>2.2166016351334122E-2</v>
      </c>
    </row>
    <row r="44" spans="1:9" x14ac:dyDescent="0.25">
      <c r="A44" s="58">
        <v>19</v>
      </c>
      <c r="B44" s="59" t="s">
        <v>49</v>
      </c>
      <c r="C44" s="59" t="s">
        <v>31</v>
      </c>
      <c r="D44" s="60">
        <v>271.39523663999995</v>
      </c>
      <c r="E44" s="60">
        <v>273.36287506000002</v>
      </c>
      <c r="F44" s="60">
        <v>274.57404606</v>
      </c>
      <c r="G44" s="60">
        <v>1.211171</v>
      </c>
      <c r="H44" s="61">
        <v>4.4306345539209075E-3</v>
      </c>
      <c r="I44" s="61">
        <v>2.1086492136753707E-2</v>
      </c>
    </row>
    <row r="45" spans="1:9" x14ac:dyDescent="0.25">
      <c r="A45" s="58">
        <v>20</v>
      </c>
      <c r="B45" s="59" t="s">
        <v>51</v>
      </c>
      <c r="C45" s="59" t="s">
        <v>31</v>
      </c>
      <c r="D45" s="60">
        <v>230.46101427999997</v>
      </c>
      <c r="E45" s="60">
        <v>232.97805418000002</v>
      </c>
      <c r="F45" s="60">
        <v>238.96043370999999</v>
      </c>
      <c r="G45" s="60">
        <v>5.9823795299999718</v>
      </c>
      <c r="H45" s="61">
        <v>2.5677867175326115E-2</v>
      </c>
      <c r="I45" s="61">
        <v>1.8351469771910205E-2</v>
      </c>
    </row>
    <row r="46" spans="1:9" x14ac:dyDescent="0.25">
      <c r="A46" s="58">
        <v>21</v>
      </c>
      <c r="B46" s="59" t="s">
        <v>52</v>
      </c>
      <c r="C46" s="59" t="s">
        <v>31</v>
      </c>
      <c r="D46" s="60">
        <v>231.03421918000004</v>
      </c>
      <c r="E46" s="60">
        <v>232.36526773999998</v>
      </c>
      <c r="F46" s="60">
        <v>233.05977988999999</v>
      </c>
      <c r="G46" s="60">
        <v>0.69451215000000599</v>
      </c>
      <c r="H46" s="61">
        <v>2.9888810696834223E-3</v>
      </c>
      <c r="I46" s="61">
        <v>1.789831663466887E-2</v>
      </c>
    </row>
    <row r="47" spans="1:9" x14ac:dyDescent="0.25">
      <c r="A47" s="58">
        <v>22</v>
      </c>
      <c r="B47" s="59" t="s">
        <v>310</v>
      </c>
      <c r="C47" s="59" t="s">
        <v>31</v>
      </c>
      <c r="D47" s="60">
        <v>193.09852307000003</v>
      </c>
      <c r="E47" s="60">
        <v>193.58767630000006</v>
      </c>
      <c r="F47" s="60">
        <v>194.28262948</v>
      </c>
      <c r="G47" s="60">
        <v>0.69495317999994755</v>
      </c>
      <c r="H47" s="61">
        <v>3.5898627086312488E-3</v>
      </c>
      <c r="I47" s="61">
        <v>1.4920343701904853E-2</v>
      </c>
    </row>
    <row r="48" spans="1:9" x14ac:dyDescent="0.25">
      <c r="A48" s="58">
        <v>23</v>
      </c>
      <c r="B48" s="59" t="s">
        <v>53</v>
      </c>
      <c r="C48" s="59" t="s">
        <v>31</v>
      </c>
      <c r="D48" s="60">
        <v>173.87152378000002</v>
      </c>
      <c r="E48" s="60">
        <v>173.87152378000002</v>
      </c>
      <c r="F48" s="60">
        <v>170.3516004</v>
      </c>
      <c r="G48" s="60">
        <v>-3.5199233800000251</v>
      </c>
      <c r="H48" s="61">
        <v>-2.0244392546152588E-2</v>
      </c>
      <c r="I48" s="61">
        <v>1.3082509923509155E-2</v>
      </c>
    </row>
    <row r="49" spans="1:9" x14ac:dyDescent="0.25">
      <c r="A49" s="58">
        <v>24</v>
      </c>
      <c r="B49" s="59" t="s">
        <v>54</v>
      </c>
      <c r="C49" s="59" t="s">
        <v>31</v>
      </c>
      <c r="D49" s="60">
        <v>152.29848435999997</v>
      </c>
      <c r="E49" s="60">
        <v>152.68685233999997</v>
      </c>
      <c r="F49" s="60">
        <v>152.52045853999996</v>
      </c>
      <c r="G49" s="60">
        <v>-0.16639380000001192</v>
      </c>
      <c r="H49" s="61">
        <v>-1.0897716303004898E-3</v>
      </c>
      <c r="I49" s="61">
        <v>1.1713129830905399E-2</v>
      </c>
    </row>
    <row r="50" spans="1:9" x14ac:dyDescent="0.25">
      <c r="A50" s="58">
        <v>25</v>
      </c>
      <c r="B50" s="59" t="s">
        <v>55</v>
      </c>
      <c r="C50" s="59" t="s">
        <v>31</v>
      </c>
      <c r="D50" s="60">
        <v>133.80800386999999</v>
      </c>
      <c r="E50" s="60">
        <v>133.89911899000001</v>
      </c>
      <c r="F50" s="60">
        <v>133.02888187000002</v>
      </c>
      <c r="G50" s="60">
        <v>-0.870237119999975</v>
      </c>
      <c r="H50" s="61">
        <v>-6.4991997450331764E-3</v>
      </c>
      <c r="I50" s="61">
        <v>1.0216233150091394E-2</v>
      </c>
    </row>
    <row r="51" spans="1:9" x14ac:dyDescent="0.25">
      <c r="A51" s="58">
        <v>26</v>
      </c>
      <c r="B51" s="59" t="s">
        <v>56</v>
      </c>
      <c r="C51" s="59" t="s">
        <v>31</v>
      </c>
      <c r="D51" s="60">
        <v>123.47110764999999</v>
      </c>
      <c r="E51" s="60">
        <v>127.81687153000001</v>
      </c>
      <c r="F51" s="60">
        <v>126.84064989000005</v>
      </c>
      <c r="G51" s="60">
        <v>-0.9762216399999708</v>
      </c>
      <c r="H51" s="61">
        <v>-7.6376586933661643E-3</v>
      </c>
      <c r="I51" s="61">
        <v>9.740994842395833E-3</v>
      </c>
    </row>
    <row r="52" spans="1:9" x14ac:dyDescent="0.25">
      <c r="A52" s="58">
        <v>27</v>
      </c>
      <c r="B52" s="59" t="s">
        <v>57</v>
      </c>
      <c r="C52" s="59" t="s">
        <v>31</v>
      </c>
      <c r="D52" s="60">
        <v>113.9918311</v>
      </c>
      <c r="E52" s="60">
        <v>115.11541106999999</v>
      </c>
      <c r="F52" s="60">
        <v>115.76114085</v>
      </c>
      <c r="G52" s="60">
        <v>0.64572978000001613</v>
      </c>
      <c r="H52" s="61">
        <v>5.6094121021498791E-3</v>
      </c>
      <c r="I52" s="61">
        <v>8.8901206115517429E-3</v>
      </c>
    </row>
    <row r="53" spans="1:9" x14ac:dyDescent="0.25">
      <c r="A53" s="58">
        <v>28</v>
      </c>
      <c r="B53" s="59" t="s">
        <v>58</v>
      </c>
      <c r="C53" s="59" t="s">
        <v>31</v>
      </c>
      <c r="D53" s="60">
        <v>110.27947405999998</v>
      </c>
      <c r="E53" s="60">
        <v>115.25503575999996</v>
      </c>
      <c r="F53" s="60">
        <v>115.03318250000001</v>
      </c>
      <c r="G53" s="60">
        <v>-0.22185325999994576</v>
      </c>
      <c r="H53" s="61">
        <v>-1.9248899498145956E-3</v>
      </c>
      <c r="I53" s="61">
        <v>8.8342155169391055E-3</v>
      </c>
    </row>
    <row r="54" spans="1:9" x14ac:dyDescent="0.25">
      <c r="A54" s="58">
        <v>29</v>
      </c>
      <c r="B54" s="59" t="s">
        <v>60</v>
      </c>
      <c r="C54" s="59" t="s">
        <v>31</v>
      </c>
      <c r="D54" s="60">
        <v>98.129100249999993</v>
      </c>
      <c r="E54" s="60">
        <v>98.11831042999998</v>
      </c>
      <c r="F54" s="60">
        <v>98.733614199999991</v>
      </c>
      <c r="G54" s="60">
        <v>0.61530377000001069</v>
      </c>
      <c r="H54" s="61">
        <v>6.2710391903760265E-3</v>
      </c>
      <c r="I54" s="61">
        <v>7.5824558414622576E-3</v>
      </c>
    </row>
    <row r="55" spans="1:9" x14ac:dyDescent="0.25">
      <c r="A55" s="58">
        <v>30</v>
      </c>
      <c r="B55" s="59" t="s">
        <v>59</v>
      </c>
      <c r="C55" s="59" t="s">
        <v>31</v>
      </c>
      <c r="D55" s="60">
        <v>93.933748479999991</v>
      </c>
      <c r="E55" s="60">
        <v>96.47853175000003</v>
      </c>
      <c r="F55" s="60">
        <v>96.252287069999994</v>
      </c>
      <c r="G55" s="60">
        <v>-0.22624468000003695</v>
      </c>
      <c r="H55" s="61">
        <v>-2.3450261513752449E-3</v>
      </c>
      <c r="I55" s="61">
        <v>7.3918970986886412E-3</v>
      </c>
    </row>
    <row r="56" spans="1:9" x14ac:dyDescent="0.25">
      <c r="A56" s="58">
        <v>31</v>
      </c>
      <c r="B56" s="59" t="s">
        <v>61</v>
      </c>
      <c r="C56" s="59" t="s">
        <v>31</v>
      </c>
      <c r="D56" s="60">
        <v>89.087365219999967</v>
      </c>
      <c r="E56" s="60">
        <v>87.966395969999979</v>
      </c>
      <c r="F56" s="60">
        <v>88.258958339999978</v>
      </c>
      <c r="G56" s="60">
        <v>0.29256236999998986</v>
      </c>
      <c r="H56" s="61">
        <v>3.3258424057723722E-3</v>
      </c>
      <c r="I56" s="61">
        <v>6.7780325844337104E-3</v>
      </c>
    </row>
    <row r="57" spans="1:9" x14ac:dyDescent="0.25">
      <c r="A57" s="58">
        <v>32</v>
      </c>
      <c r="B57" s="59" t="s">
        <v>62</v>
      </c>
      <c r="C57" s="59" t="s">
        <v>31</v>
      </c>
      <c r="D57" s="60">
        <v>78.84422533</v>
      </c>
      <c r="E57" s="60">
        <v>78.763682979999999</v>
      </c>
      <c r="F57" s="60">
        <v>79.191926620000004</v>
      </c>
      <c r="G57" s="60">
        <v>0.42824364000000059</v>
      </c>
      <c r="H57" s="61">
        <v>5.437069773752733E-3</v>
      </c>
      <c r="I57" s="61">
        <v>6.0817107877781862E-3</v>
      </c>
    </row>
    <row r="58" spans="1:9" x14ac:dyDescent="0.25">
      <c r="A58" s="58">
        <v>33</v>
      </c>
      <c r="B58" s="59" t="s">
        <v>64</v>
      </c>
      <c r="C58" s="59" t="s">
        <v>63</v>
      </c>
      <c r="D58" s="60">
        <v>66.000305069999996</v>
      </c>
      <c r="E58" s="60">
        <v>65.87406190999998</v>
      </c>
      <c r="F58" s="60">
        <v>65.7947293</v>
      </c>
      <c r="G58" s="60">
        <v>-7.9332609999984496E-2</v>
      </c>
      <c r="H58" s="61">
        <v>-1.2043072447600418E-3</v>
      </c>
      <c r="I58" s="61">
        <v>5.0528448042795639E-3</v>
      </c>
    </row>
    <row r="59" spans="1:9" x14ac:dyDescent="0.25">
      <c r="A59" s="58">
        <v>34</v>
      </c>
      <c r="B59" s="59" t="s">
        <v>65</v>
      </c>
      <c r="C59" s="59" t="s">
        <v>63</v>
      </c>
      <c r="D59" s="60">
        <v>61.589590589999993</v>
      </c>
      <c r="E59" s="60">
        <v>62.16861089999999</v>
      </c>
      <c r="F59" s="60">
        <v>62.549768989999997</v>
      </c>
      <c r="G59" s="60">
        <v>0.38115809000000356</v>
      </c>
      <c r="H59" s="61">
        <v>6.1310375844348102E-3</v>
      </c>
      <c r="I59" s="61">
        <v>4.8036412431901061E-3</v>
      </c>
    </row>
    <row r="60" spans="1:9" x14ac:dyDescent="0.25">
      <c r="A60" s="58">
        <v>35</v>
      </c>
      <c r="B60" s="59" t="s">
        <v>305</v>
      </c>
      <c r="C60" s="59" t="s">
        <v>63</v>
      </c>
      <c r="D60" s="60">
        <v>62.759828810000009</v>
      </c>
      <c r="E60" s="60">
        <v>62.266427909999983</v>
      </c>
      <c r="F60" s="60">
        <v>61.451806900000008</v>
      </c>
      <c r="G60" s="60">
        <v>-0.81462100999997555</v>
      </c>
      <c r="H60" s="61">
        <v>-1.3082828698274299E-2</v>
      </c>
      <c r="I60" s="61">
        <v>4.7193209321138756E-3</v>
      </c>
    </row>
    <row r="61" spans="1:9" x14ac:dyDescent="0.25">
      <c r="A61" s="58">
        <v>36</v>
      </c>
      <c r="B61" s="59" t="s">
        <v>69</v>
      </c>
      <c r="C61" s="59" t="s">
        <v>63</v>
      </c>
      <c r="D61" s="60">
        <v>46.210021749999989</v>
      </c>
      <c r="E61" s="60">
        <v>46.590894219999981</v>
      </c>
      <c r="F61" s="60">
        <v>46.588212549999994</v>
      </c>
      <c r="G61" s="60">
        <v>-2.6816699999868869E-3</v>
      </c>
      <c r="H61" s="61">
        <v>-5.7557813493000777E-5</v>
      </c>
      <c r="I61" s="61">
        <v>3.5778399003754159E-3</v>
      </c>
    </row>
    <row r="62" spans="1:9" x14ac:dyDescent="0.25">
      <c r="A62" s="58">
        <v>37</v>
      </c>
      <c r="B62" s="59" t="s">
        <v>68</v>
      </c>
      <c r="C62" s="59" t="s">
        <v>63</v>
      </c>
      <c r="D62" s="60">
        <v>46.219192190000001</v>
      </c>
      <c r="E62" s="60">
        <v>46.300553200000003</v>
      </c>
      <c r="F62" s="60">
        <v>46.186622270000001</v>
      </c>
      <c r="G62" s="60">
        <v>-0.11393092999999971</v>
      </c>
      <c r="H62" s="61">
        <v>-2.4606818304710818E-3</v>
      </c>
      <c r="I62" s="61">
        <v>3.5469989290493565E-3</v>
      </c>
    </row>
    <row r="63" spans="1:9" x14ac:dyDescent="0.25">
      <c r="A63" s="58">
        <v>38</v>
      </c>
      <c r="B63" s="59" t="s">
        <v>71</v>
      </c>
      <c r="C63" s="59" t="s">
        <v>63</v>
      </c>
      <c r="D63" s="60">
        <v>44.531681459999994</v>
      </c>
      <c r="E63" s="60">
        <v>44.474341039999999</v>
      </c>
      <c r="F63" s="60">
        <v>45.254208969999993</v>
      </c>
      <c r="G63" s="60">
        <v>0.77986792999999222</v>
      </c>
      <c r="H63" s="61">
        <v>1.7535232940238125E-2</v>
      </c>
      <c r="I63" s="61">
        <v>3.4753922859569559E-3</v>
      </c>
    </row>
    <row r="64" spans="1:9" x14ac:dyDescent="0.25">
      <c r="A64" s="58">
        <v>39</v>
      </c>
      <c r="B64" s="59" t="s">
        <v>67</v>
      </c>
      <c r="C64" s="59" t="s">
        <v>63</v>
      </c>
      <c r="D64" s="60">
        <v>44.229894030000004</v>
      </c>
      <c r="E64" s="60">
        <v>43.408139290000015</v>
      </c>
      <c r="F64" s="60">
        <v>43.150459549999994</v>
      </c>
      <c r="G64" s="60">
        <v>-0.25767974000001698</v>
      </c>
      <c r="H64" s="61">
        <v>-5.9362079143387512E-3</v>
      </c>
      <c r="I64" s="61">
        <v>3.3138304186243225E-3</v>
      </c>
    </row>
    <row r="65" spans="1:9" x14ac:dyDescent="0.25">
      <c r="A65" s="58">
        <v>40</v>
      </c>
      <c r="B65" s="59" t="s">
        <v>66</v>
      </c>
      <c r="C65" s="59" t="s">
        <v>63</v>
      </c>
      <c r="D65" s="60">
        <v>40.338955089999999</v>
      </c>
      <c r="E65" s="60">
        <v>40.778457070000009</v>
      </c>
      <c r="F65" s="60">
        <v>41.098320860000001</v>
      </c>
      <c r="G65" s="60">
        <v>0.31986378999999165</v>
      </c>
      <c r="H65" s="61">
        <v>7.8439404769757651E-3</v>
      </c>
      <c r="I65" s="61">
        <v>3.1562321059973634E-3</v>
      </c>
    </row>
    <row r="66" spans="1:9" x14ac:dyDescent="0.25">
      <c r="A66" s="58">
        <v>41</v>
      </c>
      <c r="B66" s="59" t="s">
        <v>70</v>
      </c>
      <c r="C66" s="59" t="s">
        <v>63</v>
      </c>
      <c r="D66" s="60">
        <v>40.057519040000017</v>
      </c>
      <c r="E66" s="60">
        <v>40.296661959999987</v>
      </c>
      <c r="F66" s="60">
        <v>40.712758210000011</v>
      </c>
      <c r="G66" s="60">
        <v>0.41609625000002237</v>
      </c>
      <c r="H66" s="61">
        <v>1.0325824268348964E-2</v>
      </c>
      <c r="I66" s="61">
        <v>3.1266220102723137E-3</v>
      </c>
    </row>
    <row r="67" spans="1:9" x14ac:dyDescent="0.25">
      <c r="A67" s="58">
        <v>42</v>
      </c>
      <c r="B67" s="59" t="s">
        <v>72</v>
      </c>
      <c r="C67" s="59" t="s">
        <v>63</v>
      </c>
      <c r="D67" s="60">
        <v>29.880309310000001</v>
      </c>
      <c r="E67" s="60">
        <v>30.113733880000005</v>
      </c>
      <c r="F67" s="60">
        <v>30.148190469999992</v>
      </c>
      <c r="G67" s="60">
        <v>3.4456589999984952E-2</v>
      </c>
      <c r="H67" s="61">
        <v>1.1442151324472336E-3</v>
      </c>
      <c r="I67" s="61">
        <v>2.3152937810593001E-3</v>
      </c>
    </row>
    <row r="68" spans="1:9" x14ac:dyDescent="0.25">
      <c r="A68" s="58">
        <v>43</v>
      </c>
      <c r="B68" s="59" t="s">
        <v>73</v>
      </c>
      <c r="C68" s="59" t="s">
        <v>63</v>
      </c>
      <c r="D68" s="60">
        <v>28.805894429999995</v>
      </c>
      <c r="E68" s="60">
        <v>28.416542679999999</v>
      </c>
      <c r="F68" s="60">
        <v>28.413963060000004</v>
      </c>
      <c r="G68" s="60">
        <v>-2.5796199999973176E-3</v>
      </c>
      <c r="H68" s="61">
        <v>-9.077881250532614E-5</v>
      </c>
      <c r="I68" s="61">
        <v>2.1821101347203578E-3</v>
      </c>
    </row>
    <row r="69" spans="1:9" x14ac:dyDescent="0.25">
      <c r="A69" s="58">
        <v>44</v>
      </c>
      <c r="B69" s="59" t="s">
        <v>74</v>
      </c>
      <c r="C69" s="59" t="s">
        <v>63</v>
      </c>
      <c r="D69" s="60">
        <v>23.13537414</v>
      </c>
      <c r="E69" s="60">
        <v>23.292402429999996</v>
      </c>
      <c r="F69" s="60">
        <v>23.53922128</v>
      </c>
      <c r="G69" s="60">
        <v>0.24681885000000522</v>
      </c>
      <c r="H69" s="61">
        <v>1.0596538967663941E-2</v>
      </c>
      <c r="I69" s="61">
        <v>1.807744073223734E-3</v>
      </c>
    </row>
    <row r="70" spans="1:9" x14ac:dyDescent="0.25">
      <c r="A70" s="58">
        <v>45</v>
      </c>
      <c r="B70" s="59" t="s">
        <v>76</v>
      </c>
      <c r="C70" s="59" t="s">
        <v>75</v>
      </c>
      <c r="D70" s="60">
        <v>15.98415876</v>
      </c>
      <c r="E70" s="60">
        <v>15.85958718</v>
      </c>
      <c r="F70" s="60">
        <v>16.134577399999998</v>
      </c>
      <c r="G70" s="60">
        <v>0.27499021999999879</v>
      </c>
      <c r="H70" s="61">
        <v>1.733905283151253E-2</v>
      </c>
      <c r="I70" s="61">
        <v>1.2390888518305138E-3</v>
      </c>
    </row>
    <row r="71" spans="1:9" x14ac:dyDescent="0.25">
      <c r="A71" s="58">
        <v>46</v>
      </c>
      <c r="B71" s="59" t="s">
        <v>77</v>
      </c>
      <c r="C71" s="59" t="s">
        <v>75</v>
      </c>
      <c r="D71" s="60">
        <v>13.38522057</v>
      </c>
      <c r="E71" s="60">
        <v>13.362214720000001</v>
      </c>
      <c r="F71" s="60">
        <v>13.474400230000002</v>
      </c>
      <c r="G71" s="60">
        <v>0.11218551000000164</v>
      </c>
      <c r="H71" s="61">
        <v>8.3957272316607136E-3</v>
      </c>
      <c r="I71" s="61">
        <v>1.034794943566078E-3</v>
      </c>
    </row>
    <row r="72" spans="1:9" x14ac:dyDescent="0.25">
      <c r="A72" s="83" t="s">
        <v>78</v>
      </c>
      <c r="B72" s="83"/>
      <c r="C72" s="62" t="s">
        <v>79</v>
      </c>
      <c r="D72" s="63">
        <v>12960.750053809998</v>
      </c>
      <c r="E72" s="63">
        <v>13045.145882089999</v>
      </c>
      <c r="F72" s="63">
        <v>13021.323996389998</v>
      </c>
      <c r="G72" s="63">
        <v>-23.821885700000763</v>
      </c>
      <c r="H72" s="64">
        <v>-1.826111100275729E-3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INDICE</vt:lpstr>
      <vt:lpstr>Activos</vt:lpstr>
      <vt:lpstr>Composición Activo</vt:lpstr>
      <vt:lpstr>Fondos Disponibles</vt:lpstr>
      <vt:lpstr>Inversiones</vt:lpstr>
      <vt:lpstr>Cartera de Crédito</vt:lpstr>
      <vt:lpstr>Calidad de crédito</vt:lpstr>
      <vt:lpstr>Morosidad total</vt:lpstr>
      <vt:lpstr>Pasivo</vt:lpstr>
      <vt:lpstr>Composición Pasivo</vt:lpstr>
      <vt:lpstr>Obligaciones con el Público</vt:lpstr>
      <vt:lpstr>Depósitos a la Vista</vt:lpstr>
      <vt:lpstr>Depósitos a Plazo</vt:lpstr>
      <vt:lpstr>Patrimonio</vt:lpstr>
      <vt:lpstr>Composición Patrimonio</vt:lpstr>
      <vt:lpstr>Capital Social</vt:lpstr>
      <vt:lpstr>Reservas</vt:lpstr>
      <vt:lpstr>Ingresos</vt:lpstr>
      <vt:lpstr>Gastos</vt:lpstr>
      <vt:lpstr>Excedentes</vt:lpstr>
      <vt:lpstr>Grado de Absorción</vt:lpstr>
      <vt:lpstr>Cobertura Cartera Improd.</vt:lpstr>
      <vt:lpstr>ROA</vt:lpstr>
      <vt:lpstr>ROE</vt:lpstr>
      <vt:lpstr>Solvencia</vt:lpstr>
      <vt:lpstr>Liquidez 1ra línea</vt:lpstr>
      <vt:lpstr>Liquidez 2da línea</vt:lpstr>
      <vt:lpstr>Mapa Riesgo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2022-07-14T22:42:24Z</dcterms:created>
  <dcterms:modified xsi:type="dcterms:W3CDTF">2024-04-15T16:34:13Z</dcterms:modified>
  <cp:category/>
  <cp:contentStatus/>
</cp:coreProperties>
</file>