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filterPrivacy="1"/>
  <xr:revisionPtr revIDLastSave="206" documentId="13_ncr:1_{5207AFD5-2B2F-4098-8747-914249A6CF25}" xr6:coauthVersionLast="47" xr6:coauthVersionMax="47" xr10:uidLastSave="{6BD30BCA-9735-4E0F-A347-F43E5BD86356}"/>
  <bookViews>
    <workbookView showSheetTabs="0" xWindow="-120" yWindow="-120" windowWidth="20730" windowHeight="11040" xr2:uid="{00000000-000D-0000-FFFF-FFFF00000000}"/>
  </bookViews>
  <sheets>
    <sheet name="INDICE" sheetId="24" r:id="rId1"/>
    <sheet name="Activos" sheetId="3" r:id="rId2"/>
    <sheet name="Composición Activo" sheetId="25" r:id="rId3"/>
    <sheet name="Fondos Disponibles" sheetId="10" r:id="rId4"/>
    <sheet name="Inversiones" sheetId="7" r:id="rId5"/>
    <sheet name="Cartera de Crédito" sheetId="13" r:id="rId6"/>
    <sheet name="Calidad de crédito" sheetId="26" r:id="rId7"/>
    <sheet name="Morosidad total" sheetId="17" r:id="rId8"/>
    <sheet name="Pasivo" sheetId="9" r:id="rId9"/>
    <sheet name="Composición Pasivo" sheetId="27" r:id="rId10"/>
    <sheet name="Obligaciones con el Público" sheetId="6" r:id="rId11"/>
    <sheet name="Depósitos a la Vista" sheetId="11" r:id="rId12"/>
    <sheet name="Depósitos a Plazo" sheetId="8" r:id="rId13"/>
    <sheet name="Patrimonio" sheetId="12" r:id="rId14"/>
    <sheet name="Composición Patrimonio" sheetId="28" r:id="rId15"/>
    <sheet name="Capital Social" sheetId="14" r:id="rId16"/>
    <sheet name="Reservas" sheetId="15" r:id="rId17"/>
    <sheet name="Ingresos" sheetId="29" r:id="rId18"/>
    <sheet name="Gastos" sheetId="30" r:id="rId19"/>
    <sheet name="Excedentes" sheetId="31" r:id="rId20"/>
    <sheet name="Grado de Absorción" sheetId="19" r:id="rId21"/>
    <sheet name="Cobertura Cartera Improd." sheetId="20" r:id="rId22"/>
    <sheet name="ROA" sheetId="16" r:id="rId23"/>
    <sheet name="ROE" sheetId="23" r:id="rId24"/>
    <sheet name="Solvencia" sheetId="18" r:id="rId25"/>
    <sheet name="Liquidez 1ra línea" sheetId="22" r:id="rId26"/>
    <sheet name="Liquidez 2da línea" sheetId="21" r:id="rId27"/>
    <sheet name="Mapa Riesgo" sheetId="32" r:id="rId28"/>
  </sheets>
  <definedNames>
    <definedName name="_xlnm._FilterDatabase" localSheetId="1" hidden="1">Activos!$A$22:$I$70</definedName>
    <definedName name="_xlnm._FilterDatabase" localSheetId="3" hidden="1">'Fondos Disponibles'!$A$26:$I$71</definedName>
    <definedName name="_xlnm._FilterDatabase" localSheetId="4" hidden="1">Inversiones!$A$22:$I$70</definedName>
    <definedName name="_xlnm._FilterDatabase" localSheetId="7" hidden="1">'Morosidad total'!$A$26:$G$74</definedName>
    <definedName name="_xlnm._FilterDatabase" localSheetId="8" hidden="1">Pasivo!$A$22:$I$70</definedName>
    <definedName name="_xlnm._FilterDatabase" localSheetId="16" hidden="1">Reservas!$A$22:$I$70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0" i="31" l="1"/>
  <c r="F49" i="31"/>
  <c r="F48" i="31"/>
  <c r="F47" i="31"/>
  <c r="F46" i="31"/>
  <c r="F45" i="31"/>
  <c r="F44" i="31"/>
  <c r="F43" i="31"/>
  <c r="F42" i="31"/>
  <c r="F41" i="31"/>
  <c r="F40" i="31"/>
  <c r="F39" i="31"/>
  <c r="F38" i="31"/>
  <c r="F37" i="31"/>
  <c r="F36" i="31"/>
  <c r="F35" i="31"/>
  <c r="F34" i="31"/>
  <c r="F33" i="31"/>
  <c r="F32" i="31"/>
  <c r="F31" i="31"/>
  <c r="F30" i="31"/>
  <c r="F29" i="31"/>
  <c r="F28" i="31"/>
  <c r="F27" i="31"/>
  <c r="F26" i="31"/>
  <c r="F25" i="31"/>
  <c r="F24" i="31"/>
  <c r="F23" i="31"/>
  <c r="F22" i="31"/>
  <c r="F21" i="31"/>
  <c r="F20" i="31"/>
  <c r="F19" i="31"/>
  <c r="F18" i="31"/>
  <c r="F17" i="31"/>
  <c r="F16" i="31"/>
  <c r="F15" i="31"/>
  <c r="F14" i="31"/>
  <c r="F13" i="31"/>
  <c r="F12" i="31"/>
  <c r="F11" i="31"/>
  <c r="F10" i="31"/>
  <c r="F9" i="31"/>
  <c r="F8" i="31"/>
  <c r="F7" i="31"/>
  <c r="F6" i="31"/>
  <c r="D103" i="30"/>
  <c r="D102" i="30"/>
  <c r="D101" i="30"/>
  <c r="D100" i="30"/>
  <c r="D103" i="29"/>
  <c r="D102" i="29"/>
  <c r="D101" i="29"/>
  <c r="D100" i="29"/>
  <c r="C103" i="28"/>
  <c r="C102" i="28"/>
  <c r="C101" i="28"/>
  <c r="C100" i="28"/>
  <c r="C103" i="27"/>
  <c r="C102" i="27"/>
  <c r="C101" i="27"/>
  <c r="C100" i="27"/>
  <c r="C104" i="25"/>
  <c r="C103" i="25"/>
  <c r="C102" i="25"/>
  <c r="C101" i="25"/>
  <c r="C100" i="25"/>
</calcChain>
</file>

<file path=xl/sharedStrings.xml><?xml version="1.0" encoding="utf-8"?>
<sst xmlns="http://schemas.openxmlformats.org/spreadsheetml/2006/main" count="2521" uniqueCount="316">
  <si>
    <t>Segmento 1</t>
  </si>
  <si>
    <t>Segmento 2</t>
  </si>
  <si>
    <t>Segmento 3</t>
  </si>
  <si>
    <t>Ranking</t>
  </si>
  <si>
    <t>Composición</t>
  </si>
  <si>
    <t>Fondos Disponibles</t>
  </si>
  <si>
    <t>Obligaciones con el Público</t>
  </si>
  <si>
    <t>Depósitos a la Vista</t>
  </si>
  <si>
    <t>Capital Social</t>
  </si>
  <si>
    <t>Inversiones</t>
  </si>
  <si>
    <t>Depósitos a Plazo</t>
  </si>
  <si>
    <t>Reservas</t>
  </si>
  <si>
    <t>Cartera de Crédito</t>
  </si>
  <si>
    <t>Calidad de Crédito</t>
  </si>
  <si>
    <t>Morosidad</t>
  </si>
  <si>
    <t>Grado de Absorción</t>
  </si>
  <si>
    <t>Cobertura de Cartera Improductiva</t>
  </si>
  <si>
    <t>Solvencia</t>
  </si>
  <si>
    <t>ROA</t>
  </si>
  <si>
    <t>ROE</t>
  </si>
  <si>
    <t>Liquidez 1ra línea</t>
  </si>
  <si>
    <t>Liquidez 2da línea</t>
  </si>
  <si>
    <t>Ranking de ACTIVOS (Millones de USD)</t>
  </si>
  <si>
    <t>Tablas de Ranking de ACTIVOS</t>
  </si>
  <si>
    <t>(Cifras en millones de dólares)</t>
  </si>
  <si>
    <t>#</t>
  </si>
  <si>
    <t>SEG.</t>
  </si>
  <si>
    <t>ENTIDAD</t>
  </si>
  <si>
    <t>ago-23</t>
  </si>
  <si>
    <t>sep-23</t>
  </si>
  <si>
    <t>ABSOLUTA</t>
  </si>
  <si>
    <t>RELATIVA</t>
  </si>
  <si>
    <t>COMPOSICIÓN</t>
  </si>
  <si>
    <t>SEGMENTO 1</t>
  </si>
  <si>
    <t>CPN</t>
  </si>
  <si>
    <t>COOPROGRESO</t>
  </si>
  <si>
    <t>A. DEL VALLE</t>
  </si>
  <si>
    <t>29 DE OCTUBRE</t>
  </si>
  <si>
    <t>OSCUS</t>
  </si>
  <si>
    <t>SAN FRANCISCO</t>
  </si>
  <si>
    <t>ANDALUCÍA</t>
  </si>
  <si>
    <t>MUSHUC RUNA</t>
  </si>
  <si>
    <t>CACPECO</t>
  </si>
  <si>
    <t>F. DAQUILEMA</t>
  </si>
  <si>
    <t>ATUNTAQUI</t>
  </si>
  <si>
    <t>RIOBAMBA</t>
  </si>
  <si>
    <t>CACPE BIBLIÁN</t>
  </si>
  <si>
    <t>23 DE JULIO</t>
  </si>
  <si>
    <t>MEGO</t>
  </si>
  <si>
    <t>TULCÁN</t>
  </si>
  <si>
    <t>PABLO MUÑOZ V.</t>
  </si>
  <si>
    <t>EL SAGRARIO</t>
  </si>
  <si>
    <t>KULLKI</t>
  </si>
  <si>
    <t>CACPE PASTAZA</t>
  </si>
  <si>
    <t>SAN JOSÉ</t>
  </si>
  <si>
    <t>CCCA</t>
  </si>
  <si>
    <t>STA. ROSA</t>
  </si>
  <si>
    <t>ONCE DE JUNIO</t>
  </si>
  <si>
    <t>PADRE J. LORENTE</t>
  </si>
  <si>
    <t>COMERCIO</t>
  </si>
  <si>
    <t>9 DE OCTUBRE</t>
  </si>
  <si>
    <t>CHONE</t>
  </si>
  <si>
    <t>15 DE ABRIL</t>
  </si>
  <si>
    <t>CALCETA</t>
  </si>
  <si>
    <t>CACPE LOJA</t>
  </si>
  <si>
    <t>SEGMENTO 2</t>
  </si>
  <si>
    <t>GUARANDA</t>
  </si>
  <si>
    <t>LUCHA CAMPESINA</t>
  </si>
  <si>
    <t>SAN FCO. ASÍS</t>
  </si>
  <si>
    <t>COTOCOLLAO</t>
  </si>
  <si>
    <t>STA. ANA</t>
  </si>
  <si>
    <t>PEDRO MONCAYO</t>
  </si>
  <si>
    <t>COOPAD</t>
  </si>
  <si>
    <t>CACMU</t>
  </si>
  <si>
    <t>EDUCADORES</t>
  </si>
  <si>
    <t>LA BENÉFICA</t>
  </si>
  <si>
    <t>UNIÓN EL EJIDO</t>
  </si>
  <si>
    <t>SEGMENTO 3</t>
  </si>
  <si>
    <t>COACMES</t>
  </si>
  <si>
    <t>LA DOLOROSA</t>
  </si>
  <si>
    <t/>
  </si>
  <si>
    <t>G.ICORED</t>
  </si>
  <si>
    <t>Composición Activos</t>
  </si>
  <si>
    <t>Composición de ACTIVOS (Millones de USD)</t>
  </si>
  <si>
    <t>CÓDIGO</t>
  </si>
  <si>
    <t>CUENTA.</t>
  </si>
  <si>
    <t>BENCHMARK</t>
  </si>
  <si>
    <t>11</t>
  </si>
  <si>
    <t>FONDOS DISPONIBLES</t>
  </si>
  <si>
    <t>12</t>
  </si>
  <si>
    <t>OPERACIONES INTERBANCARIAS</t>
  </si>
  <si>
    <t>13</t>
  </si>
  <si>
    <t>INVERSIONES</t>
  </si>
  <si>
    <t>14</t>
  </si>
  <si>
    <t>CARTERA DE CRÉDITOS</t>
  </si>
  <si>
    <t>16</t>
  </si>
  <si>
    <t>CUENTAS POR COBRAR</t>
  </si>
  <si>
    <t>17</t>
  </si>
  <si>
    <t>BIENES REALIZABLES, ADJUDICADOS POR PAGO, DE ARRENDAMIENTO MERCANTIL Y NO UTILIZADOS POR LA INSTITUCIÓN</t>
  </si>
  <si>
    <t>18</t>
  </si>
  <si>
    <t>PROPIEDADES Y EQUIPO</t>
  </si>
  <si>
    <t>19</t>
  </si>
  <si>
    <t>OTROS ACTIVOS</t>
  </si>
  <si>
    <t>1</t>
  </si>
  <si>
    <t>ACTIVOS</t>
  </si>
  <si>
    <t xml:space="preserve">* Se ha considerado como Benchmark a las 10 cooperativas ubicadas en los primeros puestos del Ranking de Activos para poder comparar su crecimiento con relación a los de todo el </t>
  </si>
  <si>
    <t>Grupo ICORED.</t>
  </si>
  <si>
    <t>COMPOSICIÓN ACTIVO</t>
  </si>
  <si>
    <t>Participación</t>
  </si>
  <si>
    <t>Cartera de Créditos</t>
  </si>
  <si>
    <t>Cuentas por Cobrar</t>
  </si>
  <si>
    <t>Otras cuentas del Activo</t>
  </si>
  <si>
    <t>Ranking de FONDOS DISPONIBLES (Millones de USD)</t>
  </si>
  <si>
    <t>Tablas de Ranking de FONDOS DISPONIBLES</t>
  </si>
  <si>
    <t>Ranking de INVERSIONES (Millones de USD)</t>
  </si>
  <si>
    <t>Tablas de Ranking de INVERSIONES</t>
  </si>
  <si>
    <t>Ranking de CARTERA DE CREDITOS (Millones de USD)</t>
  </si>
  <si>
    <t>Tablas de Ranking de CARTERA DE CREDITOS</t>
  </si>
  <si>
    <t>COLOCACIONES - CARTERA DE CRÉDITOS</t>
  </si>
  <si>
    <t>(Millones de USD)</t>
  </si>
  <si>
    <t>Cartera Neta</t>
  </si>
  <si>
    <t>Provision de Cartera de Credito</t>
  </si>
  <si>
    <t>Cartera Bruta</t>
  </si>
  <si>
    <t>Cartera de credito por vencer</t>
  </si>
  <si>
    <t>Cartera de credito no devenga</t>
  </si>
  <si>
    <t>Cartera Vencida</t>
  </si>
  <si>
    <t>Cartera Improductiva</t>
  </si>
  <si>
    <t>Morosidad Ampliada de la Cartera</t>
  </si>
  <si>
    <t>SEGMENTACIÓN DEL CRÉDITO</t>
  </si>
  <si>
    <t>(Millones de USD y porcentajes)</t>
  </si>
  <si>
    <t>Cartera de credito comercial prioritario</t>
  </si>
  <si>
    <t>Cartera de credito comercial ordinario</t>
  </si>
  <si>
    <t>Cartera de credito Consumo prioritario</t>
  </si>
  <si>
    <t>Cartera de credito Consumo ordinario</t>
  </si>
  <si>
    <t>Cartera de credito Inmobiliario</t>
  </si>
  <si>
    <t>Cartera de credito Microcredito</t>
  </si>
  <si>
    <t>Cartera de credito Productivo</t>
  </si>
  <si>
    <t>Cartera de credito Vivienda Interes Publico</t>
  </si>
  <si>
    <t>Cartera Bruta Inversion Publica</t>
  </si>
  <si>
    <t>Cartera de credito Educativo</t>
  </si>
  <si>
    <t>MOROSIDAD DE LA CARTERA</t>
  </si>
  <si>
    <t>Cartera No devenga</t>
  </si>
  <si>
    <t xml:space="preserve">Cartera Improductiva	</t>
  </si>
  <si>
    <t>Proporción Cartera Productiva</t>
  </si>
  <si>
    <t>Total</t>
  </si>
  <si>
    <t>Ranking Morosidad Ampliada de la Cartera</t>
  </si>
  <si>
    <t>Tablas de Ranking de Morosidad Ampliada de la Cartera</t>
  </si>
  <si>
    <t>&lt; 5,00%</t>
  </si>
  <si>
    <t>5,00% - 7,50%</t>
  </si>
  <si>
    <t>&gt; 7,50%</t>
  </si>
  <si>
    <t>Ranking de PASIVO (Millones de USD)</t>
  </si>
  <si>
    <t>Tablas de Ranking de PASIVO (Millones)</t>
  </si>
  <si>
    <t>Composición Pasivos</t>
  </si>
  <si>
    <t>Composición de PASIVO (Millones de USD)</t>
  </si>
  <si>
    <t>21</t>
  </si>
  <si>
    <t>OBLIGACIONES CON EL PÚBLICO</t>
  </si>
  <si>
    <t>22</t>
  </si>
  <si>
    <t>23</t>
  </si>
  <si>
    <t>OBLIGACIONES INMEDIATAS</t>
  </si>
  <si>
    <t>25</t>
  </si>
  <si>
    <t>CUENTAS POR PAGAR</t>
  </si>
  <si>
    <t>26</t>
  </si>
  <si>
    <t>OBLIGACIONES FINANCIERAS</t>
  </si>
  <si>
    <t>27</t>
  </si>
  <si>
    <t>VALORES EN CIRCULACIÓN</t>
  </si>
  <si>
    <t>28</t>
  </si>
  <si>
    <t>OBLIGACIONES CONVERTIBLES EN ACCIONES Y APORTES PARA FUTURA CAPITALIZACIÓN</t>
  </si>
  <si>
    <t>29</t>
  </si>
  <si>
    <t>OTROS PASIVOS</t>
  </si>
  <si>
    <t>2</t>
  </si>
  <si>
    <t>PASIVOS</t>
  </si>
  <si>
    <t xml:space="preserve">* Se ha considerado como Benchmark a las 10 cooperativas ubicadas en los primeros puestos del Ranking de Pasivos para poder comparar su crecimiento con relación a los de todo el </t>
  </si>
  <si>
    <t>COMPOSICIÓN PASIVO</t>
  </si>
  <si>
    <t>Cuentas por Pagar</t>
  </si>
  <si>
    <t>Obligaciones Financieras</t>
  </si>
  <si>
    <t>Otras cuentas del Pasivo</t>
  </si>
  <si>
    <t>Ranking de OBLIGACIONES CON EL PUBLICO (Millones de USD)</t>
  </si>
  <si>
    <t>Tablas de Ranking de OBLIGACIONES CON EL PUBLICO</t>
  </si>
  <si>
    <t>Ranking de DEPOSITOS A LA VISTA (Millones de USD)</t>
  </si>
  <si>
    <t>Tablas de Ranking de DEPOSITOS A LA VISTA</t>
  </si>
  <si>
    <t>Ranking de DEPOSITOS A PLAZO (Millones)</t>
  </si>
  <si>
    <t>Tablas de Ranking de DEPOSITOS A PLAZO</t>
  </si>
  <si>
    <t>Ranking de PATRIMONIO (Millones de USD)</t>
  </si>
  <si>
    <t>Tablas de Ranking de PATRIMONIO</t>
  </si>
  <si>
    <t>Composición Patrimonio</t>
  </si>
  <si>
    <t>Composición de PATRIMONIO (Millones de USD)</t>
  </si>
  <si>
    <t>31</t>
  </si>
  <si>
    <t>CAPITAL SOCIAL</t>
  </si>
  <si>
    <t>32</t>
  </si>
  <si>
    <t>PRIMA O DESCUENTO EN COLOCACIÓN DE ACCIONES Y CERTIFICADOS</t>
  </si>
  <si>
    <t>33</t>
  </si>
  <si>
    <t>RESERVAS</t>
  </si>
  <si>
    <t>34</t>
  </si>
  <si>
    <t>OTROS APORTES PATRIMONIALES</t>
  </si>
  <si>
    <t>35</t>
  </si>
  <si>
    <t>SUPERÁVIT POR VALUACIONES</t>
  </si>
  <si>
    <t>36</t>
  </si>
  <si>
    <t>RESULTADOS</t>
  </si>
  <si>
    <t>3</t>
  </si>
  <si>
    <t>PATRIMONIO</t>
  </si>
  <si>
    <t xml:space="preserve">* Se ha considerado como Benchmark a las 10 cooperativas ubicadas en los primeros puestos del Ranking de Patrimonio para poder comparar su crecimiento con relación a los de todo el </t>
  </si>
  <si>
    <t>Superávit por valuaciones</t>
  </si>
  <si>
    <t>Otras cuentas del Patrimonio</t>
  </si>
  <si>
    <t>Ranking de CAPITAL SOCIAL (Millones de USD)</t>
  </si>
  <si>
    <t>Tablas de Ranking de CAPITAL SOCIAL</t>
  </si>
  <si>
    <t>Ranking de RESERVAS (Millones de USD)</t>
  </si>
  <si>
    <t>Tablas de Ranking de RESERVAS</t>
  </si>
  <si>
    <t>Composición de Ingresos (Porcentajes)</t>
  </si>
  <si>
    <t>Composición de INGRESOS</t>
  </si>
  <si>
    <t>51</t>
  </si>
  <si>
    <t>INTERESES Y DESCUENTOS GANADOS</t>
  </si>
  <si>
    <t>52</t>
  </si>
  <si>
    <t>COMISIONES GANADAS</t>
  </si>
  <si>
    <t>53</t>
  </si>
  <si>
    <t>UTILIDADES FINANCIERAS</t>
  </si>
  <si>
    <t>54</t>
  </si>
  <si>
    <t>INGRESOS POR SERVICIOS</t>
  </si>
  <si>
    <t>55</t>
  </si>
  <si>
    <t>OTROS INGRESOS OPERACIONALES</t>
  </si>
  <si>
    <t>56</t>
  </si>
  <si>
    <t>OTROS INGRESOS</t>
  </si>
  <si>
    <t>59</t>
  </si>
  <si>
    <t>Pérdidas y ganancias</t>
  </si>
  <si>
    <t>5</t>
  </si>
  <si>
    <t>INGRESOS</t>
  </si>
  <si>
    <t>Intereses y descuentos ganados</t>
  </si>
  <si>
    <t>Otros Ingresos</t>
  </si>
  <si>
    <t>Ingresos por Servicios</t>
  </si>
  <si>
    <t>Otras cuentas de Ingreso</t>
  </si>
  <si>
    <t>Composición de Gastos (Porcentajes)</t>
  </si>
  <si>
    <t>Composición de GASTOS</t>
  </si>
  <si>
    <t>41</t>
  </si>
  <si>
    <t>INTERESES CAUSADOS</t>
  </si>
  <si>
    <t>42</t>
  </si>
  <si>
    <t>COMISIONES CAUSADAS</t>
  </si>
  <si>
    <t>43</t>
  </si>
  <si>
    <t>PÉRDIDAS FINANCIERAS</t>
  </si>
  <si>
    <t>44</t>
  </si>
  <si>
    <t>PROVISIONES</t>
  </si>
  <si>
    <t>45</t>
  </si>
  <si>
    <t>GASTOS DE OPERACIÓN</t>
  </si>
  <si>
    <t>46</t>
  </si>
  <si>
    <t>OTRAS PÉRDIDAS OPERACIONALES</t>
  </si>
  <si>
    <t>47</t>
  </si>
  <si>
    <t>OTROS GASTOS Y PÉRDIDAS</t>
  </si>
  <si>
    <t>48</t>
  </si>
  <si>
    <t>IMPUESTOS Y PARTICIPACION A EMPLEADOS</t>
  </si>
  <si>
    <t>4</t>
  </si>
  <si>
    <t>GASTOS</t>
  </si>
  <si>
    <t>Intereses causados</t>
  </si>
  <si>
    <t>Gastos de Operación</t>
  </si>
  <si>
    <t>Provisiones</t>
  </si>
  <si>
    <t>Otras cuentas de Gasto</t>
  </si>
  <si>
    <t>Tablas de Ranking de EXCEDENTES (Millones de USD)</t>
  </si>
  <si>
    <t>EXCEDENTES</t>
  </si>
  <si>
    <t>Ranking Grado de Absorción del Margen Financiero Neto</t>
  </si>
  <si>
    <t>Tablas de Ranking de Grado de Absorción del Margen Financiero Neto</t>
  </si>
  <si>
    <t>&lt; 80,00%</t>
  </si>
  <si>
    <t>80,00% - 95,00%</t>
  </si>
  <si>
    <t>&gt; 95,00%</t>
  </si>
  <si>
    <t>Ranking Cobertura de Cartera Improductiva</t>
  </si>
  <si>
    <t>Tablas de Ranking de Cobertura de Cartera Improductiva</t>
  </si>
  <si>
    <t>&lt; 75,00%</t>
  </si>
  <si>
    <t>75,00% - 105,00%</t>
  </si>
  <si>
    <t>&gt; 105,00%</t>
  </si>
  <si>
    <t>Ranking Rentabilidad sobre el activo</t>
  </si>
  <si>
    <t>Tablas de Ranking de Rentabilidad sobre el activo</t>
  </si>
  <si>
    <t>&lt; 0,25%</t>
  </si>
  <si>
    <t>0,25% - 1,00%</t>
  </si>
  <si>
    <t>&gt; 1,00%</t>
  </si>
  <si>
    <t>Ranking Rentabilidad sobre el patrimonio</t>
  </si>
  <si>
    <t>Tablas de Ranking de Rentabilidad sobre el patrimonio</t>
  </si>
  <si>
    <t>&lt; 1,00%</t>
  </si>
  <si>
    <t>1,00% - 8,00%</t>
  </si>
  <si>
    <t>&gt; 8,00%</t>
  </si>
  <si>
    <t>Ranking Solvencia (SFPS)</t>
  </si>
  <si>
    <t>Tablas de Ranking de Solvencia (SFPS)</t>
  </si>
  <si>
    <t>&lt; 9,00%</t>
  </si>
  <si>
    <t>9,00% - 9,00%</t>
  </si>
  <si>
    <t>&gt; 9,00%</t>
  </si>
  <si>
    <t>Ranking Índice de Liquidez de primera línea</t>
  </si>
  <si>
    <t>Tablas de Ranking de Índice de Liquidez de primera línea</t>
  </si>
  <si>
    <t>&lt; 15,00%</t>
  </si>
  <si>
    <t>15,00% - 19,00%</t>
  </si>
  <si>
    <t>&gt; 19,00%</t>
  </si>
  <si>
    <t>Ranking Índice Liquidez de segunda línea</t>
  </si>
  <si>
    <t>Tablas de Ranking de Índice Liquidez de segunda línea</t>
  </si>
  <si>
    <t>&lt; 12,00%</t>
  </si>
  <si>
    <t>12,00% - 14,00%</t>
  </si>
  <si>
    <t>&gt; 14,00%</t>
  </si>
  <si>
    <t>RENTABILIDAD</t>
  </si>
  <si>
    <t>CALIDAD DE CARTERA</t>
  </si>
  <si>
    <t>EFICIENCIA</t>
  </si>
  <si>
    <t>SOLVENCIA</t>
  </si>
  <si>
    <t>LIQUIDEZ</t>
  </si>
  <si>
    <t>AL 30 SEPTIEMBRE 2023</t>
  </si>
  <si>
    <t>&lt; 40,00%</t>
  </si>
  <si>
    <t>75,00% - 90,00%</t>
  </si>
  <si>
    <t>40,00% - 60,00%</t>
  </si>
  <si>
    <t>&gt; 90,00%</t>
  </si>
  <si>
    <t>&gt; 60,00%</t>
  </si>
  <si>
    <t>Rendimiento sobre los Activos</t>
  </si>
  <si>
    <t>Rendimiento sobre el Patrimonio</t>
  </si>
  <si>
    <t>Sostenibilidad Operativa</t>
  </si>
  <si>
    <t>Grado de Absorcion del Margen Financiero Neto</t>
  </si>
  <si>
    <t>Cobertura Patrimonial de Activos Improductivos</t>
  </si>
  <si>
    <t>Liquidez de Primera Linea</t>
  </si>
  <si>
    <t>Liquidez de Segunda Linea</t>
  </si>
  <si>
    <t>Monitoreo Financiero mensual - Grupo ICORED 
(Corte octubre 2023)</t>
  </si>
  <si>
    <t>El presente informe se realizó con base en la información de la herramienta "Visor Estratégico" que recoge los balances de las 45 cooperativas socias de ICORED; agrupadas de la siguiente forma:</t>
  </si>
  <si>
    <t>VARIACIÓN sep-23 a oct-23</t>
  </si>
  <si>
    <t>oct-23</t>
  </si>
  <si>
    <t>4OCTUBRE</t>
  </si>
  <si>
    <t>* En el caso de las Cooperativas que registran un indicador del 250%, se están aplicando cotas para evitar que exista dispersión elevada con los otros datos, ya que los valores son en ciertos casos mucho más altos</t>
  </si>
  <si>
    <t>* En el mes de octubre 2023 se incorpora la Cooperativa 04 de Octubre como socia.</t>
  </si>
  <si>
    <t>* Los datos de la Cooperativa Cámara de Comercio de Ambato son proyectados con base a la última información reportada con corte septiembre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</si>
</sst>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%"/>
  </numFmts>
  <fonts count="33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FF0000"/>
      <name val="Arial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onstantia"/>
      <family val="1"/>
    </font>
    <font>
      <sz val="12"/>
      <color theme="1"/>
      <name val="Constantia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4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sz val="11"/>
      <name val="Calibri"/>
      <family val="2"/>
      <scheme val="minor"/>
    </font>
    <font>
      <u/>
      <sz val="14"/>
      <name val="Calibri"/>
      <family val="2"/>
      <scheme val="minor"/>
    </font>
    <font>
      <sz val="8"/>
      <color rgb="FF000000"/>
      <name val="Arial"/>
      <family val="2"/>
    </font>
    <font>
      <b/>
      <sz val="9"/>
      <color theme="1"/>
      <name val="Constantia"/>
      <family val="1"/>
    </font>
    <font>
      <sz val="9"/>
      <color rgb="FF000000"/>
      <name val="Arial"/>
      <family val="2"/>
    </font>
    <font>
      <b/>
      <sz val="8"/>
      <color rgb="FFFFFFFF"/>
      <name val="Arial"/>
      <family val="2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4D82B0"/>
        <bgColor auto="1"/>
      </patternFill>
    </fill>
    <fill>
      <patternFill patternType="solid">
        <fgColor rgb="FF90EE90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FFC0CB"/>
        <bgColor auto="1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rgb="FF666666"/>
      </right>
      <top style="thick">
        <color rgb="FF666666"/>
      </top>
      <bottom style="medium">
        <color rgb="FF666666"/>
      </bottom>
      <diagonal/>
    </border>
    <border>
      <left/>
      <right/>
      <top style="thick">
        <color rgb="FF666666"/>
      </top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/>
      <top/>
      <bottom style="medium">
        <color rgb="FF666666"/>
      </bottom>
      <diagonal/>
    </border>
    <border>
      <left/>
      <right style="medium">
        <color rgb="FF666666"/>
      </right>
      <top/>
      <bottom style="thick">
        <color rgb="FF666666"/>
      </bottom>
      <diagonal/>
    </border>
    <border>
      <left/>
      <right/>
      <top/>
      <bottom style="thick">
        <color rgb="FF66666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26">
    <xf numFmtId="0" fontId="0" fillId="0" borderId="0" xfId="0"/>
    <xf numFmtId="0" fontId="3" fillId="5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1" fillId="0" borderId="0" xfId="0" applyFont="1"/>
    <xf numFmtId="0" fontId="5" fillId="0" borderId="0" xfId="0" applyFont="1" applyAlignment="1">
      <alignment horizontal="left"/>
    </xf>
    <xf numFmtId="10" fontId="4" fillId="0" borderId="1" xfId="0" applyNumberFormat="1" applyFont="1" applyBorder="1" applyAlignment="1">
      <alignment horizontal="center" vertical="center" wrapText="1"/>
    </xf>
    <xf numFmtId="0" fontId="5" fillId="0" borderId="0" xfId="0" applyFont="1"/>
    <xf numFmtId="10" fontId="7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6" borderId="0" xfId="0" applyFill="1"/>
    <xf numFmtId="0" fontId="11" fillId="6" borderId="0" xfId="0" applyFont="1" applyFill="1" applyAlignment="1">
      <alignment horizontal="center" vertical="center" wrapText="1"/>
    </xf>
    <xf numFmtId="0" fontId="0" fillId="7" borderId="0" xfId="0" applyFill="1"/>
    <xf numFmtId="0" fontId="0" fillId="8" borderId="0" xfId="0" applyFill="1"/>
    <xf numFmtId="0" fontId="0" fillId="9" borderId="0" xfId="0" applyFill="1"/>
    <xf numFmtId="0" fontId="12" fillId="6" borderId="0" xfId="0" applyFont="1" applyFill="1" applyAlignment="1">
      <alignment horizontal="justify" wrapText="1"/>
    </xf>
    <xf numFmtId="0" fontId="13" fillId="6" borderId="5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15" fillId="6" borderId="0" xfId="1" applyFont="1" applyFill="1" applyAlignment="1">
      <alignment horizontal="center"/>
    </xf>
    <xf numFmtId="0" fontId="15" fillId="6" borderId="0" xfId="1" applyFont="1" applyFill="1"/>
    <xf numFmtId="0" fontId="16" fillId="6" borderId="0" xfId="0" applyFont="1" applyFill="1"/>
    <xf numFmtId="0" fontId="17" fillId="6" borderId="0" xfId="1" applyFont="1" applyFill="1"/>
    <xf numFmtId="0" fontId="18" fillId="6" borderId="0" xfId="0" applyFont="1" applyFill="1"/>
    <xf numFmtId="0" fontId="19" fillId="6" borderId="0" xfId="1" applyFont="1" applyFill="1"/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0" fillId="0" borderId="11" xfId="0" applyBorder="1"/>
    <xf numFmtId="9" fontId="0" fillId="0" borderId="1" xfId="0" applyNumberFormat="1" applyBorder="1"/>
    <xf numFmtId="0" fontId="0" fillId="0" borderId="1" xfId="0" applyBorder="1"/>
    <xf numFmtId="9" fontId="0" fillId="0" borderId="3" xfId="0" applyNumberFormat="1" applyBorder="1"/>
    <xf numFmtId="9" fontId="0" fillId="0" borderId="12" xfId="0" applyNumberFormat="1" applyBorder="1"/>
    <xf numFmtId="0" fontId="0" fillId="0" borderId="2" xfId="0" applyBorder="1"/>
    <xf numFmtId="9" fontId="0" fillId="0" borderId="4" xfId="0" applyNumberFormat="1" applyBorder="1"/>
    <xf numFmtId="0" fontId="0" fillId="0" borderId="13" xfId="0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2" fontId="3" fillId="0" borderId="0" xfId="0" applyNumberFormat="1" applyFont="1" applyAlignment="1">
      <alignment horizontal="center" vertical="center" wrapText="1"/>
    </xf>
    <xf numFmtId="0" fontId="0" fillId="0" borderId="14" xfId="0" applyBorder="1"/>
    <xf numFmtId="0" fontId="6" fillId="0" borderId="0" xfId="0" applyFont="1"/>
    <xf numFmtId="2" fontId="20" fillId="0" borderId="1" xfId="0" applyNumberFormat="1" applyFont="1" applyBorder="1" applyAlignment="1">
      <alignment horizontal="center" vertical="center" wrapText="1"/>
    </xf>
    <xf numFmtId="10" fontId="20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10" fontId="2" fillId="0" borderId="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9" fontId="0" fillId="0" borderId="0" xfId="0" applyNumberFormat="1"/>
    <xf numFmtId="0" fontId="2" fillId="0" borderId="1" xfId="0" applyFont="1" applyBorder="1" applyAlignment="1">
      <alignment horizontal="center" vertical="center" wrapText="1"/>
    </xf>
    <xf numFmtId="10" fontId="20" fillId="3" borderId="1" xfId="0" applyNumberFormat="1" applyFont="1" applyFill="1" applyBorder="1" applyAlignment="1">
      <alignment horizontal="center" vertical="center" wrapText="1"/>
    </xf>
    <xf numFmtId="10" fontId="20" fillId="4" borderId="1" xfId="0" applyNumberFormat="1" applyFont="1" applyFill="1" applyBorder="1" applyAlignment="1">
      <alignment horizontal="center" vertical="center" wrapText="1"/>
    </xf>
    <xf numFmtId="10" fontId="20" fillId="5" borderId="1" xfId="0" applyNumberFormat="1" applyFont="1" applyFill="1" applyBorder="1" applyAlignment="1">
      <alignment horizontal="center" vertical="center" wrapText="1"/>
    </xf>
    <xf numFmtId="10" fontId="2" fillId="3" borderId="1" xfId="0" applyNumberFormat="1" applyFont="1" applyFill="1" applyBorder="1" applyAlignment="1">
      <alignment horizontal="center" vertical="center" wrapText="1"/>
    </xf>
    <xf numFmtId="10" fontId="2" fillId="4" borderId="1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13" fillId="6" borderId="0" xfId="0" applyFont="1" applyFill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4" fontId="20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24" fillId="2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10" fontId="25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 wrapText="1"/>
    </xf>
    <xf numFmtId="10" fontId="26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vertical="center"/>
    </xf>
    <xf numFmtId="0" fontId="25" fillId="0" borderId="1" xfId="0" applyFont="1" applyBorder="1" applyAlignment="1">
      <alignment horizontal="center" vertical="center" wrapText="1"/>
    </xf>
    <xf numFmtId="2" fontId="0" fillId="0" borderId="0" xfId="0" applyNumberFormat="1"/>
    <xf numFmtId="2" fontId="26" fillId="0" borderId="0" xfId="0" applyNumberFormat="1" applyFont="1" applyAlignment="1">
      <alignment horizontal="center" vertical="center" wrapText="1"/>
    </xf>
    <xf numFmtId="4" fontId="25" fillId="0" borderId="1" xfId="0" applyNumberFormat="1" applyFont="1" applyBorder="1" applyAlignment="1">
      <alignment horizontal="center" vertical="center" wrapText="1"/>
    </xf>
    <xf numFmtId="4" fontId="26" fillId="0" borderId="1" xfId="0" applyNumberFormat="1" applyFont="1" applyBorder="1" applyAlignment="1">
      <alignment horizontal="center" vertical="center" wrapText="1"/>
    </xf>
    <xf numFmtId="4" fontId="20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left" vertical="center" wrapText="1"/>
    </xf>
    <xf numFmtId="4" fontId="28" fillId="0" borderId="1" xfId="0" applyNumberFormat="1" applyFont="1" applyBorder="1" applyAlignment="1">
      <alignment horizontal="center" vertical="center" wrapText="1"/>
    </xf>
    <xf numFmtId="10" fontId="28" fillId="0" borderId="1" xfId="0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left" vertical="center" wrapText="1"/>
    </xf>
    <xf numFmtId="4" fontId="29" fillId="0" borderId="1" xfId="0" applyNumberFormat="1" applyFont="1" applyBorder="1" applyAlignment="1">
      <alignment horizontal="center" vertical="center" wrapText="1"/>
    </xf>
    <xf numFmtId="10" fontId="29" fillId="0" borderId="1" xfId="0" applyNumberFormat="1" applyFont="1" applyBorder="1" applyAlignment="1">
      <alignment horizontal="center" vertical="center" wrapText="1"/>
    </xf>
    <xf numFmtId="164" fontId="28" fillId="0" borderId="1" xfId="0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164" fontId="29" fillId="0" borderId="1" xfId="0" applyNumberFormat="1" applyFont="1" applyBorder="1" applyAlignment="1">
      <alignment horizontal="center" vertical="center" wrapText="1"/>
    </xf>
    <xf numFmtId="10" fontId="28" fillId="3" borderId="1" xfId="0" applyNumberFormat="1" applyFont="1" applyFill="1" applyBorder="1" applyAlignment="1">
      <alignment horizontal="center" vertical="center" wrapText="1"/>
    </xf>
    <xf numFmtId="10" fontId="31" fillId="0" borderId="1" xfId="0" applyNumberFormat="1" applyFont="1" applyBorder="1" applyAlignment="1">
      <alignment horizontal="center" vertical="center" wrapText="1"/>
    </xf>
    <xf numFmtId="10" fontId="28" fillId="4" borderId="1" xfId="0" applyNumberFormat="1" applyFont="1" applyFill="1" applyBorder="1" applyAlignment="1">
      <alignment horizontal="center" vertical="center" wrapText="1"/>
    </xf>
    <xf numFmtId="10" fontId="28" fillId="5" borderId="1" xfId="0" applyNumberFormat="1" applyFont="1" applyFill="1" applyBorder="1" applyAlignment="1">
      <alignment horizontal="center" vertical="center" wrapText="1"/>
    </xf>
    <xf numFmtId="10" fontId="29" fillId="4" borderId="1" xfId="0" applyNumberFormat="1" applyFont="1" applyFill="1" applyBorder="1" applyAlignment="1">
      <alignment horizontal="center" vertical="center" wrapText="1"/>
    </xf>
    <xf numFmtId="10" fontId="32" fillId="0" borderId="1" xfId="0" applyNumberFormat="1" applyFont="1" applyBorder="1" applyAlignment="1">
      <alignment horizontal="center" vertical="center" wrapText="1"/>
    </xf>
    <xf numFmtId="2" fontId="28" fillId="0" borderId="1" xfId="0" applyNumberFormat="1" applyFont="1" applyBorder="1" applyAlignment="1">
      <alignment horizontal="center" vertical="center" wrapText="1"/>
    </xf>
    <xf numFmtId="2" fontId="29" fillId="0" borderId="1" xfId="0" applyNumberFormat="1" applyFont="1" applyBorder="1" applyAlignment="1">
      <alignment horizontal="center" vertical="center" wrapText="1"/>
    </xf>
    <xf numFmtId="17" fontId="23" fillId="2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6" borderId="0" xfId="0" applyFont="1" applyFill="1" applyAlignment="1">
      <alignment horizontal="justify" wrapText="1"/>
    </xf>
    <xf numFmtId="0" fontId="21" fillId="6" borderId="0" xfId="0" applyFont="1" applyFill="1" applyAlignment="1">
      <alignment horizontal="center" vertical="center" wrapText="1"/>
    </xf>
    <xf numFmtId="0" fontId="1" fillId="0" borderId="0" xfId="0" applyFont="1"/>
    <xf numFmtId="0" fontId="24" fillId="2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27" fillId="2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left" vertical="center" wrapText="1"/>
    </xf>
    <xf numFmtId="0" fontId="29" fillId="0" borderId="1" xfId="0" applyFont="1" applyBorder="1" applyAlignment="1">
      <alignment horizontal="center" vertical="center" wrapText="1"/>
    </xf>
    <xf numFmtId="0" fontId="30" fillId="3" borderId="0" xfId="0" applyFont="1" applyFill="1" applyAlignment="1">
      <alignment horizontal="center"/>
    </xf>
    <xf numFmtId="0" fontId="30" fillId="4" borderId="0" xfId="0" applyFont="1" applyFill="1" applyAlignment="1">
      <alignment horizontal="center"/>
    </xf>
    <xf numFmtId="0" fontId="30" fillId="5" borderId="0" xfId="0" applyFont="1" applyFill="1" applyAlignment="1">
      <alignment horizontal="center"/>
    </xf>
    <xf numFmtId="0" fontId="27" fillId="2" borderId="15" xfId="0" applyFont="1" applyFill="1" applyBorder="1" applyAlignment="1">
      <alignment horizontal="center" vertical="center" wrapText="1"/>
    </xf>
    <xf numFmtId="0" fontId="27" fillId="2" borderId="16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9" fillId="0" borderId="15" xfId="0" applyFont="1" applyBorder="1" applyAlignment="1">
      <alignment horizontal="left" vertical="center" wrapText="1"/>
    </xf>
    <xf numFmtId="0" fontId="29" fillId="0" borderId="4" xfId="0" applyFont="1" applyBorder="1" applyAlignment="1">
      <alignment horizontal="left" vertical="center" wrapText="1"/>
    </xf>
    <xf numFmtId="0" fontId="22" fillId="0" borderId="17" xfId="0" applyFont="1" applyBorder="1" applyAlignment="1">
      <alignment horizontal="center" vertical="center" wrapText="1"/>
    </xf>
    <xf numFmtId="0" fontId="3" fillId="3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17" fontId="9" fillId="0" borderId="0" xfId="0" applyNumberFormat="1" applyFont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400"/>
              <a:t>Ranking Excedentes (millones de dólares)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320244226678309E-2"/>
          <c:y val="6.6968656510044897E-2"/>
          <c:w val="0.90214936118705857"/>
          <c:h val="0.91462098405749737"/>
        </c:manualLayout>
      </c:layout>
      <c:barChart>
        <c:barDir val="bar"/>
        <c:grouping val="clustered"/>
        <c:varyColors val="0"/>
        <c:ser>
          <c:idx val="2"/>
          <c:order val="2"/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44"/>
              <c:layout>
                <c:manualLayout>
                  <c:x val="-4.2885852359075334E-2"/>
                  <c:y val="1.097123156572530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1D-42AF-B552-5563CB07E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Excedentes!$C$6:$C$50</c:f>
              <c:strCache>
                <c:ptCount val="45"/>
                <c:pt idx="0">
                  <c:v>SAN FRANCISCO</c:v>
                </c:pt>
                <c:pt idx="1">
                  <c:v>CACPECO</c:v>
                </c:pt>
                <c:pt idx="2">
                  <c:v>29 DE OCTUBRE</c:v>
                </c:pt>
                <c:pt idx="3">
                  <c:v>RIOBAMBA</c:v>
                </c:pt>
                <c:pt idx="4">
                  <c:v>A. DEL VALLE</c:v>
                </c:pt>
                <c:pt idx="5">
                  <c:v>CACPE PASTAZA</c:v>
                </c:pt>
                <c:pt idx="6">
                  <c:v>MEGO</c:v>
                </c:pt>
                <c:pt idx="7">
                  <c:v>F. DAQUILEMA</c:v>
                </c:pt>
                <c:pt idx="8">
                  <c:v>ATUNTAQUI</c:v>
                </c:pt>
                <c:pt idx="9">
                  <c:v>23 DE JULIO</c:v>
                </c:pt>
                <c:pt idx="10">
                  <c:v>CACPE BIBLIÁN</c:v>
                </c:pt>
                <c:pt idx="11">
                  <c:v>ANDALUCÍA</c:v>
                </c:pt>
                <c:pt idx="12">
                  <c:v>CHONE</c:v>
                </c:pt>
                <c:pt idx="13">
                  <c:v>OSCUS</c:v>
                </c:pt>
                <c:pt idx="14">
                  <c:v>TULCÁN</c:v>
                </c:pt>
                <c:pt idx="15">
                  <c:v>EL SAGRARIO</c:v>
                </c:pt>
                <c:pt idx="16">
                  <c:v>4OCTUBRE</c:v>
                </c:pt>
                <c:pt idx="17">
                  <c:v>SAN JOSÉ</c:v>
                </c:pt>
                <c:pt idx="18">
                  <c:v>MUSHUC RUNA</c:v>
                </c:pt>
                <c:pt idx="19">
                  <c:v>9 DE OCTUBRE</c:v>
                </c:pt>
                <c:pt idx="20">
                  <c:v>CACPE LOJA</c:v>
                </c:pt>
                <c:pt idx="21">
                  <c:v>KULLKI</c:v>
                </c:pt>
                <c:pt idx="22">
                  <c:v>CPN</c:v>
                </c:pt>
                <c:pt idx="23">
                  <c:v>COMERCIO</c:v>
                </c:pt>
                <c:pt idx="24">
                  <c:v>CALCETA</c:v>
                </c:pt>
                <c:pt idx="25">
                  <c:v>PEDRO MONCAYO</c:v>
                </c:pt>
                <c:pt idx="26">
                  <c:v>EDUCADORES</c:v>
                </c:pt>
                <c:pt idx="27">
                  <c:v>STA. ROSA</c:v>
                </c:pt>
                <c:pt idx="28">
                  <c:v>GUARANDA</c:v>
                </c:pt>
                <c:pt idx="29">
                  <c:v>STA. ANA</c:v>
                </c:pt>
                <c:pt idx="30">
                  <c:v>PADRE J. LORENTE</c:v>
                </c:pt>
                <c:pt idx="31">
                  <c:v>UNIÓN EL EJIDO</c:v>
                </c:pt>
                <c:pt idx="32">
                  <c:v>LUCHA CAMPESINA</c:v>
                </c:pt>
                <c:pt idx="33">
                  <c:v>COACMES</c:v>
                </c:pt>
                <c:pt idx="34">
                  <c:v>LA BENÉFICA</c:v>
                </c:pt>
                <c:pt idx="35">
                  <c:v>PABLO MUÑOZ V.</c:v>
                </c:pt>
                <c:pt idx="36">
                  <c:v>COOPROGRESO</c:v>
                </c:pt>
                <c:pt idx="37">
                  <c:v>CACMU</c:v>
                </c:pt>
                <c:pt idx="38">
                  <c:v>LA DOLOROSA</c:v>
                </c:pt>
                <c:pt idx="39">
                  <c:v>COOPAD</c:v>
                </c:pt>
                <c:pt idx="40">
                  <c:v>SAN FCO. ASÍS</c:v>
                </c:pt>
                <c:pt idx="41">
                  <c:v>15 DE ABRIL</c:v>
                </c:pt>
                <c:pt idx="42">
                  <c:v>CCCA</c:v>
                </c:pt>
                <c:pt idx="43">
                  <c:v>COTOCOLLAO</c:v>
                </c:pt>
                <c:pt idx="44">
                  <c:v>ONCE DE JUNIO</c:v>
                </c:pt>
              </c:strCache>
            </c:strRef>
          </c:cat>
          <c:val>
            <c:numRef>
              <c:f>Excedentes!$F$6:$F$50</c:f>
              <c:numCache>
                <c:formatCode>#,##0.00</c:formatCode>
                <c:ptCount val="45"/>
                <c:pt idx="0">
                  <c:v>7.8494056100000051</c:v>
                </c:pt>
                <c:pt idx="1">
                  <c:v>7.0797322199999897</c:v>
                </c:pt>
                <c:pt idx="2">
                  <c:v>7.0352623400000027</c:v>
                </c:pt>
                <c:pt idx="3">
                  <c:v>4.9441198100000037</c:v>
                </c:pt>
                <c:pt idx="4">
                  <c:v>4.0192210800000225</c:v>
                </c:pt>
                <c:pt idx="5">
                  <c:v>3.4366421199999877</c:v>
                </c:pt>
                <c:pt idx="6">
                  <c:v>3.2481702700000028</c:v>
                </c:pt>
                <c:pt idx="7">
                  <c:v>2.6507980400000051</c:v>
                </c:pt>
                <c:pt idx="8">
                  <c:v>2.4313398899999896</c:v>
                </c:pt>
                <c:pt idx="9">
                  <c:v>2.3104996599999907</c:v>
                </c:pt>
                <c:pt idx="10">
                  <c:v>2.2542730500000019</c:v>
                </c:pt>
                <c:pt idx="11">
                  <c:v>2.1862157899999914</c:v>
                </c:pt>
                <c:pt idx="12">
                  <c:v>2.0194816699999976</c:v>
                </c:pt>
                <c:pt idx="13">
                  <c:v>2.013722730000012</c:v>
                </c:pt>
                <c:pt idx="14">
                  <c:v>1.8437904799999885</c:v>
                </c:pt>
                <c:pt idx="15">
                  <c:v>1.5596410399999989</c:v>
                </c:pt>
                <c:pt idx="16">
                  <c:v>1.2227387800000002</c:v>
                </c:pt>
                <c:pt idx="17">
                  <c:v>0.93150179999999594</c:v>
                </c:pt>
                <c:pt idx="18">
                  <c:v>0.80438104000000976</c:v>
                </c:pt>
                <c:pt idx="19">
                  <c:v>0.7147134899999994</c:v>
                </c:pt>
                <c:pt idx="20">
                  <c:v>0.67178016000000085</c:v>
                </c:pt>
                <c:pt idx="21">
                  <c:v>0.62816764000000802</c:v>
                </c:pt>
                <c:pt idx="22">
                  <c:v>0.62104085999996528</c:v>
                </c:pt>
                <c:pt idx="23">
                  <c:v>0.55537662999999959</c:v>
                </c:pt>
                <c:pt idx="24">
                  <c:v>0.55347164999999876</c:v>
                </c:pt>
                <c:pt idx="25">
                  <c:v>0.53192318000000061</c:v>
                </c:pt>
                <c:pt idx="26">
                  <c:v>0.36585319000000105</c:v>
                </c:pt>
                <c:pt idx="27">
                  <c:v>0.34685050000000217</c:v>
                </c:pt>
                <c:pt idx="28">
                  <c:v>0.32074345000000015</c:v>
                </c:pt>
                <c:pt idx="29">
                  <c:v>0.20895691999999944</c:v>
                </c:pt>
                <c:pt idx="30">
                  <c:v>0.18527332999999935</c:v>
                </c:pt>
                <c:pt idx="31">
                  <c:v>0.1451385700000003</c:v>
                </c:pt>
                <c:pt idx="32">
                  <c:v>0.1442495000000017</c:v>
                </c:pt>
                <c:pt idx="33">
                  <c:v>0.13063522999999999</c:v>
                </c:pt>
                <c:pt idx="34">
                  <c:v>8.5968680000001463E-2</c:v>
                </c:pt>
                <c:pt idx="35">
                  <c:v>5.9906139999981178E-2</c:v>
                </c:pt>
                <c:pt idx="36">
                  <c:v>5.6246719999990091E-2</c:v>
                </c:pt>
                <c:pt idx="37">
                  <c:v>4.1832880000000294E-2</c:v>
                </c:pt>
                <c:pt idx="38">
                  <c:v>2.1037869999999792E-2</c:v>
                </c:pt>
                <c:pt idx="39">
                  <c:v>5.193919999999963E-3</c:v>
                </c:pt>
                <c:pt idx="40">
                  <c:v>4.38090000002056E-4</c:v>
                </c:pt>
                <c:pt idx="41">
                  <c:v>0</c:v>
                </c:pt>
                <c:pt idx="42">
                  <c:v>-8.6244630000003042E-2</c:v>
                </c:pt>
                <c:pt idx="43">
                  <c:v>-0.12465855000000303</c:v>
                </c:pt>
                <c:pt idx="44">
                  <c:v>-1.4996619100000039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3-46EF-804E-FCDEF6D2CF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3552176"/>
        <c:axId val="693551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Excedentes!$C$6:$C$50</c15:sqref>
                        </c15:formulaRef>
                      </c:ext>
                    </c:extLst>
                    <c:strCache>
                      <c:ptCount val="45"/>
                      <c:pt idx="0">
                        <c:v>SAN FRANCISCO</c:v>
                      </c:pt>
                      <c:pt idx="1">
                        <c:v>CACPECO</c:v>
                      </c:pt>
                      <c:pt idx="2">
                        <c:v>29 DE OCTUBRE</c:v>
                      </c:pt>
                      <c:pt idx="3">
                        <c:v>RIOBAMBA</c:v>
                      </c:pt>
                      <c:pt idx="4">
                        <c:v>A. DEL VALLE</c:v>
                      </c:pt>
                      <c:pt idx="5">
                        <c:v>CACPE PASTAZA</c:v>
                      </c:pt>
                      <c:pt idx="6">
                        <c:v>MEGO</c:v>
                      </c:pt>
                      <c:pt idx="7">
                        <c:v>F. DAQUILEMA</c:v>
                      </c:pt>
                      <c:pt idx="8">
                        <c:v>ATUNTAQUI</c:v>
                      </c:pt>
                      <c:pt idx="9">
                        <c:v>23 DE JULIO</c:v>
                      </c:pt>
                      <c:pt idx="10">
                        <c:v>CACPE BIBLIÁN</c:v>
                      </c:pt>
                      <c:pt idx="11">
                        <c:v>ANDALUCÍA</c:v>
                      </c:pt>
                      <c:pt idx="12">
                        <c:v>CHONE</c:v>
                      </c:pt>
                      <c:pt idx="13">
                        <c:v>OSCUS</c:v>
                      </c:pt>
                      <c:pt idx="14">
                        <c:v>TULCÁN</c:v>
                      </c:pt>
                      <c:pt idx="15">
                        <c:v>EL SAGRARIO</c:v>
                      </c:pt>
                      <c:pt idx="16">
                        <c:v>4OCTUBRE</c:v>
                      </c:pt>
                      <c:pt idx="17">
                        <c:v>SAN JOSÉ</c:v>
                      </c:pt>
                      <c:pt idx="18">
                        <c:v>MUSHUC RUNA</c:v>
                      </c:pt>
                      <c:pt idx="19">
                        <c:v>9 DE OCTUBRE</c:v>
                      </c:pt>
                      <c:pt idx="20">
                        <c:v>CACPE LOJA</c:v>
                      </c:pt>
                      <c:pt idx="21">
                        <c:v>KULLKI</c:v>
                      </c:pt>
                      <c:pt idx="22">
                        <c:v>CPN</c:v>
                      </c:pt>
                      <c:pt idx="23">
                        <c:v>COMERCIO</c:v>
                      </c:pt>
                      <c:pt idx="24">
                        <c:v>CALCETA</c:v>
                      </c:pt>
                      <c:pt idx="25">
                        <c:v>PEDRO MONCAYO</c:v>
                      </c:pt>
                      <c:pt idx="26">
                        <c:v>EDUCADORES</c:v>
                      </c:pt>
                      <c:pt idx="27">
                        <c:v>STA. ROSA</c:v>
                      </c:pt>
                      <c:pt idx="28">
                        <c:v>GUARANDA</c:v>
                      </c:pt>
                      <c:pt idx="29">
                        <c:v>STA. ANA</c:v>
                      </c:pt>
                      <c:pt idx="30">
                        <c:v>PADRE J. LORENTE</c:v>
                      </c:pt>
                      <c:pt idx="31">
                        <c:v>UNIÓN EL EJIDO</c:v>
                      </c:pt>
                      <c:pt idx="32">
                        <c:v>LUCHA CAMPESINA</c:v>
                      </c:pt>
                      <c:pt idx="33">
                        <c:v>COACMES</c:v>
                      </c:pt>
                      <c:pt idx="34">
                        <c:v>LA BENÉFICA</c:v>
                      </c:pt>
                      <c:pt idx="35">
                        <c:v>PABLO MUÑOZ V.</c:v>
                      </c:pt>
                      <c:pt idx="36">
                        <c:v>COOPROGRESO</c:v>
                      </c:pt>
                      <c:pt idx="37">
                        <c:v>CACMU</c:v>
                      </c:pt>
                      <c:pt idx="38">
                        <c:v>LA DOLOROSA</c:v>
                      </c:pt>
                      <c:pt idx="39">
                        <c:v>COOPAD</c:v>
                      </c:pt>
                      <c:pt idx="40">
                        <c:v>SAN FCO. ASÍS</c:v>
                      </c:pt>
                      <c:pt idx="41">
                        <c:v>15 DE ABRIL</c:v>
                      </c:pt>
                      <c:pt idx="42">
                        <c:v>CCCA</c:v>
                      </c:pt>
                      <c:pt idx="43">
                        <c:v>COTOCOLLAO</c:v>
                      </c:pt>
                      <c:pt idx="44">
                        <c:v>ONCE DE JUNIO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Excedentes!$D$6:$D$50</c15:sqref>
                        </c15:formulaRef>
                      </c:ext>
                    </c:extLst>
                    <c:numCache>
                      <c:formatCode>#,##0.00</c:formatCode>
                      <c:ptCount val="45"/>
                      <c:pt idx="0">
                        <c:v>68.039000650000006</c:v>
                      </c:pt>
                      <c:pt idx="1">
                        <c:v>54.754212219999999</c:v>
                      </c:pt>
                      <c:pt idx="2">
                        <c:v>111.91318031</c:v>
                      </c:pt>
                      <c:pt idx="3">
                        <c:v>47.023345080000006</c:v>
                      </c:pt>
                      <c:pt idx="4">
                        <c:v>168.28870828999999</c:v>
                      </c:pt>
                      <c:pt idx="5">
                        <c:v>28.254684119999997</c:v>
                      </c:pt>
                      <c:pt idx="6">
                        <c:v>39.905537840000001</c:v>
                      </c:pt>
                      <c:pt idx="7">
                        <c:v>58.800679319999993</c:v>
                      </c:pt>
                      <c:pt idx="8">
                        <c:v>49.053235810000004</c:v>
                      </c:pt>
                      <c:pt idx="9">
                        <c:v>54.358156239999992</c:v>
                      </c:pt>
                      <c:pt idx="10">
                        <c:v>46.690443480000006</c:v>
                      </c:pt>
                      <c:pt idx="11">
                        <c:v>60.921887689999991</c:v>
                      </c:pt>
                      <c:pt idx="12">
                        <c:v>15.00297984</c:v>
                      </c:pt>
                      <c:pt idx="13">
                        <c:v>70.078738220000005</c:v>
                      </c:pt>
                      <c:pt idx="14">
                        <c:v>37.007361079999995</c:v>
                      </c:pt>
                      <c:pt idx="15">
                        <c:v>32.856753089999998</c:v>
                      </c:pt>
                      <c:pt idx="16">
                        <c:v>8.67774818</c:v>
                      </c:pt>
                      <c:pt idx="17">
                        <c:v>25.76900818</c:v>
                      </c:pt>
                      <c:pt idx="18">
                        <c:v>67.444579240000024</c:v>
                      </c:pt>
                      <c:pt idx="19">
                        <c:v>13.034483199999999</c:v>
                      </c:pt>
                      <c:pt idx="20">
                        <c:v>10.634501349999999</c:v>
                      </c:pt>
                      <c:pt idx="21">
                        <c:v>34.717549250000005</c:v>
                      </c:pt>
                      <c:pt idx="22">
                        <c:v>165.99477167999999</c:v>
                      </c:pt>
                      <c:pt idx="23">
                        <c:v>14.367566119999999</c:v>
                      </c:pt>
                      <c:pt idx="24">
                        <c:v>13.987392060000003</c:v>
                      </c:pt>
                      <c:pt idx="25">
                        <c:v>6.3915293500000008</c:v>
                      </c:pt>
                      <c:pt idx="26">
                        <c:v>3.2836550600000005</c:v>
                      </c:pt>
                      <c:pt idx="27">
                        <c:v>16.737573960000002</c:v>
                      </c:pt>
                      <c:pt idx="28">
                        <c:v>8.4087101699999991</c:v>
                      </c:pt>
                      <c:pt idx="29">
                        <c:v>5.3519690599999992</c:v>
                      </c:pt>
                      <c:pt idx="30">
                        <c:v>13.899079329999999</c:v>
                      </c:pt>
                      <c:pt idx="31">
                        <c:v>3.2746596900000005</c:v>
                      </c:pt>
                      <c:pt idx="32">
                        <c:v>7.5358589200000008</c:v>
                      </c:pt>
                      <c:pt idx="33">
                        <c:v>2.0453629099999997</c:v>
                      </c:pt>
                      <c:pt idx="34">
                        <c:v>4.9887204499999998</c:v>
                      </c:pt>
                      <c:pt idx="35">
                        <c:v>34.562542669999992</c:v>
                      </c:pt>
                      <c:pt idx="36">
                        <c:v>146.12057032000001</c:v>
                      </c:pt>
                      <c:pt idx="37">
                        <c:v>6.0368258600000004</c:v>
                      </c:pt>
                      <c:pt idx="38">
                        <c:v>1.8854351999999999</c:v>
                      </c:pt>
                      <c:pt idx="39">
                        <c:v>7.7886094200000002</c:v>
                      </c:pt>
                      <c:pt idx="40">
                        <c:v>6.6848007800000016</c:v>
                      </c:pt>
                      <c:pt idx="41">
                        <c:v>14.800891239999999</c:v>
                      </c:pt>
                      <c:pt idx="42">
                        <c:v>22.981399919999994</c:v>
                      </c:pt>
                      <c:pt idx="43">
                        <c:v>6.80818616</c:v>
                      </c:pt>
                      <c:pt idx="44">
                        <c:v>17.25539384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6B3-46EF-804E-FCDEF6D2CFF8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3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Excedentes!$C$6:$C$50</c15:sqref>
                        </c15:formulaRef>
                      </c:ext>
                    </c:extLst>
                    <c:strCache>
                      <c:ptCount val="45"/>
                      <c:pt idx="0">
                        <c:v>SAN FRANCISCO</c:v>
                      </c:pt>
                      <c:pt idx="1">
                        <c:v>CACPECO</c:v>
                      </c:pt>
                      <c:pt idx="2">
                        <c:v>29 DE OCTUBRE</c:v>
                      </c:pt>
                      <c:pt idx="3">
                        <c:v>RIOBAMBA</c:v>
                      </c:pt>
                      <c:pt idx="4">
                        <c:v>A. DEL VALLE</c:v>
                      </c:pt>
                      <c:pt idx="5">
                        <c:v>CACPE PASTAZA</c:v>
                      </c:pt>
                      <c:pt idx="6">
                        <c:v>MEGO</c:v>
                      </c:pt>
                      <c:pt idx="7">
                        <c:v>F. DAQUILEMA</c:v>
                      </c:pt>
                      <c:pt idx="8">
                        <c:v>ATUNTAQUI</c:v>
                      </c:pt>
                      <c:pt idx="9">
                        <c:v>23 DE JULIO</c:v>
                      </c:pt>
                      <c:pt idx="10">
                        <c:v>CACPE BIBLIÁN</c:v>
                      </c:pt>
                      <c:pt idx="11">
                        <c:v>ANDALUCÍA</c:v>
                      </c:pt>
                      <c:pt idx="12">
                        <c:v>CHONE</c:v>
                      </c:pt>
                      <c:pt idx="13">
                        <c:v>OSCUS</c:v>
                      </c:pt>
                      <c:pt idx="14">
                        <c:v>TULCÁN</c:v>
                      </c:pt>
                      <c:pt idx="15">
                        <c:v>EL SAGRARIO</c:v>
                      </c:pt>
                      <c:pt idx="16">
                        <c:v>4OCTUBRE</c:v>
                      </c:pt>
                      <c:pt idx="17">
                        <c:v>SAN JOSÉ</c:v>
                      </c:pt>
                      <c:pt idx="18">
                        <c:v>MUSHUC RUNA</c:v>
                      </c:pt>
                      <c:pt idx="19">
                        <c:v>9 DE OCTUBRE</c:v>
                      </c:pt>
                      <c:pt idx="20">
                        <c:v>CACPE LOJA</c:v>
                      </c:pt>
                      <c:pt idx="21">
                        <c:v>KULLKI</c:v>
                      </c:pt>
                      <c:pt idx="22">
                        <c:v>CPN</c:v>
                      </c:pt>
                      <c:pt idx="23">
                        <c:v>COMERCIO</c:v>
                      </c:pt>
                      <c:pt idx="24">
                        <c:v>CALCETA</c:v>
                      </c:pt>
                      <c:pt idx="25">
                        <c:v>PEDRO MONCAYO</c:v>
                      </c:pt>
                      <c:pt idx="26">
                        <c:v>EDUCADORES</c:v>
                      </c:pt>
                      <c:pt idx="27">
                        <c:v>STA. ROSA</c:v>
                      </c:pt>
                      <c:pt idx="28">
                        <c:v>GUARANDA</c:v>
                      </c:pt>
                      <c:pt idx="29">
                        <c:v>STA. ANA</c:v>
                      </c:pt>
                      <c:pt idx="30">
                        <c:v>PADRE J. LORENTE</c:v>
                      </c:pt>
                      <c:pt idx="31">
                        <c:v>UNIÓN EL EJIDO</c:v>
                      </c:pt>
                      <c:pt idx="32">
                        <c:v>LUCHA CAMPESINA</c:v>
                      </c:pt>
                      <c:pt idx="33">
                        <c:v>COACMES</c:v>
                      </c:pt>
                      <c:pt idx="34">
                        <c:v>LA BENÉFICA</c:v>
                      </c:pt>
                      <c:pt idx="35">
                        <c:v>PABLO MUÑOZ V.</c:v>
                      </c:pt>
                      <c:pt idx="36">
                        <c:v>COOPROGRESO</c:v>
                      </c:pt>
                      <c:pt idx="37">
                        <c:v>CACMU</c:v>
                      </c:pt>
                      <c:pt idx="38">
                        <c:v>LA DOLOROSA</c:v>
                      </c:pt>
                      <c:pt idx="39">
                        <c:v>COOPAD</c:v>
                      </c:pt>
                      <c:pt idx="40">
                        <c:v>SAN FCO. ASÍS</c:v>
                      </c:pt>
                      <c:pt idx="41">
                        <c:v>15 DE ABRIL</c:v>
                      </c:pt>
                      <c:pt idx="42">
                        <c:v>CCCA</c:v>
                      </c:pt>
                      <c:pt idx="43">
                        <c:v>COTOCOLLAO</c:v>
                      </c:pt>
                      <c:pt idx="44">
                        <c:v>ONCE DE JUNIO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Excedentes!$E$6:$E$50</c15:sqref>
                        </c15:formulaRef>
                      </c:ext>
                    </c:extLst>
                    <c:numCache>
                      <c:formatCode>#,##0.00</c:formatCode>
                      <c:ptCount val="45"/>
                      <c:pt idx="0">
                        <c:v>60.18959504</c:v>
                      </c:pt>
                      <c:pt idx="1">
                        <c:v>47.67448000000001</c:v>
                      </c:pt>
                      <c:pt idx="2">
                        <c:v>104.87791797</c:v>
                      </c:pt>
                      <c:pt idx="3">
                        <c:v>42.079225270000002</c:v>
                      </c:pt>
                      <c:pt idx="4">
                        <c:v>164.26948720999997</c:v>
                      </c:pt>
                      <c:pt idx="5">
                        <c:v>24.818042000000009</c:v>
                      </c:pt>
                      <c:pt idx="6">
                        <c:v>36.657367569999998</c:v>
                      </c:pt>
                      <c:pt idx="7">
                        <c:v>56.149881279999988</c:v>
                      </c:pt>
                      <c:pt idx="8">
                        <c:v>46.621895920000014</c:v>
                      </c:pt>
                      <c:pt idx="9">
                        <c:v>52.047656580000002</c:v>
                      </c:pt>
                      <c:pt idx="10">
                        <c:v>44.436170430000004</c:v>
                      </c:pt>
                      <c:pt idx="11">
                        <c:v>58.7356719</c:v>
                      </c:pt>
                      <c:pt idx="12">
                        <c:v>12.983498170000003</c:v>
                      </c:pt>
                      <c:pt idx="13">
                        <c:v>68.065015489999993</c:v>
                      </c:pt>
                      <c:pt idx="14">
                        <c:v>35.163570600000007</c:v>
                      </c:pt>
                      <c:pt idx="15">
                        <c:v>31.297112049999999</c:v>
                      </c:pt>
                      <c:pt idx="16">
                        <c:v>7.4550093999999998</c:v>
                      </c:pt>
                      <c:pt idx="17">
                        <c:v>24.837506380000004</c:v>
                      </c:pt>
                      <c:pt idx="18">
                        <c:v>66.640198200000015</c:v>
                      </c:pt>
                      <c:pt idx="19">
                        <c:v>12.319769709999999</c:v>
                      </c:pt>
                      <c:pt idx="20">
                        <c:v>9.9627211899999981</c:v>
                      </c:pt>
                      <c:pt idx="21">
                        <c:v>34.089381609999997</c:v>
                      </c:pt>
                      <c:pt idx="22">
                        <c:v>165.37373082000002</c:v>
                      </c:pt>
                      <c:pt idx="23">
                        <c:v>13.81218949</c:v>
                      </c:pt>
                      <c:pt idx="24">
                        <c:v>13.433920410000004</c:v>
                      </c:pt>
                      <c:pt idx="25">
                        <c:v>5.8596061700000002</c:v>
                      </c:pt>
                      <c:pt idx="26">
                        <c:v>2.9178018699999995</c:v>
                      </c:pt>
                      <c:pt idx="27">
                        <c:v>16.39072346</c:v>
                      </c:pt>
                      <c:pt idx="28">
                        <c:v>8.0879667199999989</c:v>
                      </c:pt>
                      <c:pt idx="29">
                        <c:v>5.1430121399999997</c:v>
                      </c:pt>
                      <c:pt idx="30">
                        <c:v>13.713806</c:v>
                      </c:pt>
                      <c:pt idx="31">
                        <c:v>3.1295211200000002</c:v>
                      </c:pt>
                      <c:pt idx="32">
                        <c:v>7.3916094199999991</c:v>
                      </c:pt>
                      <c:pt idx="33">
                        <c:v>1.9147276799999997</c:v>
                      </c:pt>
                      <c:pt idx="34">
                        <c:v>4.9027517699999983</c:v>
                      </c:pt>
                      <c:pt idx="35">
                        <c:v>34.502636530000011</c:v>
                      </c:pt>
                      <c:pt idx="36">
                        <c:v>146.06432360000002</c:v>
                      </c:pt>
                      <c:pt idx="37">
                        <c:v>5.9949929800000001</c:v>
                      </c:pt>
                      <c:pt idx="38">
                        <c:v>1.8643973300000001</c:v>
                      </c:pt>
                      <c:pt idx="39">
                        <c:v>7.7834155000000003</c:v>
                      </c:pt>
                      <c:pt idx="40">
                        <c:v>6.6843626899999995</c:v>
                      </c:pt>
                      <c:pt idx="41">
                        <c:v>14.80089124</c:v>
                      </c:pt>
                      <c:pt idx="42">
                        <c:v>23.067644549999997</c:v>
                      </c:pt>
                      <c:pt idx="43">
                        <c:v>6.932844710000003</c:v>
                      </c:pt>
                      <c:pt idx="44">
                        <c:v>18.755055750000004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6B3-46EF-804E-FCDEF6D2CFF8}"/>
                  </c:ext>
                </c:extLst>
              </c15:ser>
            </c15:filteredBarSeries>
          </c:ext>
        </c:extLst>
      </c:barChart>
      <c:catAx>
        <c:axId val="6935521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1520"/>
        <c:crosses val="autoZero"/>
        <c:auto val="0"/>
        <c:lblAlgn val="ctr"/>
        <c:lblOffset val="0"/>
        <c:tickLblSkip val="1"/>
        <c:noMultiLvlLbl val="0"/>
      </c:catAx>
      <c:valAx>
        <c:axId val="69355152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3552176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pa Riesgo'!A1"/><Relationship Id="rId3" Type="http://schemas.openxmlformats.org/officeDocument/2006/relationships/hyperlink" Target="#Activos!A1"/><Relationship Id="rId7" Type="http://schemas.openxmlformats.org/officeDocument/2006/relationships/hyperlink" Target="#Gastos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Ingresos!A1"/><Relationship Id="rId5" Type="http://schemas.openxmlformats.org/officeDocument/2006/relationships/hyperlink" Target="#Pasivo!A1"/><Relationship Id="rId4" Type="http://schemas.openxmlformats.org/officeDocument/2006/relationships/hyperlink" Target="#Patrimonio!A1"/><Relationship Id="rId9" Type="http://schemas.openxmlformats.org/officeDocument/2006/relationships/hyperlink" Target="#Excedent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'Composici&#243;n Pasivo'!J1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#'Obligaciones con el P&#250;blico'!J1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Dep&#243;sitos a la Vista'!J1"/><Relationship Id="rId1" Type="http://schemas.openxmlformats.org/officeDocument/2006/relationships/hyperlink" Target="#INDICE!A22"/><Relationship Id="rId4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'Dep&#243;sitos a Plazo'!J1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hyperlink" Target="#'Composici&#243;n Patrimonio'!J1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hyperlink" Target="#'Capital Social'!J1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Reservas!J1"/><Relationship Id="rId1" Type="http://schemas.openxmlformats.org/officeDocument/2006/relationships/hyperlink" Target="#INDICE!A22"/><Relationship Id="rId4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hyperlink" Target="#Ingresos!J1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hyperlink" Target="#Gastos!J1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Activos!J1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Excedentes!J1"/><Relationship Id="rId2" Type="http://schemas.openxmlformats.org/officeDocument/2006/relationships/chart" Target="../charts/chart1.xml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Grado de Absorci&#243;n'!J1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Cobertura Cartera Improd.'!J1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hyperlink" Target="#ROA!J1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hyperlink" Target="#ROE!J1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hyperlink" Target="#Solvencia!J1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hyperlink" Target="#'Liquidez 1ra l&#237;nea'!J1"/><Relationship Id="rId1" Type="http://schemas.openxmlformats.org/officeDocument/2006/relationships/hyperlink" Target="#INDICE!A22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hyperlink" Target="#'Liquidez 2da l&#237;nea'!J1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INDICE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Composici&#243;n Activo'!J1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Fondos Disponibles'!J1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Inversiones!J1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'Cartera de Cr&#233;dito'!J1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alidad de cr&#233;dito'!J1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Morosidad total'!J1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Pasivo!J1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180975</xdr:rowOff>
    </xdr:from>
    <xdr:to>
      <xdr:col>2</xdr:col>
      <xdr:colOff>631613</xdr:colOff>
      <xdr:row>4</xdr:row>
      <xdr:rowOff>211568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A7D855-2018-4989-92BA-53383AF6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80975"/>
          <a:ext cx="1698413" cy="7925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447675</xdr:colOff>
      <xdr:row>0</xdr:row>
      <xdr:rowOff>66675</xdr:rowOff>
    </xdr:from>
    <xdr:to>
      <xdr:col>14</xdr:col>
      <xdr:colOff>622301</xdr:colOff>
      <xdr:row>5</xdr:row>
      <xdr:rowOff>168550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810AE4-CDB1-4F75-90A0-70A60E38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66675"/>
          <a:ext cx="2374901" cy="11591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23</xdr:row>
      <xdr:rowOff>76200</xdr:rowOff>
    </xdr:from>
    <xdr:to>
      <xdr:col>3</xdr:col>
      <xdr:colOff>695325</xdr:colOff>
      <xdr:row>25</xdr:row>
      <xdr:rowOff>180975</xdr:rowOff>
    </xdr:to>
    <xdr:sp macro="" textlink="">
      <xdr:nvSpPr>
        <xdr:cNvPr id="4" name="Elips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E06521-A332-486F-A7E7-456BFEDE630C}"/>
            </a:ext>
          </a:extLst>
        </xdr:cNvPr>
        <xdr:cNvSpPr/>
      </xdr:nvSpPr>
      <xdr:spPr>
        <a:xfrm>
          <a:off x="790575" y="4410075"/>
          <a:ext cx="2324100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ACTIVOS</a:t>
          </a:r>
        </a:p>
      </xdr:txBody>
    </xdr:sp>
    <xdr:clientData/>
  </xdr:twoCellAnchor>
  <xdr:twoCellAnchor>
    <xdr:from>
      <xdr:col>10</xdr:col>
      <xdr:colOff>619125</xdr:colOff>
      <xdr:row>23</xdr:row>
      <xdr:rowOff>76200</xdr:rowOff>
    </xdr:from>
    <xdr:to>
      <xdr:col>14</xdr:col>
      <xdr:colOff>104775</xdr:colOff>
      <xdr:row>25</xdr:row>
      <xdr:rowOff>180975</xdr:rowOff>
    </xdr:to>
    <xdr:sp macro="" textlink="">
      <xdr:nvSpPr>
        <xdr:cNvPr id="5" name="Elips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549C7A-6A8E-45A6-89A3-0FBBDBE8726C}"/>
            </a:ext>
          </a:extLst>
        </xdr:cNvPr>
        <xdr:cNvSpPr/>
      </xdr:nvSpPr>
      <xdr:spPr>
        <a:xfrm>
          <a:off x="8820150" y="4410075"/>
          <a:ext cx="2447925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PATRIMONIO</a:t>
          </a:r>
        </a:p>
      </xdr:txBody>
    </xdr:sp>
    <xdr:clientData/>
  </xdr:twoCellAnchor>
  <xdr:twoCellAnchor>
    <xdr:from>
      <xdr:col>6</xdr:col>
      <xdr:colOff>76199</xdr:colOff>
      <xdr:row>23</xdr:row>
      <xdr:rowOff>76200</xdr:rowOff>
    </xdr:from>
    <xdr:to>
      <xdr:col>9</xdr:col>
      <xdr:colOff>171450</xdr:colOff>
      <xdr:row>25</xdr:row>
      <xdr:rowOff>180975</xdr:rowOff>
    </xdr:to>
    <xdr:sp macro="" textlink="">
      <xdr:nvSpPr>
        <xdr:cNvPr id="6" name="Elips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4F2118-5121-471D-9F67-F5B3191AEB2B}"/>
            </a:ext>
          </a:extLst>
        </xdr:cNvPr>
        <xdr:cNvSpPr/>
      </xdr:nvSpPr>
      <xdr:spPr>
        <a:xfrm>
          <a:off x="4781549" y="4410075"/>
          <a:ext cx="2428876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PASIVOS</a:t>
          </a:r>
        </a:p>
      </xdr:txBody>
    </xdr:sp>
    <xdr:clientData/>
  </xdr:twoCellAnchor>
  <xdr:twoCellAnchor>
    <xdr:from>
      <xdr:col>0</xdr:col>
      <xdr:colOff>647700</xdr:colOff>
      <xdr:row>29</xdr:row>
      <xdr:rowOff>133351</xdr:rowOff>
    </xdr:from>
    <xdr:to>
      <xdr:col>0</xdr:col>
      <xdr:colOff>693419</xdr:colOff>
      <xdr:row>34</xdr:row>
      <xdr:rowOff>19051</xdr:rowOff>
    </xdr:to>
    <xdr:sp macro="" textlink="">
      <xdr:nvSpPr>
        <xdr:cNvPr id="7" name="Abrir llave 6">
          <a:extLst>
            <a:ext uri="{FF2B5EF4-FFF2-40B4-BE49-F238E27FC236}">
              <a16:creationId xmlns:a16="http://schemas.microsoft.com/office/drawing/2014/main" id="{2D41C98D-B940-415D-912C-733E76872A13}"/>
            </a:ext>
          </a:extLst>
        </xdr:cNvPr>
        <xdr:cNvSpPr/>
      </xdr:nvSpPr>
      <xdr:spPr>
        <a:xfrm>
          <a:off x="647700" y="5657851"/>
          <a:ext cx="45719" cy="981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782956</xdr:colOff>
      <xdr:row>31</xdr:row>
      <xdr:rowOff>161925</xdr:rowOff>
    </xdr:from>
    <xdr:to>
      <xdr:col>2</xdr:col>
      <xdr:colOff>828675</xdr:colOff>
      <xdr:row>34</xdr:row>
      <xdr:rowOff>38100</xdr:rowOff>
    </xdr:to>
    <xdr:sp macro="" textlink="">
      <xdr:nvSpPr>
        <xdr:cNvPr id="8" name="Abrir llave 7">
          <a:extLst>
            <a:ext uri="{FF2B5EF4-FFF2-40B4-BE49-F238E27FC236}">
              <a16:creationId xmlns:a16="http://schemas.microsoft.com/office/drawing/2014/main" id="{C62BC4A5-6592-4046-8EB0-DBCAA4206BD1}"/>
            </a:ext>
          </a:extLst>
        </xdr:cNvPr>
        <xdr:cNvSpPr/>
      </xdr:nvSpPr>
      <xdr:spPr>
        <a:xfrm>
          <a:off x="2306956" y="6067425"/>
          <a:ext cx="45719" cy="59055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611506</xdr:colOff>
      <xdr:row>30</xdr:row>
      <xdr:rowOff>0</xdr:rowOff>
    </xdr:from>
    <xdr:to>
      <xdr:col>8</xdr:col>
      <xdr:colOff>657225</xdr:colOff>
      <xdr:row>32</xdr:row>
      <xdr:rowOff>66675</xdr:rowOff>
    </xdr:to>
    <xdr:sp macro="" textlink="">
      <xdr:nvSpPr>
        <xdr:cNvPr id="9" name="Abrir llave 8">
          <a:extLst>
            <a:ext uri="{FF2B5EF4-FFF2-40B4-BE49-F238E27FC236}">
              <a16:creationId xmlns:a16="http://schemas.microsoft.com/office/drawing/2014/main" id="{C4D5475C-E496-48A8-BD0E-8803E818603D}"/>
            </a:ext>
          </a:extLst>
        </xdr:cNvPr>
        <xdr:cNvSpPr/>
      </xdr:nvSpPr>
      <xdr:spPr>
        <a:xfrm>
          <a:off x="6926581" y="571500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647700</xdr:colOff>
      <xdr:row>29</xdr:row>
      <xdr:rowOff>76201</xdr:rowOff>
    </xdr:from>
    <xdr:to>
      <xdr:col>5</xdr:col>
      <xdr:colOff>693419</xdr:colOff>
      <xdr:row>32</xdr:row>
      <xdr:rowOff>57151</xdr:rowOff>
    </xdr:to>
    <xdr:sp macro="" textlink="">
      <xdr:nvSpPr>
        <xdr:cNvPr id="10" name="Abrir llave 9">
          <a:extLst>
            <a:ext uri="{FF2B5EF4-FFF2-40B4-BE49-F238E27FC236}">
              <a16:creationId xmlns:a16="http://schemas.microsoft.com/office/drawing/2014/main" id="{832F002C-48BE-4600-AE5C-716F0E562D05}"/>
            </a:ext>
          </a:extLst>
        </xdr:cNvPr>
        <xdr:cNvSpPr/>
      </xdr:nvSpPr>
      <xdr:spPr>
        <a:xfrm>
          <a:off x="4591050" y="5600701"/>
          <a:ext cx="45719" cy="6000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11</xdr:col>
      <xdr:colOff>514350</xdr:colOff>
      <xdr:row>29</xdr:row>
      <xdr:rowOff>171450</xdr:rowOff>
    </xdr:from>
    <xdr:to>
      <xdr:col>11</xdr:col>
      <xdr:colOff>560069</xdr:colOff>
      <xdr:row>32</xdr:row>
      <xdr:rowOff>47625</xdr:rowOff>
    </xdr:to>
    <xdr:sp macro="" textlink="">
      <xdr:nvSpPr>
        <xdr:cNvPr id="11" name="Abrir llave 10">
          <a:extLst>
            <a:ext uri="{FF2B5EF4-FFF2-40B4-BE49-F238E27FC236}">
              <a16:creationId xmlns:a16="http://schemas.microsoft.com/office/drawing/2014/main" id="{FED4AD34-0D5E-434A-898F-969928CACBAF}"/>
            </a:ext>
          </a:extLst>
        </xdr:cNvPr>
        <xdr:cNvSpPr/>
      </xdr:nvSpPr>
      <xdr:spPr>
        <a:xfrm>
          <a:off x="9477375" y="5695950"/>
          <a:ext cx="45719" cy="4953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247650</xdr:colOff>
      <xdr:row>37</xdr:row>
      <xdr:rowOff>9525</xdr:rowOff>
    </xdr:from>
    <xdr:to>
      <xdr:col>5</xdr:col>
      <xdr:colOff>152400</xdr:colOff>
      <xdr:row>39</xdr:row>
      <xdr:rowOff>114300</xdr:rowOff>
    </xdr:to>
    <xdr:sp macro="" textlink="">
      <xdr:nvSpPr>
        <xdr:cNvPr id="12" name="Elips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399A48-8CD6-41B5-B8E5-05152AC69F51}"/>
            </a:ext>
          </a:extLst>
        </xdr:cNvPr>
        <xdr:cNvSpPr/>
      </xdr:nvSpPr>
      <xdr:spPr>
        <a:xfrm>
          <a:off x="1771650" y="7248525"/>
          <a:ext cx="23241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INGRESOS</a:t>
          </a:r>
        </a:p>
      </xdr:txBody>
    </xdr:sp>
    <xdr:clientData/>
  </xdr:twoCellAnchor>
  <xdr:twoCellAnchor>
    <xdr:from>
      <xdr:col>6</xdr:col>
      <xdr:colOff>171450</xdr:colOff>
      <xdr:row>37</xdr:row>
      <xdr:rowOff>19050</xdr:rowOff>
    </xdr:from>
    <xdr:to>
      <xdr:col>9</xdr:col>
      <xdr:colOff>238125</xdr:colOff>
      <xdr:row>39</xdr:row>
      <xdr:rowOff>123825</xdr:rowOff>
    </xdr:to>
    <xdr:sp macro="" textlink="">
      <xdr:nvSpPr>
        <xdr:cNvPr id="13" name="Elips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99F5FD-1372-4F16-96B5-BF61DD927815}"/>
            </a:ext>
          </a:extLst>
        </xdr:cNvPr>
        <xdr:cNvSpPr/>
      </xdr:nvSpPr>
      <xdr:spPr>
        <a:xfrm>
          <a:off x="4876800" y="7258050"/>
          <a:ext cx="240030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GASTOS</a:t>
          </a:r>
        </a:p>
      </xdr:txBody>
    </xdr:sp>
    <xdr:clientData/>
  </xdr:twoCellAnchor>
  <xdr:twoCellAnchor>
    <xdr:from>
      <xdr:col>1</xdr:col>
      <xdr:colOff>752475</xdr:colOff>
      <xdr:row>25</xdr:row>
      <xdr:rowOff>180975</xdr:rowOff>
    </xdr:from>
    <xdr:to>
      <xdr:col>2</xdr:col>
      <xdr:colOff>361950</xdr:colOff>
      <xdr:row>27</xdr:row>
      <xdr:rowOff>57150</xdr:rowOff>
    </xdr:to>
    <xdr:cxnSp macro="">
      <xdr:nvCxnSpPr>
        <xdr:cNvPr id="14" name="Conector recto de flecha 13">
          <a:extLst>
            <a:ext uri="{FF2B5EF4-FFF2-40B4-BE49-F238E27FC236}">
              <a16:creationId xmlns:a16="http://schemas.microsoft.com/office/drawing/2014/main" id="{1909D604-0886-42A0-958D-45D510D89C05}"/>
            </a:ext>
          </a:extLst>
        </xdr:cNvPr>
        <xdr:cNvCxnSpPr>
          <a:stCxn id="4" idx="4"/>
        </xdr:cNvCxnSpPr>
      </xdr:nvCxnSpPr>
      <xdr:spPr>
        <a:xfrm flipH="1">
          <a:off x="1514475" y="4895850"/>
          <a:ext cx="371475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25</xdr:row>
      <xdr:rowOff>180975</xdr:rowOff>
    </xdr:from>
    <xdr:to>
      <xdr:col>2</xdr:col>
      <xdr:colOff>781050</xdr:colOff>
      <xdr:row>27</xdr:row>
      <xdr:rowOff>76200</xdr:rowOff>
    </xdr:to>
    <xdr:cxnSp macro="">
      <xdr:nvCxnSpPr>
        <xdr:cNvPr id="15" name="Conector recto de flecha 14">
          <a:extLst>
            <a:ext uri="{FF2B5EF4-FFF2-40B4-BE49-F238E27FC236}">
              <a16:creationId xmlns:a16="http://schemas.microsoft.com/office/drawing/2014/main" id="{2BC928BF-2475-440D-B5D7-F925A8ED1923}"/>
            </a:ext>
          </a:extLst>
        </xdr:cNvPr>
        <xdr:cNvCxnSpPr>
          <a:stCxn id="4" idx="4"/>
        </xdr:cNvCxnSpPr>
      </xdr:nvCxnSpPr>
      <xdr:spPr>
        <a:xfrm>
          <a:off x="1952625" y="4876800"/>
          <a:ext cx="352425" cy="2762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819150</xdr:colOff>
      <xdr:row>25</xdr:row>
      <xdr:rowOff>180975</xdr:rowOff>
    </xdr:from>
    <xdr:to>
      <xdr:col>7</xdr:col>
      <xdr:colOff>338137</xdr:colOff>
      <xdr:row>27</xdr:row>
      <xdr:rowOff>95250</xdr:rowOff>
    </xdr:to>
    <xdr:cxnSp macro="">
      <xdr:nvCxnSpPr>
        <xdr:cNvPr id="16" name="Conector recto de flecha 15">
          <a:extLst>
            <a:ext uri="{FF2B5EF4-FFF2-40B4-BE49-F238E27FC236}">
              <a16:creationId xmlns:a16="http://schemas.microsoft.com/office/drawing/2014/main" id="{7D0E9B3F-AC5F-4124-9BC6-90BF956A4140}"/>
            </a:ext>
          </a:extLst>
        </xdr:cNvPr>
        <xdr:cNvCxnSpPr>
          <a:stCxn id="6" idx="4"/>
        </xdr:cNvCxnSpPr>
      </xdr:nvCxnSpPr>
      <xdr:spPr>
        <a:xfrm flipH="1">
          <a:off x="5524500" y="4895850"/>
          <a:ext cx="366712" cy="2952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338137</xdr:colOff>
      <xdr:row>25</xdr:row>
      <xdr:rowOff>180975</xdr:rowOff>
    </xdr:from>
    <xdr:to>
      <xdr:col>7</xdr:col>
      <xdr:colOff>714375</xdr:colOff>
      <xdr:row>27</xdr:row>
      <xdr:rowOff>85725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46EAFDC1-DCF5-4004-B5E8-9DB249E0DD95}"/>
            </a:ext>
          </a:extLst>
        </xdr:cNvPr>
        <xdr:cNvCxnSpPr>
          <a:stCxn id="6" idx="4"/>
        </xdr:cNvCxnSpPr>
      </xdr:nvCxnSpPr>
      <xdr:spPr>
        <a:xfrm>
          <a:off x="5891212" y="4895850"/>
          <a:ext cx="376238" cy="2857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25</xdr:row>
      <xdr:rowOff>180975</xdr:rowOff>
    </xdr:from>
    <xdr:to>
      <xdr:col>12</xdr:col>
      <xdr:colOff>404813</xdr:colOff>
      <xdr:row>27</xdr:row>
      <xdr:rowOff>47625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59AA44CE-61CD-41E3-8FCB-2AC760A7FFA3}"/>
            </a:ext>
          </a:extLst>
        </xdr:cNvPr>
        <xdr:cNvCxnSpPr>
          <a:stCxn id="5" idx="4"/>
        </xdr:cNvCxnSpPr>
      </xdr:nvCxnSpPr>
      <xdr:spPr>
        <a:xfrm flipH="1">
          <a:off x="9648825" y="4895850"/>
          <a:ext cx="395288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404813</xdr:colOff>
      <xdr:row>25</xdr:row>
      <xdr:rowOff>180975</xdr:rowOff>
    </xdr:from>
    <xdr:to>
      <xdr:col>13</xdr:col>
      <xdr:colOff>9525</xdr:colOff>
      <xdr:row>27</xdr:row>
      <xdr:rowOff>57150</xdr:rowOff>
    </xdr:to>
    <xdr:cxnSp macro="">
      <xdr:nvCxnSpPr>
        <xdr:cNvPr id="19" name="Conector recto de flecha 18">
          <a:extLst>
            <a:ext uri="{FF2B5EF4-FFF2-40B4-BE49-F238E27FC236}">
              <a16:creationId xmlns:a16="http://schemas.microsoft.com/office/drawing/2014/main" id="{77A1AEB8-B52C-4FE5-A5EE-D6B7F09480F0}"/>
            </a:ext>
          </a:extLst>
        </xdr:cNvPr>
        <xdr:cNvCxnSpPr>
          <a:stCxn id="5" idx="4"/>
        </xdr:cNvCxnSpPr>
      </xdr:nvCxnSpPr>
      <xdr:spPr>
        <a:xfrm>
          <a:off x="10044113" y="4895850"/>
          <a:ext cx="366712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590550</xdr:colOff>
      <xdr:row>44</xdr:row>
      <xdr:rowOff>152399</xdr:rowOff>
    </xdr:from>
    <xdr:to>
      <xdr:col>7</xdr:col>
      <xdr:colOff>133350</xdr:colOff>
      <xdr:row>47</xdr:row>
      <xdr:rowOff>228599</xdr:rowOff>
    </xdr:to>
    <xdr:sp macro="" textlink="">
      <xdr:nvSpPr>
        <xdr:cNvPr id="20" name="Rectángulo: esquinas redondeadas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1730DCE-C98A-4F09-9EA0-DB954D009EE4}"/>
            </a:ext>
          </a:extLst>
        </xdr:cNvPr>
        <xdr:cNvSpPr/>
      </xdr:nvSpPr>
      <xdr:spPr>
        <a:xfrm>
          <a:off x="3771900" y="8772524"/>
          <a:ext cx="1914525" cy="7905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</a:t>
          </a:r>
          <a:r>
            <a:rPr lang="es-419" sz="1600"/>
            <a:t>Indicadores</a:t>
          </a:r>
          <a:r>
            <a:rPr lang="es-419" sz="1400"/>
            <a:t> (Mapa de Riesgo)</a:t>
          </a:r>
        </a:p>
      </xdr:txBody>
    </xdr:sp>
    <xdr:clientData/>
  </xdr:twoCellAnchor>
  <xdr:twoCellAnchor>
    <xdr:from>
      <xdr:col>7</xdr:col>
      <xdr:colOff>485775</xdr:colOff>
      <xdr:row>42</xdr:row>
      <xdr:rowOff>180974</xdr:rowOff>
    </xdr:from>
    <xdr:to>
      <xdr:col>7</xdr:col>
      <xdr:colOff>531494</xdr:colOff>
      <xdr:row>49</xdr:row>
      <xdr:rowOff>190499</xdr:rowOff>
    </xdr:to>
    <xdr:sp macro="" textlink="">
      <xdr:nvSpPr>
        <xdr:cNvPr id="21" name="Abrir llave 20">
          <a:extLst>
            <a:ext uri="{FF2B5EF4-FFF2-40B4-BE49-F238E27FC236}">
              <a16:creationId xmlns:a16="http://schemas.microsoft.com/office/drawing/2014/main" id="{BE128DBF-E875-40F6-8876-A0A97239808E}"/>
            </a:ext>
          </a:extLst>
        </xdr:cNvPr>
        <xdr:cNvSpPr/>
      </xdr:nvSpPr>
      <xdr:spPr>
        <a:xfrm>
          <a:off x="6038850" y="8372474"/>
          <a:ext cx="45719" cy="16287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438150</xdr:colOff>
      <xdr:row>38</xdr:row>
      <xdr:rowOff>66675</xdr:rowOff>
    </xdr:from>
    <xdr:to>
      <xdr:col>5</xdr:col>
      <xdr:colOff>657225</xdr:colOff>
      <xdr:row>38</xdr:row>
      <xdr:rowOff>66675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6B69C8D1-D318-4BCA-A509-498D3AABA3C0}"/>
            </a:ext>
          </a:extLst>
        </xdr:cNvPr>
        <xdr:cNvCxnSpPr/>
      </xdr:nvCxnSpPr>
      <xdr:spPr>
        <a:xfrm>
          <a:off x="4381500" y="7496175"/>
          <a:ext cx="219075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36</xdr:row>
      <xdr:rowOff>180975</xdr:rowOff>
    </xdr:from>
    <xdr:to>
      <xdr:col>13</xdr:col>
      <xdr:colOff>133350</xdr:colOff>
      <xdr:row>39</xdr:row>
      <xdr:rowOff>95250</xdr:rowOff>
    </xdr:to>
    <xdr:sp macro="" textlink="">
      <xdr:nvSpPr>
        <xdr:cNvPr id="23" name="Elipse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E7CDE99-8F6B-4AF3-AEB3-E06ACBC5DA45}"/>
            </a:ext>
          </a:extLst>
        </xdr:cNvPr>
        <xdr:cNvSpPr/>
      </xdr:nvSpPr>
      <xdr:spPr>
        <a:xfrm>
          <a:off x="8343900" y="722947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2000"/>
            <a:t>EXCEDENTES</a:t>
          </a:r>
        </a:p>
      </xdr:txBody>
    </xdr:sp>
    <xdr:clientData/>
  </xdr:twoCellAnchor>
  <xdr:twoCellAnchor>
    <xdr:from>
      <xdr:col>9</xdr:col>
      <xdr:colOff>647700</xdr:colOff>
      <xdr:row>37</xdr:row>
      <xdr:rowOff>133350</xdr:rowOff>
    </xdr:from>
    <xdr:to>
      <xdr:col>9</xdr:col>
      <xdr:colOff>1000125</xdr:colOff>
      <xdr:row>39</xdr:row>
      <xdr:rowOff>19050</xdr:rowOff>
    </xdr:to>
    <xdr:sp macro="" textlink="">
      <xdr:nvSpPr>
        <xdr:cNvPr id="24" name="Es igual a 23">
          <a:extLst>
            <a:ext uri="{FF2B5EF4-FFF2-40B4-BE49-F238E27FC236}">
              <a16:creationId xmlns:a16="http://schemas.microsoft.com/office/drawing/2014/main" id="{246F5954-C5B7-430C-A92D-1394FA033919}"/>
            </a:ext>
          </a:extLst>
        </xdr:cNvPr>
        <xdr:cNvSpPr/>
      </xdr:nvSpPr>
      <xdr:spPr>
        <a:xfrm>
          <a:off x="7686675" y="7372350"/>
          <a:ext cx="352425" cy="266700"/>
        </a:xfrm>
        <a:prstGeom prst="mathEqual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409541-B573-4955-9CEB-794C65A97EEB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638175</xdr:colOff>
      <xdr:row>32</xdr:row>
      <xdr:rowOff>771525</xdr:rowOff>
    </xdr:from>
    <xdr:to>
      <xdr:col>9</xdr:col>
      <xdr:colOff>1028700</xdr:colOff>
      <xdr:row>35</xdr:row>
      <xdr:rowOff>57150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CFDA12-A840-4B35-A965-17F3F68A30DC}"/>
            </a:ext>
          </a:extLst>
        </xdr:cNvPr>
        <xdr:cNvSpPr/>
      </xdr:nvSpPr>
      <xdr:spPr>
        <a:xfrm>
          <a:off x="11506200" y="7458075"/>
          <a:ext cx="390525" cy="5238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47625</xdr:rowOff>
    </xdr:from>
    <xdr:to>
      <xdr:col>8</xdr:col>
      <xdr:colOff>266700</xdr:colOff>
      <xdr:row>22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3853AC-46D8-92C7-18C0-11D9BC87A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150"/>
          <a:ext cx="912495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1</xdr:row>
      <xdr:rowOff>95250</xdr:rowOff>
    </xdr:from>
    <xdr:to>
      <xdr:col>10</xdr:col>
      <xdr:colOff>304800</xdr:colOff>
      <xdr:row>3</xdr:row>
      <xdr:rowOff>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C303DB-0317-4615-998D-AB14CC85F879}"/>
            </a:ext>
          </a:extLst>
        </xdr:cNvPr>
        <xdr:cNvSpPr/>
      </xdr:nvSpPr>
      <xdr:spPr>
        <a:xfrm>
          <a:off x="9105900" y="2857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65</xdr:row>
      <xdr:rowOff>38100</xdr:rowOff>
    </xdr:from>
    <xdr:to>
      <xdr:col>10</xdr:col>
      <xdr:colOff>762000</xdr:colOff>
      <xdr:row>68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B4F727-1FD5-430D-A986-B26C220092D1}"/>
            </a:ext>
          </a:extLst>
        </xdr:cNvPr>
        <xdr:cNvSpPr/>
      </xdr:nvSpPr>
      <xdr:spPr>
        <a:xfrm>
          <a:off x="10363200" y="12439650"/>
          <a:ext cx="390525" cy="6762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95250</xdr:colOff>
      <xdr:row>20</xdr:row>
      <xdr:rowOff>133350</xdr:rowOff>
    </xdr:from>
    <xdr:to>
      <xdr:col>10</xdr:col>
      <xdr:colOff>219075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C11000-C796-494D-AD4C-6D5AE87A0D91}"/>
            </a:ext>
          </a:extLst>
        </xdr:cNvPr>
        <xdr:cNvSpPr/>
      </xdr:nvSpPr>
      <xdr:spPr>
        <a:xfrm>
          <a:off x="90201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295276</xdr:colOff>
      <xdr:row>2</xdr:row>
      <xdr:rowOff>114300</xdr:rowOff>
    </xdr:from>
    <xdr:to>
      <xdr:col>8</xdr:col>
      <xdr:colOff>723901</xdr:colOff>
      <xdr:row>19</xdr:row>
      <xdr:rowOff>182564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316B5C3-01FF-44CE-ADFA-50BB60A73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5276" y="504825"/>
          <a:ext cx="8286750" cy="330676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0</xdr:rowOff>
    </xdr:from>
    <xdr:to>
      <xdr:col>10</xdr:col>
      <xdr:colOff>419100</xdr:colOff>
      <xdr:row>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63457-50D3-4247-BAD8-35B351FCBB84}"/>
            </a:ext>
          </a:extLst>
        </xdr:cNvPr>
        <xdr:cNvSpPr/>
      </xdr:nvSpPr>
      <xdr:spPr>
        <a:xfrm>
          <a:off x="922020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200025</xdr:colOff>
      <xdr:row>66</xdr:row>
      <xdr:rowOff>95250</xdr:rowOff>
    </xdr:from>
    <xdr:to>
      <xdr:col>10</xdr:col>
      <xdr:colOff>590550</xdr:colOff>
      <xdr:row>69</xdr:row>
      <xdr:rowOff>104775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B6A4B1-DCC0-49A0-A4B4-FD818DF1C587}"/>
            </a:ext>
          </a:extLst>
        </xdr:cNvPr>
        <xdr:cNvSpPr/>
      </xdr:nvSpPr>
      <xdr:spPr>
        <a:xfrm>
          <a:off x="10191750" y="12687300"/>
          <a:ext cx="390525" cy="5810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247650</xdr:colOff>
      <xdr:row>20</xdr:row>
      <xdr:rowOff>142875</xdr:rowOff>
    </xdr:from>
    <xdr:to>
      <xdr:col>10</xdr:col>
      <xdr:colOff>371475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F14920-CEFF-4A90-AB37-0C91EF201463}"/>
            </a:ext>
          </a:extLst>
        </xdr:cNvPr>
        <xdr:cNvSpPr/>
      </xdr:nvSpPr>
      <xdr:spPr>
        <a:xfrm>
          <a:off x="91725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1</xdr:col>
      <xdr:colOff>314326</xdr:colOff>
      <xdr:row>3</xdr:row>
      <xdr:rowOff>0</xdr:rowOff>
    </xdr:from>
    <xdr:to>
      <xdr:col>9</xdr:col>
      <xdr:colOff>253654</xdr:colOff>
      <xdr:row>20</xdr:row>
      <xdr:rowOff>142876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0A1E852-86F4-4A47-8F08-E1E2F4C1E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4851" y="581025"/>
          <a:ext cx="8473728" cy="33813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1</xdr:row>
      <xdr:rowOff>47625</xdr:rowOff>
    </xdr:from>
    <xdr:to>
      <xdr:col>10</xdr:col>
      <xdr:colOff>152400</xdr:colOff>
      <xdr:row>2</xdr:row>
      <xdr:rowOff>142875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7F4FE2-3533-4576-894A-0CC6146D1E86}"/>
            </a:ext>
          </a:extLst>
        </xdr:cNvPr>
        <xdr:cNvSpPr/>
      </xdr:nvSpPr>
      <xdr:spPr>
        <a:xfrm>
          <a:off x="89535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64</xdr:row>
      <xdr:rowOff>161925</xdr:rowOff>
    </xdr:from>
    <xdr:to>
      <xdr:col>10</xdr:col>
      <xdr:colOff>676275</xdr:colOff>
      <xdr:row>67</xdr:row>
      <xdr:rowOff>152400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2C2F99-0E65-4119-821C-B7AEDD633419}"/>
            </a:ext>
          </a:extLst>
        </xdr:cNvPr>
        <xdr:cNvSpPr/>
      </xdr:nvSpPr>
      <xdr:spPr>
        <a:xfrm>
          <a:off x="10277475" y="12372975"/>
          <a:ext cx="390525" cy="5619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19050</xdr:colOff>
      <xdr:row>20</xdr:row>
      <xdr:rowOff>133350</xdr:rowOff>
    </xdr:from>
    <xdr:to>
      <xdr:col>10</xdr:col>
      <xdr:colOff>142875</xdr:colOff>
      <xdr:row>22</xdr:row>
      <xdr:rowOff>38100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DF099-E23B-4109-9FDB-2B08595283B3}"/>
            </a:ext>
          </a:extLst>
        </xdr:cNvPr>
        <xdr:cNvSpPr/>
      </xdr:nvSpPr>
      <xdr:spPr>
        <a:xfrm>
          <a:off x="8943975" y="39528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85726</xdr:colOff>
      <xdr:row>2</xdr:row>
      <xdr:rowOff>39795</xdr:rowOff>
    </xdr:from>
    <xdr:to>
      <xdr:col>8</xdr:col>
      <xdr:colOff>904875</xdr:colOff>
      <xdr:row>20</xdr:row>
      <xdr:rowOff>73394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9816025-E834-43C4-8FB0-DC80EC1A0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6" y="430320"/>
          <a:ext cx="8677274" cy="346259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57150</xdr:rowOff>
    </xdr:from>
    <xdr:to>
      <xdr:col>10</xdr:col>
      <xdr:colOff>361950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559B28-8C0E-4E93-A226-2AF761F28F87}"/>
            </a:ext>
          </a:extLst>
        </xdr:cNvPr>
        <xdr:cNvSpPr/>
      </xdr:nvSpPr>
      <xdr:spPr>
        <a:xfrm>
          <a:off x="916305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371475</xdr:colOff>
      <xdr:row>66</xdr:row>
      <xdr:rowOff>142875</xdr:rowOff>
    </xdr:from>
    <xdr:to>
      <xdr:col>10</xdr:col>
      <xdr:colOff>762000</xdr:colOff>
      <xdr:row>69</xdr:row>
      <xdr:rowOff>114300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F2F286-D6A3-48A3-B92F-571575B7D353}"/>
            </a:ext>
          </a:extLst>
        </xdr:cNvPr>
        <xdr:cNvSpPr/>
      </xdr:nvSpPr>
      <xdr:spPr>
        <a:xfrm>
          <a:off x="10363200" y="12734925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180975</xdr:colOff>
      <xdr:row>20</xdr:row>
      <xdr:rowOff>123825</xdr:rowOff>
    </xdr:from>
    <xdr:to>
      <xdr:col>10</xdr:col>
      <xdr:colOff>304800</xdr:colOff>
      <xdr:row>22</xdr:row>
      <xdr:rowOff>28575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ACE1AE-A976-4EC9-946E-4DAA2E6BDEA4}"/>
            </a:ext>
          </a:extLst>
        </xdr:cNvPr>
        <xdr:cNvSpPr/>
      </xdr:nvSpPr>
      <xdr:spPr>
        <a:xfrm>
          <a:off x="9105900" y="39433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114300</xdr:colOff>
      <xdr:row>2</xdr:row>
      <xdr:rowOff>47624</xdr:rowOff>
    </xdr:from>
    <xdr:to>
      <xdr:col>8</xdr:col>
      <xdr:colOff>809624</xdr:colOff>
      <xdr:row>20</xdr:row>
      <xdr:rowOff>31812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5C8278-7833-45E4-B555-2C380B537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300" y="438149"/>
          <a:ext cx="8553449" cy="341318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806E91-83C6-4A8E-BE08-93C1C52CA78A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628650</xdr:colOff>
      <xdr:row>30</xdr:row>
      <xdr:rowOff>276225</xdr:rowOff>
    </xdr:from>
    <xdr:to>
      <xdr:col>9</xdr:col>
      <xdr:colOff>1019175</xdr:colOff>
      <xdr:row>33</xdr:row>
      <xdr:rowOff>28575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216334-58A0-4949-972C-F5D87A9F76E7}"/>
            </a:ext>
          </a:extLst>
        </xdr:cNvPr>
        <xdr:cNvSpPr/>
      </xdr:nvSpPr>
      <xdr:spPr>
        <a:xfrm>
          <a:off x="11496675" y="66294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104775</xdr:colOff>
      <xdr:row>3</xdr:row>
      <xdr:rowOff>9525</xdr:rowOff>
    </xdr:from>
    <xdr:to>
      <xdr:col>7</xdr:col>
      <xdr:colOff>104775</xdr:colOff>
      <xdr:row>21</xdr:row>
      <xdr:rowOff>9525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1C803DD1-EA9B-4A0E-85B3-FD8340E50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4775" y="590550"/>
          <a:ext cx="8734425" cy="3429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352425</xdr:colOff>
      <xdr:row>1</xdr:row>
      <xdr:rowOff>85725</xdr:rowOff>
    </xdr:from>
    <xdr:to>
      <xdr:col>10</xdr:col>
      <xdr:colOff>476250</xdr:colOff>
      <xdr:row>2</xdr:row>
      <xdr:rowOff>180975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32F25D-0A62-468D-A5E8-CEE8B9F40AB7}"/>
            </a:ext>
          </a:extLst>
        </xdr:cNvPr>
        <xdr:cNvSpPr/>
      </xdr:nvSpPr>
      <xdr:spPr>
        <a:xfrm>
          <a:off x="9277350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276225</xdr:colOff>
      <xdr:row>66</xdr:row>
      <xdr:rowOff>38100</xdr:rowOff>
    </xdr:from>
    <xdr:to>
      <xdr:col>10</xdr:col>
      <xdr:colOff>666750</xdr:colOff>
      <xdr:row>69</xdr:row>
      <xdr:rowOff>9525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849A8-61C4-48A2-BB02-43A82A387C8A}"/>
            </a:ext>
          </a:extLst>
        </xdr:cNvPr>
        <xdr:cNvSpPr/>
      </xdr:nvSpPr>
      <xdr:spPr>
        <a:xfrm>
          <a:off x="10267950" y="12630150"/>
          <a:ext cx="390525" cy="5429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371475</xdr:colOff>
      <xdr:row>20</xdr:row>
      <xdr:rowOff>161925</xdr:rowOff>
    </xdr:from>
    <xdr:to>
      <xdr:col>10</xdr:col>
      <xdr:colOff>495300</xdr:colOff>
      <xdr:row>22</xdr:row>
      <xdr:rowOff>66675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B38E9F-D160-4CE4-BA5B-1A955F9E83F3}"/>
            </a:ext>
          </a:extLst>
        </xdr:cNvPr>
        <xdr:cNvSpPr/>
      </xdr:nvSpPr>
      <xdr:spPr>
        <a:xfrm>
          <a:off x="9296400" y="398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85726</xdr:colOff>
      <xdr:row>2</xdr:row>
      <xdr:rowOff>66455</xdr:rowOff>
    </xdr:from>
    <xdr:to>
      <xdr:col>9</xdr:col>
      <xdr:colOff>66675</xdr:colOff>
      <xdr:row>21</xdr:row>
      <xdr:rowOff>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27D270-52AC-4579-BF18-A1F6F8AA5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6" y="456980"/>
          <a:ext cx="8905874" cy="355382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295275</xdr:colOff>
      <xdr:row>1</xdr:row>
      <xdr:rowOff>19050</xdr:rowOff>
    </xdr:from>
    <xdr:to>
      <xdr:col>10</xdr:col>
      <xdr:colOff>419100</xdr:colOff>
      <xdr:row>2</xdr:row>
      <xdr:rowOff>114300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745F71-F417-44C6-A129-51F9CE731A27}"/>
            </a:ext>
          </a:extLst>
        </xdr:cNvPr>
        <xdr:cNvSpPr/>
      </xdr:nvSpPr>
      <xdr:spPr>
        <a:xfrm>
          <a:off x="92202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285750</xdr:colOff>
      <xdr:row>66</xdr:row>
      <xdr:rowOff>142875</xdr:rowOff>
    </xdr:from>
    <xdr:to>
      <xdr:col>10</xdr:col>
      <xdr:colOff>676275</xdr:colOff>
      <xdr:row>69</xdr:row>
      <xdr:rowOff>76200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2839D7-D801-4B29-B7B3-76FB8700CE25}"/>
            </a:ext>
          </a:extLst>
        </xdr:cNvPr>
        <xdr:cNvSpPr/>
      </xdr:nvSpPr>
      <xdr:spPr>
        <a:xfrm>
          <a:off x="10277475" y="12734925"/>
          <a:ext cx="390525" cy="5048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323850</xdr:colOff>
      <xdr:row>20</xdr:row>
      <xdr:rowOff>142875</xdr:rowOff>
    </xdr:from>
    <xdr:to>
      <xdr:col>10</xdr:col>
      <xdr:colOff>447675</xdr:colOff>
      <xdr:row>22</xdr:row>
      <xdr:rowOff>47625</xdr:rowOff>
    </xdr:to>
    <xdr:sp macro="" textlink="">
      <xdr:nvSpPr>
        <xdr:cNvPr id="7" name="Rectángulo: esquinas diagonales redondeada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9A7442-0547-47EE-A358-7675CD3B04AE}"/>
            </a:ext>
          </a:extLst>
        </xdr:cNvPr>
        <xdr:cNvSpPr/>
      </xdr:nvSpPr>
      <xdr:spPr>
        <a:xfrm>
          <a:off x="9248775" y="39624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123825</xdr:colOff>
      <xdr:row>2</xdr:row>
      <xdr:rowOff>47624</xdr:rowOff>
    </xdr:from>
    <xdr:to>
      <xdr:col>8</xdr:col>
      <xdr:colOff>828675</xdr:colOff>
      <xdr:row>20</xdr:row>
      <xdr:rowOff>35613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2A56C8-3FBC-4369-A250-F824F541C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825" y="438149"/>
          <a:ext cx="8562975" cy="3416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1</xdr:row>
      <xdr:rowOff>19050</xdr:rowOff>
    </xdr:from>
    <xdr:to>
      <xdr:col>11</xdr:col>
      <xdr:colOff>533400</xdr:colOff>
      <xdr:row>2</xdr:row>
      <xdr:rowOff>114300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503CA9-AECC-4A18-BC4E-F5096BD17698}"/>
            </a:ext>
          </a:extLst>
        </xdr:cNvPr>
        <xdr:cNvSpPr/>
      </xdr:nvSpPr>
      <xdr:spPr>
        <a:xfrm>
          <a:off x="10829925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31</xdr:row>
      <xdr:rowOff>171450</xdr:rowOff>
    </xdr:from>
    <xdr:to>
      <xdr:col>10</xdr:col>
      <xdr:colOff>647700</xdr:colOff>
      <xdr:row>34</xdr:row>
      <xdr:rowOff>19050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3942E5-EBCA-4909-A07F-68F692CD69C1}"/>
            </a:ext>
          </a:extLst>
        </xdr:cNvPr>
        <xdr:cNvSpPr/>
      </xdr:nvSpPr>
      <xdr:spPr>
        <a:xfrm>
          <a:off x="10677525" y="67151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200025</xdr:colOff>
      <xdr:row>3</xdr:row>
      <xdr:rowOff>19050</xdr:rowOff>
    </xdr:from>
    <xdr:to>
      <xdr:col>8</xdr:col>
      <xdr:colOff>647700</xdr:colOff>
      <xdr:row>21</xdr:row>
      <xdr:rowOff>19050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C51E2BEB-4BDC-48F0-8EE8-7D893663F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0025" y="600075"/>
          <a:ext cx="8734425" cy="3429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1</xdr:row>
      <xdr:rowOff>85725</xdr:rowOff>
    </xdr:from>
    <xdr:to>
      <xdr:col>10</xdr:col>
      <xdr:colOff>266700</xdr:colOff>
      <xdr:row>2</xdr:row>
      <xdr:rowOff>180975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20FFBD-CA20-4743-9DDC-1ADCD37E3C61}"/>
            </a:ext>
          </a:extLst>
        </xdr:cNvPr>
        <xdr:cNvSpPr/>
      </xdr:nvSpPr>
      <xdr:spPr>
        <a:xfrm>
          <a:off x="9496425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247650</xdr:colOff>
      <xdr:row>33</xdr:row>
      <xdr:rowOff>314325</xdr:rowOff>
    </xdr:from>
    <xdr:to>
      <xdr:col>10</xdr:col>
      <xdr:colOff>638175</xdr:colOff>
      <xdr:row>35</xdr:row>
      <xdr:rowOff>114300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00C26B4-2E23-4D9F-B527-A3F2907555D3}"/>
            </a:ext>
          </a:extLst>
        </xdr:cNvPr>
        <xdr:cNvSpPr/>
      </xdr:nvSpPr>
      <xdr:spPr>
        <a:xfrm>
          <a:off x="10668000" y="71913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285750</xdr:colOff>
      <xdr:row>3</xdr:row>
      <xdr:rowOff>9525</xdr:rowOff>
    </xdr:from>
    <xdr:to>
      <xdr:col>8</xdr:col>
      <xdr:colOff>733425</xdr:colOff>
      <xdr:row>21</xdr:row>
      <xdr:rowOff>9525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2C9D0DE7-2999-4EFC-8619-23B8B8042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5750" y="590550"/>
          <a:ext cx="8734425" cy="342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0</xdr:row>
      <xdr:rowOff>180975</xdr:rowOff>
    </xdr:from>
    <xdr:to>
      <xdr:col>10</xdr:col>
      <xdr:colOff>333375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0939F7-FEDE-4E0B-88A0-EE9F3575C1B5}"/>
            </a:ext>
          </a:extLst>
        </xdr:cNvPr>
        <xdr:cNvSpPr/>
      </xdr:nvSpPr>
      <xdr:spPr>
        <a:xfrm>
          <a:off x="91344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219075</xdr:colOff>
      <xdr:row>21</xdr:row>
      <xdr:rowOff>57150</xdr:rowOff>
    </xdr:from>
    <xdr:to>
      <xdr:col>10</xdr:col>
      <xdr:colOff>342900</xdr:colOff>
      <xdr:row>22</xdr:row>
      <xdr:rowOff>152400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7B9B4-E80E-4C07-9282-6B4354E30875}"/>
            </a:ext>
          </a:extLst>
        </xdr:cNvPr>
        <xdr:cNvSpPr/>
      </xdr:nvSpPr>
      <xdr:spPr>
        <a:xfrm>
          <a:off x="9144000" y="406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257175</xdr:colOff>
      <xdr:row>66</xdr:row>
      <xdr:rowOff>104776</xdr:rowOff>
    </xdr:from>
    <xdr:to>
      <xdr:col>10</xdr:col>
      <xdr:colOff>647700</xdr:colOff>
      <xdr:row>69</xdr:row>
      <xdr:rowOff>123826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10F2D9-4E60-4D8C-9387-B80FAEE14288}"/>
            </a:ext>
          </a:extLst>
        </xdr:cNvPr>
        <xdr:cNvSpPr/>
      </xdr:nvSpPr>
      <xdr:spPr>
        <a:xfrm>
          <a:off x="10248900" y="12696826"/>
          <a:ext cx="390525" cy="5905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1</xdr:col>
      <xdr:colOff>114300</xdr:colOff>
      <xdr:row>2</xdr:row>
      <xdr:rowOff>171451</xdr:rowOff>
    </xdr:from>
    <xdr:to>
      <xdr:col>8</xdr:col>
      <xdr:colOff>948480</xdr:colOff>
      <xdr:row>20</xdr:row>
      <xdr:rowOff>55213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581204E-7B3A-49BC-AD78-B55314372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4825" y="561976"/>
          <a:ext cx="8301780" cy="331276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123825</xdr:colOff>
      <xdr:row>2</xdr:row>
      <xdr:rowOff>95250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CC508B-0E95-49C4-B281-228DD4F64C34}"/>
            </a:ext>
          </a:extLst>
        </xdr:cNvPr>
        <xdr:cNvSpPr/>
      </xdr:nvSpPr>
      <xdr:spPr>
        <a:xfrm>
          <a:off x="8286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0</xdr:colOff>
      <xdr:row>3</xdr:row>
      <xdr:rowOff>138110</xdr:rowOff>
    </xdr:from>
    <xdr:to>
      <xdr:col>14</xdr:col>
      <xdr:colOff>1047749</xdr:colOff>
      <xdr:row>51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0BC76B7-01B7-4233-AF37-81E0DAF18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342900</xdr:colOff>
      <xdr:row>53</xdr:row>
      <xdr:rowOff>47625</xdr:rowOff>
    </xdr:from>
    <xdr:to>
      <xdr:col>8</xdr:col>
      <xdr:colOff>733425</xdr:colOff>
      <xdr:row>55</xdr:row>
      <xdr:rowOff>85725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91CFEA-4A63-4D38-909E-36EE45167DDE}"/>
            </a:ext>
          </a:extLst>
        </xdr:cNvPr>
        <xdr:cNvSpPr/>
      </xdr:nvSpPr>
      <xdr:spPr>
        <a:xfrm>
          <a:off x="8629650" y="97059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1</xdr:row>
      <xdr:rowOff>66675</xdr:rowOff>
    </xdr:from>
    <xdr:to>
      <xdr:col>9</xdr:col>
      <xdr:colOff>457200</xdr:colOff>
      <xdr:row>2</xdr:row>
      <xdr:rowOff>161925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54AFCA-CA9B-4244-A5BA-36BFC179CA97}"/>
            </a:ext>
          </a:extLst>
        </xdr:cNvPr>
        <xdr:cNvSpPr/>
      </xdr:nvSpPr>
      <xdr:spPr>
        <a:xfrm>
          <a:off x="8181975" y="25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381000</xdr:colOff>
      <xdr:row>71</xdr:row>
      <xdr:rowOff>123826</xdr:rowOff>
    </xdr:from>
    <xdr:to>
      <xdr:col>8</xdr:col>
      <xdr:colOff>771525</xdr:colOff>
      <xdr:row>74</xdr:row>
      <xdr:rowOff>28576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112867-FE3B-4581-9201-ED1723368B12}"/>
            </a:ext>
          </a:extLst>
        </xdr:cNvPr>
        <xdr:cNvSpPr/>
      </xdr:nvSpPr>
      <xdr:spPr>
        <a:xfrm>
          <a:off x="9544050" y="13677901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57151</xdr:rowOff>
    </xdr:from>
    <xdr:to>
      <xdr:col>7</xdr:col>
      <xdr:colOff>947780</xdr:colOff>
      <xdr:row>20</xdr:row>
      <xdr:rowOff>95251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6E00E0-FBFF-467C-BD9E-35BABA74D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447676"/>
          <a:ext cx="9444080" cy="34671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1</xdr:row>
      <xdr:rowOff>47625</xdr:rowOff>
    </xdr:from>
    <xdr:to>
      <xdr:col>9</xdr:col>
      <xdr:colOff>390525</xdr:colOff>
      <xdr:row>2</xdr:row>
      <xdr:rowOff>142875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69B368-8027-4424-AEEC-4CDDF43D9B14}"/>
            </a:ext>
          </a:extLst>
        </xdr:cNvPr>
        <xdr:cNvSpPr/>
      </xdr:nvSpPr>
      <xdr:spPr>
        <a:xfrm>
          <a:off x="8115300" y="2381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0</xdr:rowOff>
    </xdr:from>
    <xdr:to>
      <xdr:col>8</xdr:col>
      <xdr:colOff>638175</xdr:colOff>
      <xdr:row>75</xdr:row>
      <xdr:rowOff>95250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599CA0-562B-402A-8D69-7D340E0E0FB5}"/>
            </a:ext>
          </a:extLst>
        </xdr:cNvPr>
        <xdr:cNvSpPr/>
      </xdr:nvSpPr>
      <xdr:spPr>
        <a:xfrm>
          <a:off x="9410700" y="13363575"/>
          <a:ext cx="390525" cy="4762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180976</xdr:colOff>
      <xdr:row>3</xdr:row>
      <xdr:rowOff>99825</xdr:rowOff>
    </xdr:from>
    <xdr:to>
      <xdr:col>7</xdr:col>
      <xdr:colOff>646645</xdr:colOff>
      <xdr:row>20</xdr:row>
      <xdr:rowOff>161924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D565BC38-D8D1-4721-A13E-89748491D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6" y="680850"/>
          <a:ext cx="8990544" cy="330059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1</xdr:row>
      <xdr:rowOff>9525</xdr:rowOff>
    </xdr:from>
    <xdr:to>
      <xdr:col>9</xdr:col>
      <xdr:colOff>533400</xdr:colOff>
      <xdr:row>2</xdr:row>
      <xdr:rowOff>104775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57C90-E2A1-42D9-8CD8-3095D86ED2F1}"/>
            </a:ext>
          </a:extLst>
        </xdr:cNvPr>
        <xdr:cNvSpPr/>
      </xdr:nvSpPr>
      <xdr:spPr>
        <a:xfrm>
          <a:off x="8267700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295275</xdr:colOff>
      <xdr:row>73</xdr:row>
      <xdr:rowOff>0</xdr:rowOff>
    </xdr:from>
    <xdr:to>
      <xdr:col>8</xdr:col>
      <xdr:colOff>685800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1C1883-0A51-425B-B1A6-A418050FD161}"/>
            </a:ext>
          </a:extLst>
        </xdr:cNvPr>
        <xdr:cNvSpPr/>
      </xdr:nvSpPr>
      <xdr:spPr>
        <a:xfrm>
          <a:off x="946785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333375</xdr:colOff>
      <xdr:row>3</xdr:row>
      <xdr:rowOff>161925</xdr:rowOff>
    </xdr:from>
    <xdr:to>
      <xdr:col>7</xdr:col>
      <xdr:colOff>1035492</xdr:colOff>
      <xdr:row>21</xdr:row>
      <xdr:rowOff>123825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3060369-40DB-48AE-83AA-E75B7E550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3375" y="742950"/>
          <a:ext cx="9236517" cy="33909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1019175</xdr:colOff>
      <xdr:row>0</xdr:row>
      <xdr:rowOff>180975</xdr:rowOff>
    </xdr:from>
    <xdr:to>
      <xdr:col>9</xdr:col>
      <xdr:colOff>76200</xdr:colOff>
      <xdr:row>2</xdr:row>
      <xdr:rowOff>85725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3BBCD5-7BC8-431E-83F6-74F5005C21C8}"/>
            </a:ext>
          </a:extLst>
        </xdr:cNvPr>
        <xdr:cNvSpPr/>
      </xdr:nvSpPr>
      <xdr:spPr>
        <a:xfrm>
          <a:off x="9124950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542925</xdr:colOff>
      <xdr:row>73</xdr:row>
      <xdr:rowOff>0</xdr:rowOff>
    </xdr:from>
    <xdr:to>
      <xdr:col>8</xdr:col>
      <xdr:colOff>933450</xdr:colOff>
      <xdr:row>75</xdr:row>
      <xdr:rowOff>57150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3D58CD-7173-4AAD-A711-C0C6C6B0E5F3}"/>
            </a:ext>
          </a:extLst>
        </xdr:cNvPr>
        <xdr:cNvSpPr/>
      </xdr:nvSpPr>
      <xdr:spPr>
        <a:xfrm>
          <a:off x="9715500" y="13363575"/>
          <a:ext cx="390525" cy="4381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238126</xdr:colOff>
      <xdr:row>2</xdr:row>
      <xdr:rowOff>155471</xdr:rowOff>
    </xdr:from>
    <xdr:to>
      <xdr:col>8</xdr:col>
      <xdr:colOff>695325</xdr:colOff>
      <xdr:row>22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064D574-9CA6-4C03-AA3E-3BB7BDC5A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8126" y="545996"/>
          <a:ext cx="10058399" cy="369262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171450</xdr:rowOff>
    </xdr:from>
    <xdr:to>
      <xdr:col>9</xdr:col>
      <xdr:colOff>247650</xdr:colOff>
      <xdr:row>2</xdr:row>
      <xdr:rowOff>76200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D7540C-2A85-4AF2-9B5B-49D3D1F09BED}"/>
            </a:ext>
          </a:extLst>
        </xdr:cNvPr>
        <xdr:cNvSpPr/>
      </xdr:nvSpPr>
      <xdr:spPr>
        <a:xfrm>
          <a:off x="9296400" y="17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247650</xdr:colOff>
      <xdr:row>73</xdr:row>
      <xdr:rowOff>28574</xdr:rowOff>
    </xdr:from>
    <xdr:to>
      <xdr:col>8</xdr:col>
      <xdr:colOff>638175</xdr:colOff>
      <xdr:row>75</xdr:row>
      <xdr:rowOff>114299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6B92AA-C2C3-4925-8319-96194FC299EF}"/>
            </a:ext>
          </a:extLst>
        </xdr:cNvPr>
        <xdr:cNvSpPr/>
      </xdr:nvSpPr>
      <xdr:spPr>
        <a:xfrm>
          <a:off x="9420225" y="13392149"/>
          <a:ext cx="390525" cy="4667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7</xdr:col>
      <xdr:colOff>79431</xdr:colOff>
      <xdr:row>19</xdr:row>
      <xdr:rowOff>114300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EDF9CFE-F7F5-424A-B1C0-90BAED965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" y="581025"/>
          <a:ext cx="8613830" cy="3162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523875</xdr:colOff>
      <xdr:row>1</xdr:row>
      <xdr:rowOff>0</xdr:rowOff>
    </xdr:from>
    <xdr:to>
      <xdr:col>9</xdr:col>
      <xdr:colOff>647700</xdr:colOff>
      <xdr:row>2</xdr:row>
      <xdr:rowOff>95250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2C38C3-CC97-4F96-A4B0-396F841E29FC}"/>
            </a:ext>
          </a:extLst>
        </xdr:cNvPr>
        <xdr:cNvSpPr/>
      </xdr:nvSpPr>
      <xdr:spPr>
        <a:xfrm>
          <a:off x="96964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238125</xdr:colOff>
      <xdr:row>73</xdr:row>
      <xdr:rowOff>0</xdr:rowOff>
    </xdr:from>
    <xdr:to>
      <xdr:col>8</xdr:col>
      <xdr:colOff>628650</xdr:colOff>
      <xdr:row>75</xdr:row>
      <xdr:rowOff>104775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425299-0D75-4E11-989F-992D6D2C3643}"/>
            </a:ext>
          </a:extLst>
        </xdr:cNvPr>
        <xdr:cNvSpPr/>
      </xdr:nvSpPr>
      <xdr:spPr>
        <a:xfrm>
          <a:off x="9410700" y="13363575"/>
          <a:ext cx="390525" cy="4857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219076</xdr:colOff>
      <xdr:row>3</xdr:row>
      <xdr:rowOff>171449</xdr:rowOff>
    </xdr:from>
    <xdr:to>
      <xdr:col>7</xdr:col>
      <xdr:colOff>791466</xdr:colOff>
      <xdr:row>21</xdr:row>
      <xdr:rowOff>85724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7BD2A92-8937-4879-B0F9-3001AC862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9076" y="752474"/>
          <a:ext cx="9106790" cy="33432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</xdr:row>
      <xdr:rowOff>19050</xdr:rowOff>
    </xdr:from>
    <xdr:to>
      <xdr:col>9</xdr:col>
      <xdr:colOff>419100</xdr:colOff>
      <xdr:row>2</xdr:row>
      <xdr:rowOff>114300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75716-8C9A-48D3-976D-3E9F37ED7758}"/>
            </a:ext>
          </a:extLst>
        </xdr:cNvPr>
        <xdr:cNvSpPr/>
      </xdr:nvSpPr>
      <xdr:spPr>
        <a:xfrm>
          <a:off x="946785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228600</xdr:colOff>
      <xdr:row>73</xdr:row>
      <xdr:rowOff>0</xdr:rowOff>
    </xdr:from>
    <xdr:to>
      <xdr:col>8</xdr:col>
      <xdr:colOff>619125</xdr:colOff>
      <xdr:row>75</xdr:row>
      <xdr:rowOff>38100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0D2D16-E769-4F90-BE30-F5101246AACD}"/>
            </a:ext>
          </a:extLst>
        </xdr:cNvPr>
        <xdr:cNvSpPr/>
      </xdr:nvSpPr>
      <xdr:spPr>
        <a:xfrm>
          <a:off x="9401175" y="133635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295276</xdr:colOff>
      <xdr:row>3</xdr:row>
      <xdr:rowOff>131144</xdr:rowOff>
    </xdr:from>
    <xdr:to>
      <xdr:col>7</xdr:col>
      <xdr:colOff>847726</xdr:colOff>
      <xdr:row>21</xdr:row>
      <xdr:rowOff>38099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37FF2C-B48D-4365-AF7E-6105901D0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5276" y="712169"/>
          <a:ext cx="9086850" cy="33359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105833</xdr:colOff>
      <xdr:row>1</xdr:row>
      <xdr:rowOff>10584</xdr:rowOff>
    </xdr:from>
    <xdr:to>
      <xdr:col>3</xdr:col>
      <xdr:colOff>737447</xdr:colOff>
      <xdr:row>5</xdr:row>
      <xdr:rowOff>41177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31767E-C383-41CD-8286-2AC95D6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3" y="201084"/>
          <a:ext cx="1700530" cy="792593"/>
        </a:xfrm>
        <a:prstGeom prst="rect">
          <a:avLst/>
        </a:prstGeom>
      </xdr:spPr>
    </xdr:pic>
    <xdr:clientData/>
  </xdr:twoCellAnchor>
  <xdr:twoCellAnchor>
    <xdr:from>
      <xdr:col>9</xdr:col>
      <xdr:colOff>444500</xdr:colOff>
      <xdr:row>1</xdr:row>
      <xdr:rowOff>148166</xdr:rowOff>
    </xdr:from>
    <xdr:to>
      <xdr:col>10</xdr:col>
      <xdr:colOff>566208</xdr:colOff>
      <xdr:row>3</xdr:row>
      <xdr:rowOff>62441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54F69B-1058-494D-BBDD-34EF327B8C6A}"/>
            </a:ext>
          </a:extLst>
        </xdr:cNvPr>
        <xdr:cNvSpPr/>
      </xdr:nvSpPr>
      <xdr:spPr>
        <a:xfrm>
          <a:off x="11652250" y="338666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1</xdr:row>
      <xdr:rowOff>9525</xdr:rowOff>
    </xdr:from>
    <xdr:to>
      <xdr:col>9</xdr:col>
      <xdr:colOff>657225</xdr:colOff>
      <xdr:row>2</xdr:row>
      <xdr:rowOff>104775</xdr:rowOff>
    </xdr:to>
    <xdr:sp macro="" textlink="">
      <xdr:nvSpPr>
        <xdr:cNvPr id="2" name="Rectángulo: esquinas diagonales redondeada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9E0D1B-123E-4845-AEFD-E3C7189D5855}"/>
            </a:ext>
          </a:extLst>
        </xdr:cNvPr>
        <xdr:cNvSpPr/>
      </xdr:nvSpPr>
      <xdr:spPr>
        <a:xfrm>
          <a:off x="103346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733425</xdr:colOff>
      <xdr:row>35</xdr:row>
      <xdr:rowOff>57151</xdr:rowOff>
    </xdr:from>
    <xdr:to>
      <xdr:col>10</xdr:col>
      <xdr:colOff>57150</xdr:colOff>
      <xdr:row>37</xdr:row>
      <xdr:rowOff>95251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5F04CA-78F2-4641-B715-8601B5BCC587}"/>
            </a:ext>
          </a:extLst>
        </xdr:cNvPr>
        <xdr:cNvSpPr/>
      </xdr:nvSpPr>
      <xdr:spPr>
        <a:xfrm>
          <a:off x="11601450" y="8172451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209550</xdr:colOff>
      <xdr:row>2</xdr:row>
      <xdr:rowOff>46611</xdr:rowOff>
    </xdr:from>
    <xdr:to>
      <xdr:col>8</xdr:col>
      <xdr:colOff>438150</xdr:colOff>
      <xdr:row>21</xdr:row>
      <xdr:rowOff>142875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F756D49-AD16-4E88-4BC0-BBA68DAFB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37136"/>
          <a:ext cx="8943975" cy="3715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0</xdr:row>
      <xdr:rowOff>180975</xdr:rowOff>
    </xdr:from>
    <xdr:to>
      <xdr:col>10</xdr:col>
      <xdr:colOff>523875</xdr:colOff>
      <xdr:row>2</xdr:row>
      <xdr:rowOff>85725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9D49FC-86C5-4CEC-86D9-3F35EE901F9E}"/>
            </a:ext>
          </a:extLst>
        </xdr:cNvPr>
        <xdr:cNvSpPr/>
      </xdr:nvSpPr>
      <xdr:spPr>
        <a:xfrm>
          <a:off x="9324975" y="18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371475</xdr:colOff>
      <xdr:row>20</xdr:row>
      <xdr:rowOff>180975</xdr:rowOff>
    </xdr:from>
    <xdr:to>
      <xdr:col>10</xdr:col>
      <xdr:colOff>495300</xdr:colOff>
      <xdr:row>22</xdr:row>
      <xdr:rowOff>85725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B0EE1A-5B47-42D8-8AC5-4AD7A300FB40}"/>
            </a:ext>
          </a:extLst>
        </xdr:cNvPr>
        <xdr:cNvSpPr/>
      </xdr:nvSpPr>
      <xdr:spPr>
        <a:xfrm>
          <a:off x="9296400" y="400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304800</xdr:colOff>
      <xdr:row>67</xdr:row>
      <xdr:rowOff>76201</xdr:rowOff>
    </xdr:from>
    <xdr:to>
      <xdr:col>10</xdr:col>
      <xdr:colOff>695325</xdr:colOff>
      <xdr:row>70</xdr:row>
      <xdr:rowOff>19050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335419-4565-4B76-9667-F050FF9DF2BD}"/>
            </a:ext>
          </a:extLst>
        </xdr:cNvPr>
        <xdr:cNvSpPr/>
      </xdr:nvSpPr>
      <xdr:spPr>
        <a:xfrm>
          <a:off x="10296525" y="12868276"/>
          <a:ext cx="390525" cy="514349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2</xdr:row>
      <xdr:rowOff>19049</xdr:rowOff>
    </xdr:from>
    <xdr:to>
      <xdr:col>9</xdr:col>
      <xdr:colOff>169412</xdr:colOff>
      <xdr:row>21</xdr:row>
      <xdr:rowOff>28574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FA2452C-08B5-4FDD-88CB-276714B9B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409574"/>
          <a:ext cx="9094337" cy="36290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257175</xdr:colOff>
      <xdr:row>1</xdr:row>
      <xdr:rowOff>57150</xdr:rowOff>
    </xdr:from>
    <xdr:to>
      <xdr:col>10</xdr:col>
      <xdr:colOff>381000</xdr:colOff>
      <xdr:row>2</xdr:row>
      <xdr:rowOff>152400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2AF86E-055F-442E-89B8-117ADBB50C9C}"/>
            </a:ext>
          </a:extLst>
        </xdr:cNvPr>
        <xdr:cNvSpPr/>
      </xdr:nvSpPr>
      <xdr:spPr>
        <a:xfrm>
          <a:off x="91821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228600</xdr:colOff>
      <xdr:row>66</xdr:row>
      <xdr:rowOff>104776</xdr:rowOff>
    </xdr:from>
    <xdr:to>
      <xdr:col>10</xdr:col>
      <xdr:colOff>619125</xdr:colOff>
      <xdr:row>69</xdr:row>
      <xdr:rowOff>95250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B68E85-E2B1-44BD-9E9C-6A739CB4B1DE}"/>
            </a:ext>
          </a:extLst>
        </xdr:cNvPr>
        <xdr:cNvSpPr/>
      </xdr:nvSpPr>
      <xdr:spPr>
        <a:xfrm>
          <a:off x="10220325" y="12696826"/>
          <a:ext cx="390525" cy="5619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209550</xdr:colOff>
      <xdr:row>21</xdr:row>
      <xdr:rowOff>66675</xdr:rowOff>
    </xdr:from>
    <xdr:to>
      <xdr:col>10</xdr:col>
      <xdr:colOff>333375</xdr:colOff>
      <xdr:row>22</xdr:row>
      <xdr:rowOff>161925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049F46-BCA6-4E00-B9D5-677420A32910}"/>
            </a:ext>
          </a:extLst>
        </xdr:cNvPr>
        <xdr:cNvSpPr/>
      </xdr:nvSpPr>
      <xdr:spPr>
        <a:xfrm>
          <a:off x="9134475" y="40767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28576</xdr:colOff>
      <xdr:row>2</xdr:row>
      <xdr:rowOff>123824</xdr:rowOff>
    </xdr:from>
    <xdr:to>
      <xdr:col>8</xdr:col>
      <xdr:colOff>752475</xdr:colOff>
      <xdr:row>20</xdr:row>
      <xdr:rowOff>119415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4609579-4E30-4806-8AB6-A575A2722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576" y="514349"/>
          <a:ext cx="8582024" cy="34245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323850</xdr:colOff>
      <xdr:row>1</xdr:row>
      <xdr:rowOff>28575</xdr:rowOff>
    </xdr:from>
    <xdr:to>
      <xdr:col>10</xdr:col>
      <xdr:colOff>447675</xdr:colOff>
      <xdr:row>2</xdr:row>
      <xdr:rowOff>123825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B862A3-E8E7-4C6F-959B-8DBF1B9756E7}"/>
            </a:ext>
          </a:extLst>
        </xdr:cNvPr>
        <xdr:cNvSpPr/>
      </xdr:nvSpPr>
      <xdr:spPr>
        <a:xfrm>
          <a:off x="9248775" y="2190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266700</xdr:colOff>
      <xdr:row>67</xdr:row>
      <xdr:rowOff>114301</xdr:rowOff>
    </xdr:from>
    <xdr:to>
      <xdr:col>10</xdr:col>
      <xdr:colOff>657225</xdr:colOff>
      <xdr:row>70</xdr:row>
      <xdr:rowOff>142875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9EFB45-BDF2-415E-B230-7794F69A92E1}"/>
            </a:ext>
          </a:extLst>
        </xdr:cNvPr>
        <xdr:cNvSpPr/>
      </xdr:nvSpPr>
      <xdr:spPr>
        <a:xfrm>
          <a:off x="10258425" y="12896851"/>
          <a:ext cx="390525" cy="600074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333375</xdr:colOff>
      <xdr:row>20</xdr:row>
      <xdr:rowOff>171450</xdr:rowOff>
    </xdr:from>
    <xdr:to>
      <xdr:col>10</xdr:col>
      <xdr:colOff>457200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2D8922-E9F6-4A3C-B930-EA41478F78FE}"/>
            </a:ext>
          </a:extLst>
        </xdr:cNvPr>
        <xdr:cNvSpPr/>
      </xdr:nvSpPr>
      <xdr:spPr>
        <a:xfrm>
          <a:off x="92583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85726</xdr:colOff>
      <xdr:row>2</xdr:row>
      <xdr:rowOff>62015</xdr:rowOff>
    </xdr:from>
    <xdr:to>
      <xdr:col>9</xdr:col>
      <xdr:colOff>28575</xdr:colOff>
      <xdr:row>20</xdr:row>
      <xdr:rowOff>171631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B1D10FA-D124-4E8D-92ED-74A9C8807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6" y="452540"/>
          <a:ext cx="8867774" cy="35386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361950</xdr:colOff>
      <xdr:row>1</xdr:row>
      <xdr:rowOff>9525</xdr:rowOff>
    </xdr:from>
    <xdr:to>
      <xdr:col>9</xdr:col>
      <xdr:colOff>485775</xdr:colOff>
      <xdr:row>2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5680-E523-40E4-97BF-546F3856B615}"/>
            </a:ext>
          </a:extLst>
        </xdr:cNvPr>
        <xdr:cNvSpPr/>
      </xdr:nvSpPr>
      <xdr:spPr>
        <a:xfrm>
          <a:off x="98012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485775</xdr:colOff>
      <xdr:row>71</xdr:row>
      <xdr:rowOff>28575</xdr:rowOff>
    </xdr:from>
    <xdr:to>
      <xdr:col>8</xdr:col>
      <xdr:colOff>876300</xdr:colOff>
      <xdr:row>73</xdr:row>
      <xdr:rowOff>104775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8EA651-7BAA-4395-8723-501F63C60EB5}"/>
            </a:ext>
          </a:extLst>
        </xdr:cNvPr>
        <xdr:cNvSpPr/>
      </xdr:nvSpPr>
      <xdr:spPr>
        <a:xfrm>
          <a:off x="9925050" y="13877925"/>
          <a:ext cx="390525" cy="4572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342900</xdr:colOff>
      <xdr:row>51</xdr:row>
      <xdr:rowOff>76200</xdr:rowOff>
    </xdr:from>
    <xdr:to>
      <xdr:col>7</xdr:col>
      <xdr:colOff>704850</xdr:colOff>
      <xdr:row>74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F9256C-FF9C-4BF6-B8D2-E1D5BF6F8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2900" y="10115550"/>
          <a:ext cx="8734425" cy="4381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1</xdr:row>
      <xdr:rowOff>38100</xdr:rowOff>
    </xdr:from>
    <xdr:to>
      <xdr:col>9</xdr:col>
      <xdr:colOff>361950</xdr:colOff>
      <xdr:row>2</xdr:row>
      <xdr:rowOff>133350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5891E1-C794-42BA-A658-CC4B77CC6001}"/>
            </a:ext>
          </a:extLst>
        </xdr:cNvPr>
        <xdr:cNvSpPr/>
      </xdr:nvSpPr>
      <xdr:spPr>
        <a:xfrm>
          <a:off x="809625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209550</xdr:colOff>
      <xdr:row>73</xdr:row>
      <xdr:rowOff>0</xdr:rowOff>
    </xdr:from>
    <xdr:to>
      <xdr:col>8</xdr:col>
      <xdr:colOff>600075</xdr:colOff>
      <xdr:row>75</xdr:row>
      <xdr:rowOff>47624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933BA6-8253-4EFD-90D3-FAC6CB14D7CD}"/>
            </a:ext>
          </a:extLst>
        </xdr:cNvPr>
        <xdr:cNvSpPr/>
      </xdr:nvSpPr>
      <xdr:spPr>
        <a:xfrm>
          <a:off x="9382125" y="13363574"/>
          <a:ext cx="390525" cy="4286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304800</xdr:colOff>
      <xdr:row>3</xdr:row>
      <xdr:rowOff>142875</xdr:rowOff>
    </xdr:from>
    <xdr:to>
      <xdr:col>7</xdr:col>
      <xdr:colOff>813145</xdr:colOff>
      <xdr:row>21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3F8345-4E43-4619-B493-D50C6B676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4800" y="723900"/>
          <a:ext cx="9080845" cy="33337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1</xdr:row>
      <xdr:rowOff>38100</xdr:rowOff>
    </xdr:from>
    <xdr:to>
      <xdr:col>10</xdr:col>
      <xdr:colOff>457200</xdr:colOff>
      <xdr:row>2</xdr:row>
      <xdr:rowOff>133350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7A54BE-6F64-4FCD-A2E7-6915B9221613}"/>
            </a:ext>
          </a:extLst>
        </xdr:cNvPr>
        <xdr:cNvSpPr/>
      </xdr:nvSpPr>
      <xdr:spPr>
        <a:xfrm>
          <a:off x="925830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361950</xdr:colOff>
      <xdr:row>67</xdr:row>
      <xdr:rowOff>47624</xdr:rowOff>
    </xdr:from>
    <xdr:to>
      <xdr:col>10</xdr:col>
      <xdr:colOff>752475</xdr:colOff>
      <xdr:row>70</xdr:row>
      <xdr:rowOff>28575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2C50E0-D3D5-4F84-99B8-4ECCB9D0CC49}"/>
            </a:ext>
          </a:extLst>
        </xdr:cNvPr>
        <xdr:cNvSpPr/>
      </xdr:nvSpPr>
      <xdr:spPr>
        <a:xfrm>
          <a:off x="10353675" y="12830174"/>
          <a:ext cx="390525" cy="552451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409575</xdr:colOff>
      <xdr:row>20</xdr:row>
      <xdr:rowOff>171450</xdr:rowOff>
    </xdr:from>
    <xdr:to>
      <xdr:col>10</xdr:col>
      <xdr:colOff>533400</xdr:colOff>
      <xdr:row>22</xdr:row>
      <xdr:rowOff>76200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DDB4E3-7720-4EFC-BC43-8E5BBABA39A1}"/>
            </a:ext>
          </a:extLst>
        </xdr:cNvPr>
        <xdr:cNvSpPr/>
      </xdr:nvSpPr>
      <xdr:spPr>
        <a:xfrm>
          <a:off x="933450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219075</xdr:colOff>
      <xdr:row>2</xdr:row>
      <xdr:rowOff>133350</xdr:rowOff>
    </xdr:from>
    <xdr:to>
      <xdr:col>9</xdr:col>
      <xdr:colOff>28575</xdr:colOff>
      <xdr:row>20</xdr:row>
      <xdr:rowOff>189755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063E14-0FAE-458F-872F-2B64460C0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9075" y="523875"/>
          <a:ext cx="8734425" cy="348540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EF0B-88AA-44ED-B4DE-B30FABD8806D}">
  <dimension ref="A2:P51"/>
  <sheetViews>
    <sheetView tabSelected="1" workbookViewId="0"/>
  </sheetViews>
  <sheetFormatPr baseColWidth="10" defaultColWidth="11.42578125" defaultRowHeight="15" x14ac:dyDescent="0.25"/>
  <cols>
    <col min="1" max="2" width="11.42578125" style="10"/>
    <col min="3" max="3" width="13.42578125" style="10" customWidth="1"/>
    <col min="4" max="6" width="11.42578125" style="10"/>
    <col min="7" max="7" width="12.7109375" style="10" customWidth="1"/>
    <col min="8" max="8" width="11.42578125" style="10"/>
    <col min="9" max="9" width="10.85546875" style="10" customWidth="1"/>
    <col min="10" max="10" width="17.42578125" style="10" customWidth="1"/>
    <col min="11" max="11" width="11.42578125" style="10"/>
    <col min="12" max="12" width="10.140625" style="10" customWidth="1"/>
    <col min="13" max="16384" width="11.42578125" style="10"/>
  </cols>
  <sheetData>
    <row r="2" spans="1:16" x14ac:dyDescent="0.25">
      <c r="E2" s="98" t="s">
        <v>308</v>
      </c>
      <c r="F2" s="98"/>
      <c r="G2" s="98"/>
      <c r="H2" s="98"/>
      <c r="I2" s="98"/>
      <c r="J2" s="98"/>
      <c r="K2" s="98"/>
    </row>
    <row r="3" spans="1:16" x14ac:dyDescent="0.25">
      <c r="E3" s="98"/>
      <c r="F3" s="98"/>
      <c r="G3" s="98"/>
      <c r="H3" s="98"/>
      <c r="I3" s="98"/>
      <c r="J3" s="98"/>
      <c r="K3" s="98"/>
    </row>
    <row r="4" spans="1:16" x14ac:dyDescent="0.25">
      <c r="E4" s="98"/>
      <c r="F4" s="98"/>
      <c r="G4" s="98"/>
      <c r="H4" s="98"/>
      <c r="I4" s="98"/>
      <c r="J4" s="98"/>
      <c r="K4" s="98"/>
    </row>
    <row r="5" spans="1:16" ht="23.25" x14ac:dyDescent="0.25">
      <c r="E5" s="11"/>
      <c r="F5" s="11"/>
      <c r="G5" s="11"/>
      <c r="H5" s="11"/>
      <c r="I5" s="11"/>
      <c r="J5" s="11"/>
      <c r="K5" s="11"/>
    </row>
    <row r="6" spans="1:16" ht="23.25" x14ac:dyDescent="0.25">
      <c r="E6" s="11"/>
      <c r="F6" s="11"/>
      <c r="G6" s="11"/>
      <c r="H6" s="11"/>
      <c r="I6" s="11"/>
      <c r="J6" s="11"/>
      <c r="K6" s="11"/>
    </row>
    <row r="7" spans="1:16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</row>
    <row r="8" spans="1:16" s="14" customFormat="1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1:16" s="14" customFormat="1" x14ac:dyDescent="0.25"/>
    <row r="10" spans="1:16" x14ac:dyDescent="0.25">
      <c r="E10" s="99" t="s">
        <v>309</v>
      </c>
      <c r="F10" s="99"/>
      <c r="G10" s="99"/>
      <c r="H10" s="99"/>
      <c r="I10" s="99"/>
      <c r="J10" s="99"/>
      <c r="K10" s="99"/>
    </row>
    <row r="11" spans="1:16" x14ac:dyDescent="0.25">
      <c r="E11" s="99"/>
      <c r="F11" s="99"/>
      <c r="G11" s="99"/>
      <c r="H11" s="99"/>
      <c r="I11" s="99"/>
      <c r="J11" s="99"/>
      <c r="K11" s="99"/>
    </row>
    <row r="12" spans="1:16" x14ac:dyDescent="0.25">
      <c r="E12" s="99"/>
      <c r="F12" s="99"/>
      <c r="G12" s="99"/>
      <c r="H12" s="99"/>
      <c r="I12" s="99"/>
      <c r="J12" s="99"/>
      <c r="K12" s="99"/>
    </row>
    <row r="13" spans="1:16" ht="15.75" thickBot="1" x14ac:dyDescent="0.3"/>
    <row r="14" spans="1:16" ht="17.25" customHeight="1" thickTop="1" thickBot="1" x14ac:dyDescent="0.3">
      <c r="E14" s="15"/>
      <c r="G14" s="16" t="s">
        <v>0</v>
      </c>
      <c r="H14" s="17">
        <v>31</v>
      </c>
    </row>
    <row r="15" spans="1:16" ht="16.5" customHeight="1" thickBot="1" x14ac:dyDescent="0.3">
      <c r="E15" s="15"/>
      <c r="G15" s="18" t="s">
        <v>1</v>
      </c>
      <c r="H15" s="19">
        <v>12</v>
      </c>
    </row>
    <row r="16" spans="1:16" ht="16.5" customHeight="1" thickBot="1" x14ac:dyDescent="0.3">
      <c r="E16" s="15"/>
      <c r="G16" s="20" t="s">
        <v>2</v>
      </c>
      <c r="H16" s="21">
        <v>2</v>
      </c>
    </row>
    <row r="17" spans="1:16" ht="16.5" customHeight="1" thickTop="1" x14ac:dyDescent="0.25">
      <c r="E17" s="15"/>
      <c r="G17" s="57"/>
      <c r="H17" s="58"/>
    </row>
    <row r="18" spans="1:16" ht="16.5" customHeight="1" x14ac:dyDescent="0.25">
      <c r="E18" s="100" t="s">
        <v>315</v>
      </c>
      <c r="F18" s="100"/>
      <c r="G18" s="100"/>
      <c r="H18" s="100"/>
      <c r="I18" s="100"/>
      <c r="J18" s="100"/>
      <c r="K18" s="100"/>
    </row>
    <row r="19" spans="1:16" ht="15.75" customHeight="1" x14ac:dyDescent="0.25">
      <c r="E19" s="100"/>
      <c r="F19" s="100"/>
      <c r="G19" s="100"/>
      <c r="H19" s="100"/>
      <c r="I19" s="100"/>
      <c r="J19" s="100"/>
      <c r="K19" s="100"/>
    </row>
    <row r="20" spans="1:16" ht="15.75" customHeight="1" x14ac:dyDescent="0.25">
      <c r="E20" s="100" t="s">
        <v>314</v>
      </c>
      <c r="F20" s="100"/>
      <c r="G20" s="100"/>
      <c r="H20" s="100"/>
      <c r="I20" s="100"/>
      <c r="J20" s="100"/>
      <c r="K20" s="100"/>
    </row>
    <row r="21" spans="1:16" x14ac:dyDescent="0.25">
      <c r="E21" s="100"/>
      <c r="F21" s="100"/>
      <c r="G21" s="100"/>
      <c r="H21" s="100"/>
      <c r="I21" s="100"/>
      <c r="J21" s="100"/>
      <c r="K21" s="100"/>
    </row>
    <row r="22" spans="1:16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8" spans="1:16" ht="18.75" x14ac:dyDescent="0.3">
      <c r="B28" s="23" t="s">
        <v>3</v>
      </c>
      <c r="D28" s="22" t="s">
        <v>4</v>
      </c>
      <c r="G28" s="23" t="s">
        <v>3</v>
      </c>
      <c r="H28" s="24"/>
      <c r="I28" s="23" t="s">
        <v>4</v>
      </c>
      <c r="L28" s="23" t="s">
        <v>3</v>
      </c>
      <c r="M28" s="24"/>
      <c r="N28" s="23" t="s">
        <v>4</v>
      </c>
    </row>
    <row r="31" spans="1:16" ht="18.75" x14ac:dyDescent="0.3">
      <c r="B31" s="25" t="s">
        <v>5</v>
      </c>
      <c r="C31" s="26"/>
      <c r="D31" s="26"/>
      <c r="E31" s="26"/>
      <c r="G31" s="25" t="s">
        <v>6</v>
      </c>
      <c r="H31" s="26"/>
      <c r="I31" s="26"/>
      <c r="J31" s="27" t="s">
        <v>7</v>
      </c>
      <c r="M31" s="25" t="s">
        <v>8</v>
      </c>
    </row>
    <row r="32" spans="1:16" ht="18.75" x14ac:dyDescent="0.3">
      <c r="B32" s="25" t="s">
        <v>9</v>
      </c>
      <c r="C32" s="26"/>
      <c r="D32" s="26"/>
      <c r="E32" s="26"/>
      <c r="G32" s="26"/>
      <c r="H32" s="26"/>
      <c r="I32" s="26"/>
      <c r="J32" s="27" t="s">
        <v>10</v>
      </c>
      <c r="M32" s="25" t="s">
        <v>11</v>
      </c>
    </row>
    <row r="33" spans="2:9" ht="18.75" x14ac:dyDescent="0.3">
      <c r="B33" s="25" t="s">
        <v>12</v>
      </c>
      <c r="C33" s="26"/>
      <c r="D33" s="27" t="s">
        <v>13</v>
      </c>
      <c r="E33" s="26"/>
    </row>
    <row r="34" spans="2:9" ht="18.75" x14ac:dyDescent="0.3">
      <c r="B34" s="26"/>
      <c r="C34" s="26"/>
      <c r="D34" s="27" t="s">
        <v>14</v>
      </c>
      <c r="E34" s="26"/>
    </row>
    <row r="43" spans="2:9" ht="18.75" x14ac:dyDescent="0.3">
      <c r="I43" s="24"/>
    </row>
    <row r="44" spans="2:9" ht="18.75" x14ac:dyDescent="0.3">
      <c r="I44" s="25" t="s">
        <v>15</v>
      </c>
    </row>
    <row r="45" spans="2:9" ht="18.75" x14ac:dyDescent="0.3">
      <c r="I45" s="25" t="s">
        <v>16</v>
      </c>
    </row>
    <row r="46" spans="2:9" ht="18.75" x14ac:dyDescent="0.3">
      <c r="I46" s="25" t="s">
        <v>17</v>
      </c>
    </row>
    <row r="47" spans="2:9" ht="18.75" x14ac:dyDescent="0.3">
      <c r="I47" s="25" t="s">
        <v>18</v>
      </c>
    </row>
    <row r="48" spans="2:9" ht="18.75" x14ac:dyDescent="0.3">
      <c r="I48" s="25" t="s">
        <v>19</v>
      </c>
    </row>
    <row r="49" spans="9:9" ht="18.75" x14ac:dyDescent="0.3">
      <c r="I49" s="25" t="s">
        <v>20</v>
      </c>
    </row>
    <row r="50" spans="9:9" ht="18.75" x14ac:dyDescent="0.3">
      <c r="I50" s="25" t="s">
        <v>21</v>
      </c>
    </row>
    <row r="51" spans="9:9" ht="18.75" x14ac:dyDescent="0.3">
      <c r="I51" s="24"/>
    </row>
  </sheetData>
  <mergeCells count="4">
    <mergeCell ref="E2:K4"/>
    <mergeCell ref="E10:K12"/>
    <mergeCell ref="E18:K19"/>
    <mergeCell ref="E20:K21"/>
  </mergeCells>
  <hyperlinks>
    <hyperlink ref="B28" location="Activos!A22" display="Ranking" xr:uid="{28B2032E-EBE9-480C-A0FD-3BC2C52C5F82}"/>
    <hyperlink ref="D28" location="'Composición Activo'!A1" display="Composición" xr:uid="{3F02B574-D2CE-41ED-A6E9-CC5EBF9416FB}"/>
    <hyperlink ref="G28" location="Pasivo!A22" display="Ranking" xr:uid="{E9039825-F35B-4EDA-9A97-7E6B55980905}"/>
    <hyperlink ref="I28" location="'Composición Pasivo'!A1" display="Composición" xr:uid="{20CDCE26-A400-4B4F-8051-98497D8A52D3}"/>
    <hyperlink ref="L28" location="Patrimonio!A1" display="Ranking" xr:uid="{61AC9AC6-5B2E-4CB6-9683-6EEA114B96FF}"/>
    <hyperlink ref="N28" location="'Composición Patrimonio'!A1" display="Composición" xr:uid="{171E86E6-43C2-4DFF-8542-B7BC55C3DB4B}"/>
    <hyperlink ref="B31" location="'Fondos Disponibles'!A1" display="Fondos Disponibles" xr:uid="{0C323E01-C79A-419C-8C65-09AAA462E3DA}"/>
    <hyperlink ref="B32" location="Inversiones!A1" display="Inversiones" xr:uid="{31A2EBAD-303D-4698-8C3D-33E37B2D68E4}"/>
    <hyperlink ref="B33" location="'Cartera de Crédito'!A1" display="Cartera de Crédito" xr:uid="{3B5EE22F-7CC9-4509-8CA0-068112575EDA}"/>
    <hyperlink ref="D33" location="'Calidad de crédito'!A1" display="Calidad de Crédito" xr:uid="{ECBE3867-EB79-4EBC-8F33-485B139CCE91}"/>
    <hyperlink ref="D34" location="'Morosidad total'!A1" display="Morosidad" xr:uid="{EA1AB184-3FAD-47E5-AFFE-486AE08738F7}"/>
    <hyperlink ref="G31" location="'Obligaciones con el Público'!A1" display="Obligaciones con el Público" xr:uid="{2F80AF22-E290-48C6-BF2D-D1BBA9BFC02C}"/>
    <hyperlink ref="J31" location="'Depósitos a la Vista'!A1" display="Depósitos a la Vista" xr:uid="{50DF3C69-AD77-4858-B1E5-0DC8F7191B37}"/>
    <hyperlink ref="J32" location="'Depósitos a Plazo'!A1" display="Depósitos a la Vista" xr:uid="{23554928-DCEA-4EA6-8AA5-5B7491B383BB}"/>
    <hyperlink ref="M31" location="'Capital Social'!A1" display="Capital Social" xr:uid="{1DD2F352-71FA-4D8C-856B-8EE54509CFB3}"/>
    <hyperlink ref="M32" location="Reservas!A1" display="Reservas" xr:uid="{918376B8-345D-42AC-A0C0-4FC276A3F736}"/>
    <hyperlink ref="I44" location="'Grado de Absorción'!A1" display="Grado de Absorción" xr:uid="{3DBC7FE8-2AC0-4CE8-8FA3-11949615CA30}"/>
    <hyperlink ref="I47" location="ROA!A1" display="ROA" xr:uid="{FB622E6C-C6B8-4A41-B37E-4EB9CBFE44DD}"/>
    <hyperlink ref="I48" location="ROE!A1" display="ROE" xr:uid="{62369B96-80FB-4DF1-8DF7-8700AB8B1A2B}"/>
    <hyperlink ref="I49" location="'Liquidez 1ra línea'!A1" display="Liquidez 1ra línea" xr:uid="{D603D3E8-944E-4C9F-B3D5-6C20351393FE}"/>
    <hyperlink ref="I50" location="'Liquidez 2da línea'!A1" display="Liquidez 2da línea" xr:uid="{DCA80541-CA1A-4F9E-8315-DDC979DAEA65}"/>
    <hyperlink ref="I45" location="'Cobertura Cartera Improd.'!A1" display="Cobertura de Cartera Improductiva" xr:uid="{D0361121-4472-4B0A-8D14-1B383844CCC9}"/>
    <hyperlink ref="I46" location="Solvencia!A1" display="Solvencia" xr:uid="{AC6E2FA3-9A9E-4660-8259-5B185BBA7DB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46B9-78DA-42B3-A108-5450805700CC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20.85546875" customWidth="1"/>
  </cols>
  <sheetData>
    <row r="2" spans="1:4" ht="15.75" x14ac:dyDescent="0.25">
      <c r="A2" s="101" t="s">
        <v>152</v>
      </c>
      <c r="B2" s="101"/>
      <c r="C2" s="101"/>
      <c r="D2" s="101"/>
    </row>
    <row r="23" spans="1:9" ht="15.75" x14ac:dyDescent="0.25">
      <c r="A23" s="101" t="s">
        <v>153</v>
      </c>
      <c r="B23" s="101"/>
      <c r="C23" s="101"/>
      <c r="D23" s="101"/>
      <c r="E23" s="101"/>
    </row>
    <row r="25" spans="1:9" ht="15" customHeight="1" x14ac:dyDescent="0.25">
      <c r="F25" s="104" t="s">
        <v>310</v>
      </c>
      <c r="G25" s="104"/>
      <c r="H25" s="104"/>
    </row>
    <row r="26" spans="1:9" x14ac:dyDescent="0.25">
      <c r="A26" s="56" t="s">
        <v>84</v>
      </c>
      <c r="B26" s="56" t="s">
        <v>85</v>
      </c>
      <c r="C26" s="56" t="s">
        <v>28</v>
      </c>
      <c r="D26" s="56" t="s">
        <v>29</v>
      </c>
      <c r="E26" s="56" t="s">
        <v>311</v>
      </c>
      <c r="F26" s="56" t="s">
        <v>30</v>
      </c>
      <c r="G26" s="56" t="s">
        <v>31</v>
      </c>
      <c r="H26" s="56" t="s">
        <v>86</v>
      </c>
      <c r="I26" s="56" t="s">
        <v>32</v>
      </c>
    </row>
    <row r="27" spans="1:9" ht="22.5" x14ac:dyDescent="0.25">
      <c r="A27" s="48" t="s">
        <v>154</v>
      </c>
      <c r="B27" s="48" t="s">
        <v>155</v>
      </c>
      <c r="C27" s="44">
        <v>11645.27555635</v>
      </c>
      <c r="D27" s="44">
        <v>11653.06809859</v>
      </c>
      <c r="E27" s="44">
        <v>11695.143330909998</v>
      </c>
      <c r="F27" s="44">
        <v>42.075232319997788</v>
      </c>
      <c r="G27" s="45">
        <v>3.6106570359001689E-3</v>
      </c>
      <c r="H27" s="45">
        <v>-1.1412297963494213E-2</v>
      </c>
      <c r="I27" s="45">
        <v>0.91467904119932486</v>
      </c>
    </row>
    <row r="28" spans="1:9" ht="22.5" x14ac:dyDescent="0.25">
      <c r="A28" s="48" t="s">
        <v>156</v>
      </c>
      <c r="B28" s="48" t="s">
        <v>90</v>
      </c>
      <c r="C28" s="44">
        <v>0</v>
      </c>
      <c r="D28" s="44">
        <v>0</v>
      </c>
      <c r="E28" s="44">
        <v>9.384000000000001E-5</v>
      </c>
      <c r="F28" s="44">
        <v>9.384000000000001E-5</v>
      </c>
      <c r="G28" s="45">
        <v>0</v>
      </c>
      <c r="H28" s="45">
        <v>0</v>
      </c>
      <c r="I28" s="45">
        <v>7.3392414951673756E-9</v>
      </c>
    </row>
    <row r="29" spans="1:9" ht="22.5" x14ac:dyDescent="0.25">
      <c r="A29" s="48" t="s">
        <v>157</v>
      </c>
      <c r="B29" s="48" t="s">
        <v>158</v>
      </c>
      <c r="C29" s="44">
        <v>0.36151137000000005</v>
      </c>
      <c r="D29" s="44">
        <v>0.40512501999999995</v>
      </c>
      <c r="E29" s="44">
        <v>0.34995789999999999</v>
      </c>
      <c r="F29" s="44">
        <v>-5.5167119999999993E-2</v>
      </c>
      <c r="G29" s="45">
        <v>-0.13617307565945941</v>
      </c>
      <c r="H29" s="45">
        <v>-0.13730916940158375</v>
      </c>
      <c r="I29" s="45">
        <v>2.7370263653470103E-5</v>
      </c>
    </row>
    <row r="30" spans="1:9" ht="22.5" x14ac:dyDescent="0.25">
      <c r="A30" s="48" t="s">
        <v>159</v>
      </c>
      <c r="B30" s="48" t="s">
        <v>160</v>
      </c>
      <c r="C30" s="44">
        <v>347.20398385999994</v>
      </c>
      <c r="D30" s="44">
        <v>353.90793498999994</v>
      </c>
      <c r="E30" s="44">
        <v>357.55950861000002</v>
      </c>
      <c r="F30" s="44">
        <v>3.6515736200000646</v>
      </c>
      <c r="G30" s="45">
        <v>1.0317863090872048E-2</v>
      </c>
      <c r="H30" s="45">
        <v>-7.8469291740473433E-3</v>
      </c>
      <c r="I30" s="45">
        <v>2.796478668565823E-2</v>
      </c>
    </row>
    <row r="31" spans="1:9" ht="22.5" x14ac:dyDescent="0.25">
      <c r="A31" s="48" t="s">
        <v>161</v>
      </c>
      <c r="B31" s="48" t="s">
        <v>162</v>
      </c>
      <c r="C31" s="44">
        <v>678.42981046000011</v>
      </c>
      <c r="D31" s="44">
        <v>700.20423973999993</v>
      </c>
      <c r="E31" s="44">
        <v>707.58149828000012</v>
      </c>
      <c r="F31" s="44">
        <v>7.3772585400002004</v>
      </c>
      <c r="G31" s="45">
        <v>1.0535866710460832E-2</v>
      </c>
      <c r="H31" s="45">
        <v>-7.8852407149804515E-3</v>
      </c>
      <c r="I31" s="45">
        <v>5.5340062802528553E-2</v>
      </c>
    </row>
    <row r="32" spans="1:9" ht="22.5" x14ac:dyDescent="0.25">
      <c r="A32" s="48" t="s">
        <v>163</v>
      </c>
      <c r="B32" s="48" t="s">
        <v>164</v>
      </c>
      <c r="C32" s="44">
        <v>0</v>
      </c>
      <c r="D32" s="44">
        <v>0</v>
      </c>
      <c r="E32" s="44">
        <v>0</v>
      </c>
      <c r="F32" s="44">
        <v>0</v>
      </c>
      <c r="G32" s="45">
        <v>0</v>
      </c>
      <c r="H32" s="45">
        <v>0</v>
      </c>
      <c r="I32" s="45">
        <v>0</v>
      </c>
    </row>
    <row r="33" spans="1:9" ht="67.5" x14ac:dyDescent="0.25">
      <c r="A33" s="48" t="s">
        <v>165</v>
      </c>
      <c r="B33" s="48" t="s">
        <v>166</v>
      </c>
      <c r="C33" s="44">
        <v>0.55251801</v>
      </c>
      <c r="D33" s="44">
        <v>0.74377377</v>
      </c>
      <c r="E33" s="44">
        <v>0.93235677000000006</v>
      </c>
      <c r="F33" s="44">
        <v>0.188583</v>
      </c>
      <c r="G33" s="45">
        <v>0.25354887145321081</v>
      </c>
      <c r="H33" s="45">
        <v>0.25354887145321081</v>
      </c>
      <c r="I33" s="45">
        <v>7.2919772961255587E-5</v>
      </c>
    </row>
    <row r="34" spans="1:9" x14ac:dyDescent="0.25">
      <c r="A34" s="48" t="s">
        <v>167</v>
      </c>
      <c r="B34" s="48" t="s">
        <v>168</v>
      </c>
      <c r="C34" s="44">
        <v>26.486016890000002</v>
      </c>
      <c r="D34" s="44">
        <v>27.45404658</v>
      </c>
      <c r="E34" s="44">
        <v>21.500620680000004</v>
      </c>
      <c r="F34" s="44">
        <v>-5.9534258999999947</v>
      </c>
      <c r="G34" s="45">
        <v>-0.21685057911779776</v>
      </c>
      <c r="H34" s="45">
        <v>-0.24268862335411698</v>
      </c>
      <c r="I34" s="45">
        <v>1.6815670019875298E-3</v>
      </c>
    </row>
    <row r="35" spans="1:9" x14ac:dyDescent="0.25">
      <c r="A35" s="50" t="s">
        <v>169</v>
      </c>
      <c r="B35" s="50" t="s">
        <v>170</v>
      </c>
      <c r="C35" s="46">
        <v>12698.309396939996</v>
      </c>
      <c r="D35" s="46">
        <v>12735.783218689998</v>
      </c>
      <c r="E35" s="46">
        <v>12786.062437349996</v>
      </c>
      <c r="F35" s="46">
        <v>50.279218659997937</v>
      </c>
      <c r="G35" s="47">
        <v>3.9478701699485787E-3</v>
      </c>
      <c r="H35" s="47">
        <v>-1.160638396412666E-2</v>
      </c>
    </row>
    <row r="38" spans="1:9" x14ac:dyDescent="0.25">
      <c r="A38" s="7" t="s">
        <v>171</v>
      </c>
    </row>
    <row r="39" spans="1:9" x14ac:dyDescent="0.25">
      <c r="A39" s="7" t="s">
        <v>106</v>
      </c>
    </row>
    <row r="99" spans="2:3" x14ac:dyDescent="0.25">
      <c r="B99" t="s">
        <v>172</v>
      </c>
      <c r="C99" t="s">
        <v>108</v>
      </c>
    </row>
    <row r="100" spans="2:3" x14ac:dyDescent="0.25">
      <c r="B100" s="42" t="s">
        <v>6</v>
      </c>
      <c r="C100" s="36">
        <f>I27</f>
        <v>0.91467904119932486</v>
      </c>
    </row>
    <row r="101" spans="2:3" x14ac:dyDescent="0.25">
      <c r="B101" s="32" t="s">
        <v>173</v>
      </c>
      <c r="C101" s="33">
        <f>I30</f>
        <v>2.796478668565823E-2</v>
      </c>
    </row>
    <row r="102" spans="2:3" x14ac:dyDescent="0.25">
      <c r="B102" s="32" t="s">
        <v>174</v>
      </c>
      <c r="C102" s="34">
        <f>I31</f>
        <v>5.5340062802528553E-2</v>
      </c>
    </row>
    <row r="103" spans="2:3" x14ac:dyDescent="0.25">
      <c r="B103" s="37" t="s">
        <v>175</v>
      </c>
      <c r="C103" s="36">
        <f>+I28+I29+I32+I33</f>
        <v>1.0029737585622085E-4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5492B-4CA3-4FA0-A7AA-B50537A0A8D2}">
  <sheetPr>
    <tabColor theme="2" tint="-0.499984740745262"/>
  </sheetPr>
  <dimension ref="A2:I71"/>
  <sheetViews>
    <sheetView showGridLines="0" topLeftCell="A12" workbookViewId="0"/>
  </sheetViews>
  <sheetFormatPr baseColWidth="10" defaultColWidth="16" defaultRowHeight="15" x14ac:dyDescent="0.25"/>
  <cols>
    <col min="1" max="1" width="5.85546875" style="28" customWidth="1"/>
    <col min="2" max="3" width="16" style="28"/>
  </cols>
  <sheetData>
    <row r="2" spans="1:3" ht="15.75" x14ac:dyDescent="0.25">
      <c r="A2" s="39" t="s">
        <v>176</v>
      </c>
      <c r="B2" s="62"/>
      <c r="C2" s="38"/>
    </row>
    <row r="22" spans="1:9" ht="15.75" x14ac:dyDescent="0.25">
      <c r="A22" s="39" t="s">
        <v>177</v>
      </c>
      <c r="B22" s="38"/>
      <c r="C22" s="38"/>
      <c r="D22" s="4"/>
    </row>
    <row r="23" spans="1:9" x14ac:dyDescent="0.25">
      <c r="A23" s="5" t="s">
        <v>24</v>
      </c>
    </row>
    <row r="24" spans="1:9" ht="15" customHeight="1" x14ac:dyDescent="0.25">
      <c r="B24"/>
      <c r="C24"/>
      <c r="G24" s="107" t="s">
        <v>310</v>
      </c>
      <c r="H24" s="107"/>
      <c r="I24" s="107"/>
    </row>
    <row r="25" spans="1:9" x14ac:dyDescent="0.25">
      <c r="A25" s="78" t="s">
        <v>25</v>
      </c>
      <c r="B25" s="78" t="s">
        <v>26</v>
      </c>
      <c r="C25" s="78" t="s">
        <v>27</v>
      </c>
      <c r="D25" s="78" t="s">
        <v>28</v>
      </c>
      <c r="E25" s="78" t="s">
        <v>29</v>
      </c>
      <c r="F25" s="78" t="s">
        <v>311</v>
      </c>
      <c r="G25" s="78" t="s">
        <v>30</v>
      </c>
      <c r="H25" s="78" t="s">
        <v>31</v>
      </c>
      <c r="I25" s="78" t="s">
        <v>32</v>
      </c>
    </row>
    <row r="26" spans="1:9" x14ac:dyDescent="0.25">
      <c r="A26" s="79">
        <v>1</v>
      </c>
      <c r="B26" s="80" t="s">
        <v>33</v>
      </c>
      <c r="C26" s="80" t="s">
        <v>34</v>
      </c>
      <c r="D26" s="81">
        <v>1320.7092679099999</v>
      </c>
      <c r="E26" s="81">
        <v>1325.2485527200004</v>
      </c>
      <c r="F26" s="81">
        <v>1327.4744131</v>
      </c>
      <c r="G26" s="81">
        <v>2.2258603799996375</v>
      </c>
      <c r="H26" s="82">
        <v>1.6795795591937684E-3</v>
      </c>
      <c r="I26" s="82">
        <v>0.11350646807307742</v>
      </c>
    </row>
    <row r="27" spans="1:9" x14ac:dyDescent="0.25">
      <c r="A27" s="79">
        <v>2</v>
      </c>
      <c r="B27" s="80" t="s">
        <v>33</v>
      </c>
      <c r="C27" s="80" t="s">
        <v>35</v>
      </c>
      <c r="D27" s="81">
        <v>991.84854257000006</v>
      </c>
      <c r="E27" s="81">
        <v>989.1019779400001</v>
      </c>
      <c r="F27" s="81">
        <v>991.47100216999991</v>
      </c>
      <c r="G27" s="81">
        <v>2.3690242299999</v>
      </c>
      <c r="H27" s="82">
        <v>2.395126370016831E-3</v>
      </c>
      <c r="I27" s="82">
        <v>8.4776301932919851E-2</v>
      </c>
    </row>
    <row r="28" spans="1:9" x14ac:dyDescent="0.25">
      <c r="A28" s="79">
        <v>3</v>
      </c>
      <c r="B28" s="80" t="s">
        <v>33</v>
      </c>
      <c r="C28" s="80" t="s">
        <v>36</v>
      </c>
      <c r="D28" s="81">
        <v>910.88006006000023</v>
      </c>
      <c r="E28" s="81">
        <v>903.6611593099999</v>
      </c>
      <c r="F28" s="81">
        <v>900.05239329999995</v>
      </c>
      <c r="G28" s="81">
        <v>-3.6087660099999903</v>
      </c>
      <c r="H28" s="82">
        <v>-3.993494655403251E-3</v>
      </c>
      <c r="I28" s="82">
        <v>7.6959500865729613E-2</v>
      </c>
    </row>
    <row r="29" spans="1:9" x14ac:dyDescent="0.25">
      <c r="A29" s="79">
        <v>4</v>
      </c>
      <c r="B29" s="80" t="s">
        <v>33</v>
      </c>
      <c r="C29" s="80" t="s">
        <v>37</v>
      </c>
      <c r="D29" s="81">
        <v>824.1446145299999</v>
      </c>
      <c r="E29" s="81">
        <v>834.21182162000014</v>
      </c>
      <c r="F29" s="81">
        <v>841.32504500000005</v>
      </c>
      <c r="G29" s="81">
        <v>7.1132233799998756</v>
      </c>
      <c r="H29" s="82">
        <v>8.526879139864418E-3</v>
      </c>
      <c r="I29" s="82">
        <v>7.1937984956233672E-2</v>
      </c>
    </row>
    <row r="30" spans="1:9" x14ac:dyDescent="0.25">
      <c r="A30" s="79">
        <v>5</v>
      </c>
      <c r="B30" s="80" t="s">
        <v>33</v>
      </c>
      <c r="C30" s="80" t="s">
        <v>38</v>
      </c>
      <c r="D30" s="81">
        <v>567.5059306899999</v>
      </c>
      <c r="E30" s="81">
        <v>560.11964739000007</v>
      </c>
      <c r="F30" s="81">
        <v>562.28910885000005</v>
      </c>
      <c r="G30" s="81">
        <v>2.1694614599999191</v>
      </c>
      <c r="H30" s="82">
        <v>3.8732107864971328E-3</v>
      </c>
      <c r="I30" s="82">
        <v>4.8078855721578266E-2</v>
      </c>
    </row>
    <row r="31" spans="1:9" x14ac:dyDescent="0.25">
      <c r="A31" s="79">
        <v>6</v>
      </c>
      <c r="B31" s="80" t="s">
        <v>33</v>
      </c>
      <c r="C31" s="80" t="s">
        <v>39</v>
      </c>
      <c r="D31" s="81">
        <v>509.92148406000007</v>
      </c>
      <c r="E31" s="81">
        <v>509.79222103999996</v>
      </c>
      <c r="F31" s="81">
        <v>511.34819682000006</v>
      </c>
      <c r="G31" s="81">
        <v>1.5559757800000906</v>
      </c>
      <c r="H31" s="82">
        <v>3.0521763883054696E-3</v>
      </c>
      <c r="I31" s="82">
        <v>4.3723123552365399E-2</v>
      </c>
    </row>
    <row r="32" spans="1:9" x14ac:dyDescent="0.25">
      <c r="A32" s="79">
        <v>7</v>
      </c>
      <c r="B32" s="80" t="s">
        <v>33</v>
      </c>
      <c r="C32" s="80" t="s">
        <v>40</v>
      </c>
      <c r="D32" s="81">
        <v>478.03024432999996</v>
      </c>
      <c r="E32" s="81">
        <v>480.57153232000002</v>
      </c>
      <c r="F32" s="81">
        <v>485.0735134900001</v>
      </c>
      <c r="G32" s="81">
        <v>4.501981170000076</v>
      </c>
      <c r="H32" s="82">
        <v>9.3679730637942268E-3</v>
      </c>
      <c r="I32" s="82">
        <v>4.1476491545679631E-2</v>
      </c>
    </row>
    <row r="33" spans="1:9" x14ac:dyDescent="0.25">
      <c r="A33" s="79">
        <v>8</v>
      </c>
      <c r="B33" s="80" t="s">
        <v>33</v>
      </c>
      <c r="C33" s="80" t="s">
        <v>41</v>
      </c>
      <c r="D33" s="81">
        <v>468.99240100999998</v>
      </c>
      <c r="E33" s="81">
        <v>472.35526048000014</v>
      </c>
      <c r="F33" s="81">
        <v>474.54958227999998</v>
      </c>
      <c r="G33" s="81">
        <v>2.194321799999833</v>
      </c>
      <c r="H33" s="82">
        <v>4.6454903408294787E-3</v>
      </c>
      <c r="I33" s="82">
        <v>4.057663671600982E-2</v>
      </c>
    </row>
    <row r="34" spans="1:9" x14ac:dyDescent="0.25">
      <c r="A34" s="79">
        <v>9</v>
      </c>
      <c r="B34" s="80" t="s">
        <v>33</v>
      </c>
      <c r="C34" s="80" t="s">
        <v>43</v>
      </c>
      <c r="D34" s="81">
        <v>396.41498424000008</v>
      </c>
      <c r="E34" s="81">
        <v>399.75929307000007</v>
      </c>
      <c r="F34" s="81">
        <v>402.6194311700001</v>
      </c>
      <c r="G34" s="81">
        <v>2.8601381000000239</v>
      </c>
      <c r="H34" s="82">
        <v>7.1546506850040832E-3</v>
      </c>
      <c r="I34" s="82">
        <v>3.4426207510076946E-2</v>
      </c>
    </row>
    <row r="35" spans="1:9" x14ac:dyDescent="0.25">
      <c r="A35" s="79">
        <v>10</v>
      </c>
      <c r="B35" s="80" t="s">
        <v>33</v>
      </c>
      <c r="C35" s="80" t="s">
        <v>44</v>
      </c>
      <c r="D35" s="81">
        <v>386.03144598</v>
      </c>
      <c r="E35" s="81">
        <v>378.03013889000005</v>
      </c>
      <c r="F35" s="81">
        <v>383.24244931999999</v>
      </c>
      <c r="G35" s="81">
        <v>5.2123104299999472</v>
      </c>
      <c r="H35" s="82">
        <v>1.3788081673341489E-2</v>
      </c>
      <c r="I35" s="82">
        <v>3.2769367461029653E-2</v>
      </c>
    </row>
    <row r="36" spans="1:9" x14ac:dyDescent="0.25">
      <c r="A36" s="79">
        <v>11</v>
      </c>
      <c r="B36" s="80" t="s">
        <v>33</v>
      </c>
      <c r="C36" s="80" t="s">
        <v>45</v>
      </c>
      <c r="D36" s="81">
        <v>376.35311988000001</v>
      </c>
      <c r="E36" s="81">
        <v>375.70559627</v>
      </c>
      <c r="F36" s="81">
        <v>380.22272676</v>
      </c>
      <c r="G36" s="81">
        <v>4.5171304900000093</v>
      </c>
      <c r="H36" s="82">
        <v>1.2023058838745068E-2</v>
      </c>
      <c r="I36" s="82">
        <v>3.2511164335633232E-2</v>
      </c>
    </row>
    <row r="37" spans="1:9" x14ac:dyDescent="0.25">
      <c r="A37" s="79">
        <v>12</v>
      </c>
      <c r="B37" s="80" t="s">
        <v>33</v>
      </c>
      <c r="C37" s="80" t="s">
        <v>46</v>
      </c>
      <c r="D37" s="81">
        <v>370.19145863</v>
      </c>
      <c r="E37" s="81">
        <v>375.40863027999995</v>
      </c>
      <c r="F37" s="81">
        <v>378.27313671999997</v>
      </c>
      <c r="G37" s="81">
        <v>2.8645064399999978</v>
      </c>
      <c r="H37" s="82">
        <v>7.6303691736215396E-3</v>
      </c>
      <c r="I37" s="82">
        <v>3.2344463510783378E-2</v>
      </c>
    </row>
    <row r="38" spans="1:9" x14ac:dyDescent="0.25">
      <c r="A38" s="79">
        <v>13</v>
      </c>
      <c r="B38" s="80" t="s">
        <v>33</v>
      </c>
      <c r="C38" s="80" t="s">
        <v>42</v>
      </c>
      <c r="D38" s="81">
        <v>377.54814884000001</v>
      </c>
      <c r="E38" s="81">
        <v>378.79011001999999</v>
      </c>
      <c r="F38" s="81">
        <v>377.39700509999994</v>
      </c>
      <c r="G38" s="81">
        <v>-1.3931049200000167</v>
      </c>
      <c r="H38" s="82">
        <v>-3.6777753250380831E-3</v>
      </c>
      <c r="I38" s="82">
        <v>3.2269549369484701E-2</v>
      </c>
    </row>
    <row r="39" spans="1:9" x14ac:dyDescent="0.25">
      <c r="A39" s="79">
        <v>14</v>
      </c>
      <c r="B39" s="80" t="s">
        <v>33</v>
      </c>
      <c r="C39" s="80" t="s">
        <v>48</v>
      </c>
      <c r="D39" s="81">
        <v>325.44202739999997</v>
      </c>
      <c r="E39" s="81">
        <v>322.87423835999994</v>
      </c>
      <c r="F39" s="81">
        <v>322.39486392000003</v>
      </c>
      <c r="G39" s="81">
        <v>-0.47937443999993801</v>
      </c>
      <c r="H39" s="82">
        <v>-1.4847094721302685E-3</v>
      </c>
      <c r="I39" s="82">
        <v>2.7566559451043044E-2</v>
      </c>
    </row>
    <row r="40" spans="1:9" x14ac:dyDescent="0.25">
      <c r="A40" s="79">
        <v>15</v>
      </c>
      <c r="B40" s="80" t="s">
        <v>33</v>
      </c>
      <c r="C40" s="80" t="s">
        <v>47</v>
      </c>
      <c r="D40" s="81">
        <v>322.77763295</v>
      </c>
      <c r="E40" s="81">
        <v>322.20708793</v>
      </c>
      <c r="F40" s="81">
        <v>319.67878719999999</v>
      </c>
      <c r="G40" s="81">
        <v>-2.5283007300000189</v>
      </c>
      <c r="H40" s="82">
        <v>-7.8468190946479003E-3</v>
      </c>
      <c r="I40" s="82">
        <v>2.7334319738954907E-2</v>
      </c>
    </row>
    <row r="41" spans="1:9" x14ac:dyDescent="0.25">
      <c r="A41" s="79">
        <v>16</v>
      </c>
      <c r="B41" s="80" t="s">
        <v>33</v>
      </c>
      <c r="C41" s="80" t="s">
        <v>49</v>
      </c>
      <c r="D41" s="81">
        <v>308.94720071999996</v>
      </c>
      <c r="E41" s="81">
        <v>310.04285745999999</v>
      </c>
      <c r="F41" s="81">
        <v>310.47833206999991</v>
      </c>
      <c r="G41" s="81">
        <v>0.43547460999995469</v>
      </c>
      <c r="H41" s="82">
        <v>1.404562625849677E-3</v>
      </c>
      <c r="I41" s="82">
        <v>2.6547629497572105E-2</v>
      </c>
    </row>
    <row r="42" spans="1:9" x14ac:dyDescent="0.25">
      <c r="A42" s="79">
        <v>17</v>
      </c>
      <c r="B42" s="80" t="s">
        <v>33</v>
      </c>
      <c r="C42" s="80" t="s">
        <v>50</v>
      </c>
      <c r="D42" s="81">
        <v>279.47603623999998</v>
      </c>
      <c r="E42" s="81">
        <v>281.97787187</v>
      </c>
      <c r="F42" s="81">
        <v>282.97624785000005</v>
      </c>
      <c r="G42" s="81">
        <v>0.99837598000001904</v>
      </c>
      <c r="H42" s="82">
        <v>3.5406181817710129E-3</v>
      </c>
      <c r="I42" s="82">
        <v>2.419604786733141E-2</v>
      </c>
    </row>
    <row r="43" spans="1:9" x14ac:dyDescent="0.25">
      <c r="A43" s="79">
        <v>18</v>
      </c>
      <c r="B43" s="80" t="s">
        <v>33</v>
      </c>
      <c r="C43" s="80" t="s">
        <v>52</v>
      </c>
      <c r="D43" s="81">
        <v>249.78626033</v>
      </c>
      <c r="E43" s="81">
        <v>253.94446413999998</v>
      </c>
      <c r="F43" s="81">
        <v>257.39913057999996</v>
      </c>
      <c r="G43" s="81">
        <v>3.4546664399999978</v>
      </c>
      <c r="H43" s="82">
        <v>1.3604023429687502E-2</v>
      </c>
      <c r="I43" s="82">
        <v>2.200906165037755E-2</v>
      </c>
    </row>
    <row r="44" spans="1:9" x14ac:dyDescent="0.25">
      <c r="A44" s="79">
        <v>19</v>
      </c>
      <c r="B44" s="80" t="s">
        <v>33</v>
      </c>
      <c r="C44" s="80" t="s">
        <v>51</v>
      </c>
      <c r="D44" s="81">
        <v>243.32463361000001</v>
      </c>
      <c r="E44" s="81">
        <v>244.23873330000001</v>
      </c>
      <c r="F44" s="81">
        <v>245.41183274000002</v>
      </c>
      <c r="G44" s="81">
        <v>1.1730994399999977</v>
      </c>
      <c r="H44" s="82">
        <v>4.8030851787913267E-3</v>
      </c>
      <c r="I44" s="82">
        <v>2.0984080809970249E-2</v>
      </c>
    </row>
    <row r="45" spans="1:9" x14ac:dyDescent="0.25">
      <c r="A45" s="79">
        <v>20</v>
      </c>
      <c r="B45" s="80" t="s">
        <v>33</v>
      </c>
      <c r="C45" s="80" t="s">
        <v>54</v>
      </c>
      <c r="D45" s="81">
        <v>207.39688855</v>
      </c>
      <c r="E45" s="81">
        <v>208.46798932999999</v>
      </c>
      <c r="F45" s="81">
        <v>210.56223080999996</v>
      </c>
      <c r="G45" s="81">
        <v>2.0942414799999893</v>
      </c>
      <c r="H45" s="82">
        <v>1.004586597074553E-2</v>
      </c>
      <c r="I45" s="82">
        <v>1.8004245424978142E-2</v>
      </c>
    </row>
    <row r="46" spans="1:9" x14ac:dyDescent="0.25">
      <c r="A46" s="79">
        <v>21</v>
      </c>
      <c r="B46" s="80" t="s">
        <v>33</v>
      </c>
      <c r="C46" s="80" t="s">
        <v>53</v>
      </c>
      <c r="D46" s="81">
        <v>205.79413393000002</v>
      </c>
      <c r="E46" s="81">
        <v>204.65718092999998</v>
      </c>
      <c r="F46" s="81">
        <v>207.55630589</v>
      </c>
      <c r="G46" s="81">
        <v>2.8991249600000382</v>
      </c>
      <c r="H46" s="82">
        <v>1.4165762211840696E-2</v>
      </c>
      <c r="I46" s="82">
        <v>1.7747222074776407E-2</v>
      </c>
    </row>
    <row r="47" spans="1:9" x14ac:dyDescent="0.25">
      <c r="A47" s="79">
        <v>22</v>
      </c>
      <c r="B47" s="80" t="s">
        <v>33</v>
      </c>
      <c r="C47" s="80" t="s">
        <v>55</v>
      </c>
      <c r="D47" s="81">
        <v>178.46834538000002</v>
      </c>
      <c r="E47" s="81">
        <v>175.67187999000001</v>
      </c>
      <c r="F47" s="81">
        <v>175.06351764999997</v>
      </c>
      <c r="G47" s="81">
        <v>-0.60836234000003342</v>
      </c>
      <c r="H47" s="82">
        <v>-3.4630604513065152E-3</v>
      </c>
      <c r="I47" s="82">
        <v>1.4968907408540354E-2</v>
      </c>
    </row>
    <row r="48" spans="1:9" x14ac:dyDescent="0.25">
      <c r="A48" s="79">
        <v>23</v>
      </c>
      <c r="B48" s="80" t="s">
        <v>33</v>
      </c>
      <c r="C48" s="80" t="s">
        <v>56</v>
      </c>
      <c r="D48" s="81">
        <v>151.11323902000001</v>
      </c>
      <c r="E48" s="81">
        <v>149.59271278</v>
      </c>
      <c r="F48" s="81">
        <v>149.00362435000002</v>
      </c>
      <c r="G48" s="81">
        <v>-0.58908842999997735</v>
      </c>
      <c r="H48" s="82">
        <v>-3.9379487078780775E-3</v>
      </c>
      <c r="I48" s="82">
        <v>1.2740641147696482E-2</v>
      </c>
    </row>
    <row r="49" spans="1:9" x14ac:dyDescent="0.25">
      <c r="A49" s="79">
        <v>24</v>
      </c>
      <c r="B49" s="80" t="s">
        <v>33</v>
      </c>
      <c r="C49" s="80" t="s">
        <v>57</v>
      </c>
      <c r="D49" s="81">
        <v>133.39388643000001</v>
      </c>
      <c r="E49" s="81">
        <v>134.07251360999999</v>
      </c>
      <c r="F49" s="81">
        <v>133.20485409000003</v>
      </c>
      <c r="G49" s="81">
        <v>-0.86765951999998092</v>
      </c>
      <c r="H49" s="82">
        <v>-6.4715689788877448E-3</v>
      </c>
      <c r="I49" s="82">
        <v>1.1389758151825521E-2</v>
      </c>
    </row>
    <row r="50" spans="1:9" x14ac:dyDescent="0.25">
      <c r="A50" s="79">
        <v>25</v>
      </c>
      <c r="B50" s="80" t="s">
        <v>33</v>
      </c>
      <c r="C50" s="80" t="s">
        <v>58</v>
      </c>
      <c r="D50" s="81">
        <v>102.65211423000001</v>
      </c>
      <c r="E50" s="81">
        <v>101.26786874000001</v>
      </c>
      <c r="F50" s="81">
        <v>101.55120712999999</v>
      </c>
      <c r="G50" s="81">
        <v>0.28333838999998567</v>
      </c>
      <c r="H50" s="82">
        <v>2.797910072813345E-3</v>
      </c>
      <c r="I50" s="82">
        <v>8.6831947464553489E-3</v>
      </c>
    </row>
    <row r="51" spans="1:9" x14ac:dyDescent="0.25">
      <c r="A51" s="79">
        <v>26</v>
      </c>
      <c r="B51" s="80" t="s">
        <v>33</v>
      </c>
      <c r="C51" s="80" t="s">
        <v>59</v>
      </c>
      <c r="D51" s="81">
        <v>100.29318040000001</v>
      </c>
      <c r="E51" s="81">
        <v>102.22177804</v>
      </c>
      <c r="F51" s="81">
        <v>101.32386893</v>
      </c>
      <c r="G51" s="81">
        <v>-0.8979091099999994</v>
      </c>
      <c r="H51" s="82">
        <v>-8.783931635865716E-3</v>
      </c>
      <c r="I51" s="82">
        <v>8.6637560620743594E-3</v>
      </c>
    </row>
    <row r="52" spans="1:9" x14ac:dyDescent="0.25">
      <c r="A52" s="79">
        <v>27</v>
      </c>
      <c r="B52" s="80" t="s">
        <v>33</v>
      </c>
      <c r="C52" s="80" t="s">
        <v>62</v>
      </c>
      <c r="D52" s="81">
        <v>94.689914940000008</v>
      </c>
      <c r="E52" s="81">
        <v>94.68987629999998</v>
      </c>
      <c r="F52" s="81">
        <v>94.174667249999999</v>
      </c>
      <c r="G52" s="81">
        <v>-0.51520904999998207</v>
      </c>
      <c r="H52" s="82">
        <v>-5.441015134159408E-3</v>
      </c>
      <c r="I52" s="82">
        <v>8.0524594342592185E-3</v>
      </c>
    </row>
    <row r="53" spans="1:9" x14ac:dyDescent="0.25">
      <c r="A53" s="79">
        <v>28</v>
      </c>
      <c r="B53" s="80" t="s">
        <v>33</v>
      </c>
      <c r="C53" s="80" t="s">
        <v>60</v>
      </c>
      <c r="D53" s="81">
        <v>89.177295529999995</v>
      </c>
      <c r="E53" s="81">
        <v>89.274826609999991</v>
      </c>
      <c r="F53" s="81">
        <v>91.310735380000011</v>
      </c>
      <c r="G53" s="81">
        <v>2.0359087700000256</v>
      </c>
      <c r="H53" s="82">
        <v>2.2804959105593787E-2</v>
      </c>
      <c r="I53" s="82">
        <v>7.8075772819874564E-3</v>
      </c>
    </row>
    <row r="54" spans="1:9" x14ac:dyDescent="0.25">
      <c r="A54" s="79">
        <v>29</v>
      </c>
      <c r="B54" s="80" t="s">
        <v>33</v>
      </c>
      <c r="C54" s="80" t="s">
        <v>61</v>
      </c>
      <c r="D54" s="81">
        <v>78.044185649999989</v>
      </c>
      <c r="E54" s="81">
        <v>78.806941550000019</v>
      </c>
      <c r="F54" s="81">
        <v>79.125770450000005</v>
      </c>
      <c r="G54" s="81">
        <v>0.31882889999999103</v>
      </c>
      <c r="H54" s="82">
        <v>4.0456956421498257E-3</v>
      </c>
      <c r="I54" s="82">
        <v>6.7656948026342178E-3</v>
      </c>
    </row>
    <row r="55" spans="1:9" x14ac:dyDescent="0.25">
      <c r="A55" s="79">
        <v>30</v>
      </c>
      <c r="B55" s="80" t="s">
        <v>33</v>
      </c>
      <c r="C55" s="80" t="s">
        <v>64</v>
      </c>
      <c r="D55" s="81">
        <v>72.220381870000011</v>
      </c>
      <c r="E55" s="81">
        <v>72.910448639999998</v>
      </c>
      <c r="F55" s="81">
        <v>72.599351069999997</v>
      </c>
      <c r="G55" s="81">
        <v>-0.31109757000000776</v>
      </c>
      <c r="H55" s="82">
        <v>-4.2668448185811045E-3</v>
      </c>
      <c r="I55" s="82">
        <v>6.2076495358651621E-3</v>
      </c>
    </row>
    <row r="56" spans="1:9" x14ac:dyDescent="0.25">
      <c r="A56" s="79">
        <v>31</v>
      </c>
      <c r="B56" s="80" t="s">
        <v>33</v>
      </c>
      <c r="C56" s="80" t="s">
        <v>63</v>
      </c>
      <c r="D56" s="81">
        <v>64.856562820000022</v>
      </c>
      <c r="E56" s="81">
        <v>64.923084440000011</v>
      </c>
      <c r="F56" s="81">
        <v>64.77302195</v>
      </c>
      <c r="G56" s="81">
        <v>-0.15006249000000207</v>
      </c>
      <c r="H56" s="82">
        <v>-2.3113887963638791E-3</v>
      </c>
      <c r="I56" s="82">
        <v>5.5384547343516844E-3</v>
      </c>
    </row>
    <row r="57" spans="1:9" x14ac:dyDescent="0.25">
      <c r="A57" s="79">
        <v>32</v>
      </c>
      <c r="B57" s="80" t="s">
        <v>65</v>
      </c>
      <c r="C57" s="80" t="s">
        <v>66</v>
      </c>
      <c r="D57" s="81">
        <v>58.628801770000003</v>
      </c>
      <c r="E57" s="81">
        <v>58.834565729999987</v>
      </c>
      <c r="F57" s="81">
        <v>58.977880369999987</v>
      </c>
      <c r="G57" s="81">
        <v>0.1433146400000006</v>
      </c>
      <c r="H57" s="82">
        <v>2.4358918642773948E-3</v>
      </c>
      <c r="I57" s="82">
        <v>5.0429377991565777E-3</v>
      </c>
    </row>
    <row r="58" spans="1:9" x14ac:dyDescent="0.25">
      <c r="A58" s="79">
        <v>33</v>
      </c>
      <c r="B58" s="80" t="s">
        <v>65</v>
      </c>
      <c r="C58" s="80" t="s">
        <v>67</v>
      </c>
      <c r="D58" s="81">
        <v>48.947122250000007</v>
      </c>
      <c r="E58" s="81">
        <v>48.852404900000003</v>
      </c>
      <c r="F58" s="81">
        <v>49.785694190000001</v>
      </c>
      <c r="G58" s="81">
        <v>0.93328928999999161</v>
      </c>
      <c r="H58" s="82">
        <v>1.9104265018486152E-2</v>
      </c>
      <c r="I58" s="82">
        <v>4.2569545991298407E-3</v>
      </c>
    </row>
    <row r="59" spans="1:9" x14ac:dyDescent="0.25">
      <c r="A59" s="79">
        <v>34</v>
      </c>
      <c r="B59" s="80" t="s">
        <v>65</v>
      </c>
      <c r="C59" s="80" t="s">
        <v>72</v>
      </c>
      <c r="D59" s="81">
        <v>44.856699210000009</v>
      </c>
      <c r="E59" s="81">
        <v>44.722473709999996</v>
      </c>
      <c r="F59" s="81">
        <v>45.019344949999997</v>
      </c>
      <c r="G59" s="81">
        <v>0.29687124000000209</v>
      </c>
      <c r="H59" s="82">
        <v>6.6380773551356874E-3</v>
      </c>
      <c r="I59" s="82">
        <v>3.8494051484614889E-3</v>
      </c>
    </row>
    <row r="60" spans="1:9" x14ac:dyDescent="0.25">
      <c r="A60" s="79">
        <v>35</v>
      </c>
      <c r="B60" s="80" t="s">
        <v>65</v>
      </c>
      <c r="C60" s="80" t="s">
        <v>69</v>
      </c>
      <c r="D60" s="81">
        <v>38.793877989999991</v>
      </c>
      <c r="E60" s="81">
        <v>38.816842449999996</v>
      </c>
      <c r="F60" s="81">
        <v>39.134945219999992</v>
      </c>
      <c r="G60" s="81">
        <v>0.31810276999999582</v>
      </c>
      <c r="H60" s="82">
        <v>8.1949676975849924E-3</v>
      </c>
      <c r="I60" s="82">
        <v>3.346256143485409E-3</v>
      </c>
    </row>
    <row r="61" spans="1:9" x14ac:dyDescent="0.25">
      <c r="A61" s="79">
        <v>36</v>
      </c>
      <c r="B61" s="80" t="s">
        <v>65</v>
      </c>
      <c r="C61" s="80" t="s">
        <v>312</v>
      </c>
      <c r="D61" s="81">
        <v>37.380976609999998</v>
      </c>
      <c r="E61" s="81">
        <v>36.678308860000001</v>
      </c>
      <c r="F61" s="81">
        <v>37.558409709999999</v>
      </c>
      <c r="G61" s="81">
        <v>0.88010085000000149</v>
      </c>
      <c r="H61" s="82">
        <v>2.39951316555875E-2</v>
      </c>
      <c r="I61" s="82">
        <v>3.211453562158061E-3</v>
      </c>
    </row>
    <row r="62" spans="1:9" x14ac:dyDescent="0.25">
      <c r="A62" s="79">
        <v>37</v>
      </c>
      <c r="B62" s="80" t="s">
        <v>65</v>
      </c>
      <c r="C62" s="80" t="s">
        <v>71</v>
      </c>
      <c r="D62" s="81">
        <v>38.325199780000005</v>
      </c>
      <c r="E62" s="81">
        <v>38.030590700000005</v>
      </c>
      <c r="F62" s="81">
        <v>36.905368709999991</v>
      </c>
      <c r="G62" s="81">
        <v>-1.1252219900000096</v>
      </c>
      <c r="H62" s="82">
        <v>-2.9587286689186486E-2</v>
      </c>
      <c r="I62" s="82">
        <v>3.1556149134538561E-3</v>
      </c>
    </row>
    <row r="63" spans="1:9" x14ac:dyDescent="0.25">
      <c r="A63" s="79">
        <v>38</v>
      </c>
      <c r="B63" s="80" t="s">
        <v>65</v>
      </c>
      <c r="C63" s="80" t="s">
        <v>68</v>
      </c>
      <c r="D63" s="81">
        <v>34.587160820000001</v>
      </c>
      <c r="E63" s="81">
        <v>35.540263660000001</v>
      </c>
      <c r="F63" s="81">
        <v>35.755464809999992</v>
      </c>
      <c r="G63" s="81">
        <v>0.21520114999999107</v>
      </c>
      <c r="H63" s="82">
        <v>6.0551365645099726E-3</v>
      </c>
      <c r="I63" s="82">
        <v>3.0572917148863933E-3</v>
      </c>
    </row>
    <row r="64" spans="1:9" x14ac:dyDescent="0.25">
      <c r="A64" s="79">
        <v>39</v>
      </c>
      <c r="B64" s="80" t="s">
        <v>65</v>
      </c>
      <c r="C64" s="80" t="s">
        <v>73</v>
      </c>
      <c r="D64" s="81">
        <v>30.864232340000001</v>
      </c>
      <c r="E64" s="81">
        <v>30.849675699999999</v>
      </c>
      <c r="F64" s="81">
        <v>31.54171234</v>
      </c>
      <c r="G64" s="81">
        <v>0.69203664000000065</v>
      </c>
      <c r="H64" s="82">
        <v>2.2432541811128363E-2</v>
      </c>
      <c r="I64" s="82">
        <v>2.6969923708960431E-3</v>
      </c>
    </row>
    <row r="65" spans="1:9" x14ac:dyDescent="0.25">
      <c r="A65" s="79">
        <v>40</v>
      </c>
      <c r="B65" s="80" t="s">
        <v>65</v>
      </c>
      <c r="C65" s="80" t="s">
        <v>70</v>
      </c>
      <c r="D65" s="81">
        <v>30.983708839999998</v>
      </c>
      <c r="E65" s="81">
        <v>29.508982289999995</v>
      </c>
      <c r="F65" s="81">
        <v>29.603092380000003</v>
      </c>
      <c r="G65" s="81">
        <v>9.4110090000007307E-2</v>
      </c>
      <c r="H65" s="82">
        <v>3.1892014802523141E-3</v>
      </c>
      <c r="I65" s="82">
        <v>2.5312295490863891E-3</v>
      </c>
    </row>
    <row r="66" spans="1:9" x14ac:dyDescent="0.25">
      <c r="A66" s="79">
        <v>41</v>
      </c>
      <c r="B66" s="80" t="s">
        <v>65</v>
      </c>
      <c r="C66" s="80" t="s">
        <v>74</v>
      </c>
      <c r="D66" s="81">
        <v>27.499471159999995</v>
      </c>
      <c r="E66" s="81">
        <v>27.996839780000002</v>
      </c>
      <c r="F66" s="81">
        <v>28.157578489999999</v>
      </c>
      <c r="G66" s="81">
        <v>0.16073870999999718</v>
      </c>
      <c r="H66" s="82">
        <v>5.7413162079394224E-3</v>
      </c>
      <c r="I66" s="82">
        <v>2.4076300472162799E-3</v>
      </c>
    </row>
    <row r="67" spans="1:9" x14ac:dyDescent="0.25">
      <c r="A67" s="79">
        <v>42</v>
      </c>
      <c r="B67" s="80" t="s">
        <v>65</v>
      </c>
      <c r="C67" s="80" t="s">
        <v>75</v>
      </c>
      <c r="D67" s="81">
        <v>23.114047229999997</v>
      </c>
      <c r="E67" s="81">
        <v>23.089394600000002</v>
      </c>
      <c r="F67" s="81">
        <v>23.286480520000005</v>
      </c>
      <c r="G67" s="81">
        <v>0.1970859200000018</v>
      </c>
      <c r="H67" s="82">
        <v>8.5357768540194542E-3</v>
      </c>
      <c r="I67" s="82">
        <v>1.9911239957576547E-3</v>
      </c>
    </row>
    <row r="68" spans="1:9" x14ac:dyDescent="0.25">
      <c r="A68" s="79">
        <v>43</v>
      </c>
      <c r="B68" s="80" t="s">
        <v>65</v>
      </c>
      <c r="C68" s="80" t="s">
        <v>76</v>
      </c>
      <c r="D68" s="81">
        <v>18.119184629999999</v>
      </c>
      <c r="E68" s="81">
        <v>18.564759289999998</v>
      </c>
      <c r="F68" s="81">
        <v>18.664063519999999</v>
      </c>
      <c r="G68" s="81">
        <v>9.9304230000000451E-2</v>
      </c>
      <c r="H68" s="82">
        <v>5.3490717788886805E-3</v>
      </c>
      <c r="I68" s="82">
        <v>1.5958815545826877E-3</v>
      </c>
    </row>
    <row r="69" spans="1:9" x14ac:dyDescent="0.25">
      <c r="A69" s="79">
        <v>44</v>
      </c>
      <c r="B69" s="80" t="s">
        <v>77</v>
      </c>
      <c r="C69" s="80" t="s">
        <v>78</v>
      </c>
      <c r="D69" s="81">
        <v>14.291896059999999</v>
      </c>
      <c r="E69" s="81">
        <v>14.594765019999999</v>
      </c>
      <c r="F69" s="81">
        <v>14.603130569999998</v>
      </c>
      <c r="G69" s="81">
        <v>8.3655499999988822E-3</v>
      </c>
      <c r="H69" s="82">
        <v>5.7318839930174377E-4</v>
      </c>
      <c r="I69" s="82">
        <v>1.2486491321063381E-3</v>
      </c>
    </row>
    <row r="70" spans="1:9" x14ac:dyDescent="0.25">
      <c r="A70" s="79">
        <v>45</v>
      </c>
      <c r="B70" s="80" t="s">
        <v>77</v>
      </c>
      <c r="C70" s="80" t="s">
        <v>79</v>
      </c>
      <c r="D70" s="81">
        <v>12.457554930000002</v>
      </c>
      <c r="E70" s="81">
        <v>12.38993653</v>
      </c>
      <c r="F70" s="81">
        <v>12.22381174</v>
      </c>
      <c r="G70" s="81">
        <v>-0.16612478999999911</v>
      </c>
      <c r="H70" s="82">
        <v>-1.3408042050720588E-2</v>
      </c>
      <c r="I70" s="82">
        <v>1.0452040983279568E-3</v>
      </c>
    </row>
    <row r="71" spans="1:9" x14ac:dyDescent="0.25">
      <c r="A71" s="108" t="s">
        <v>80</v>
      </c>
      <c r="B71" s="108"/>
      <c r="C71" s="83" t="s">
        <v>81</v>
      </c>
      <c r="D71" s="84">
        <v>11645.27555635</v>
      </c>
      <c r="E71" s="84">
        <v>11653.06809859</v>
      </c>
      <c r="F71" s="84">
        <v>11695.143330909998</v>
      </c>
      <c r="G71" s="84">
        <v>42.075232319997788</v>
      </c>
      <c r="H71" s="85">
        <v>3.6106570359001689E-3</v>
      </c>
    </row>
  </sheetData>
  <mergeCells count="2"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932DC-FCAA-48F9-8476-1B13CB040058}">
  <sheetPr>
    <tabColor theme="7" tint="0.39997558519241921"/>
  </sheetPr>
  <dimension ref="A2:I74"/>
  <sheetViews>
    <sheetView showGridLines="0" workbookViewId="0"/>
  </sheetViews>
  <sheetFormatPr baseColWidth="10" defaultColWidth="16" defaultRowHeight="15" x14ac:dyDescent="0.25"/>
  <cols>
    <col min="1" max="1" width="5.85546875" style="28" customWidth="1"/>
    <col min="2" max="3" width="16" style="28"/>
  </cols>
  <sheetData>
    <row r="2" spans="1:3" ht="15.75" x14ac:dyDescent="0.25">
      <c r="A2" s="39" t="s">
        <v>178</v>
      </c>
      <c r="B2" s="38"/>
      <c r="C2" s="38"/>
    </row>
    <row r="22" spans="1:9" ht="15.75" x14ac:dyDescent="0.25">
      <c r="A22" s="106" t="s">
        <v>179</v>
      </c>
      <c r="B22" s="106"/>
      <c r="C22" s="106"/>
      <c r="D22" s="106"/>
    </row>
    <row r="23" spans="1:9" x14ac:dyDescent="0.25">
      <c r="A23" s="5" t="s">
        <v>24</v>
      </c>
      <c r="D23" s="40"/>
    </row>
    <row r="24" spans="1:9" ht="15" customHeight="1" x14ac:dyDescent="0.25">
      <c r="B24"/>
      <c r="C24"/>
      <c r="G24" s="107" t="s">
        <v>310</v>
      </c>
      <c r="H24" s="107"/>
      <c r="I24" s="107"/>
    </row>
    <row r="25" spans="1:9" x14ac:dyDescent="0.25">
      <c r="A25" s="78" t="s">
        <v>25</v>
      </c>
      <c r="B25" s="78" t="s">
        <v>26</v>
      </c>
      <c r="C25" s="78" t="s">
        <v>27</v>
      </c>
      <c r="D25" s="78" t="s">
        <v>28</v>
      </c>
      <c r="E25" s="78" t="s">
        <v>29</v>
      </c>
      <c r="F25" s="78" t="s">
        <v>311</v>
      </c>
      <c r="G25" s="78" t="s">
        <v>30</v>
      </c>
      <c r="H25" s="78" t="s">
        <v>31</v>
      </c>
      <c r="I25" s="78" t="s">
        <v>32</v>
      </c>
    </row>
    <row r="26" spans="1:9" x14ac:dyDescent="0.25">
      <c r="A26" s="79">
        <v>1</v>
      </c>
      <c r="B26" s="80" t="s">
        <v>33</v>
      </c>
      <c r="C26" s="80" t="s">
        <v>37</v>
      </c>
      <c r="D26" s="81">
        <v>205.39064206</v>
      </c>
      <c r="E26" s="81">
        <v>198.94938020000001</v>
      </c>
      <c r="F26" s="81">
        <v>201.07176404000001</v>
      </c>
      <c r="G26" s="81">
        <v>2.1223838399999737</v>
      </c>
      <c r="H26" s="82">
        <v>1.0667959044991153E-2</v>
      </c>
      <c r="I26" s="82">
        <v>8.0539796086152984E-2</v>
      </c>
    </row>
    <row r="27" spans="1:9" x14ac:dyDescent="0.25">
      <c r="A27" s="79">
        <v>2</v>
      </c>
      <c r="B27" s="80" t="s">
        <v>33</v>
      </c>
      <c r="C27" s="80" t="s">
        <v>34</v>
      </c>
      <c r="D27" s="81">
        <v>181.77866861000001</v>
      </c>
      <c r="E27" s="81">
        <v>176.59935368000001</v>
      </c>
      <c r="F27" s="81">
        <v>174.59490666000002</v>
      </c>
      <c r="G27" s="81">
        <v>-2.0044470199999811</v>
      </c>
      <c r="H27" s="82">
        <v>-1.135025116587947E-2</v>
      </c>
      <c r="I27" s="82">
        <v>6.9934424891602079E-2</v>
      </c>
    </row>
    <row r="28" spans="1:9" x14ac:dyDescent="0.25">
      <c r="A28" s="79">
        <v>3</v>
      </c>
      <c r="B28" s="80" t="s">
        <v>33</v>
      </c>
      <c r="C28" s="80" t="s">
        <v>39</v>
      </c>
      <c r="D28" s="81">
        <v>164.77031531</v>
      </c>
      <c r="E28" s="81">
        <v>160.25207374000001</v>
      </c>
      <c r="F28" s="81">
        <v>159.20802853999999</v>
      </c>
      <c r="G28" s="81">
        <v>-1.044045200000018</v>
      </c>
      <c r="H28" s="82">
        <v>-6.5150183435000201E-3</v>
      </c>
      <c r="I28" s="82">
        <v>6.3771172521961739E-2</v>
      </c>
    </row>
    <row r="29" spans="1:9" x14ac:dyDescent="0.25">
      <c r="A29" s="79">
        <v>4</v>
      </c>
      <c r="B29" s="80" t="s">
        <v>33</v>
      </c>
      <c r="C29" s="80" t="s">
        <v>38</v>
      </c>
      <c r="D29" s="81">
        <v>134.7118955</v>
      </c>
      <c r="E29" s="81">
        <v>131.69365822</v>
      </c>
      <c r="F29" s="81">
        <v>129.59174326000002</v>
      </c>
      <c r="G29" s="81">
        <v>-2.1019149599999936</v>
      </c>
      <c r="H29" s="82">
        <v>-1.5960639171315696E-2</v>
      </c>
      <c r="I29" s="82">
        <v>5.1908295659718579E-2</v>
      </c>
    </row>
    <row r="30" spans="1:9" x14ac:dyDescent="0.25">
      <c r="A30" s="79">
        <v>5</v>
      </c>
      <c r="B30" s="80" t="s">
        <v>33</v>
      </c>
      <c r="C30" s="80" t="s">
        <v>45</v>
      </c>
      <c r="D30" s="81">
        <v>134.78845096999999</v>
      </c>
      <c r="E30" s="81">
        <v>129.39041913</v>
      </c>
      <c r="F30" s="81">
        <v>128.26946795999999</v>
      </c>
      <c r="G30" s="81">
        <v>-1.1209511700000019</v>
      </c>
      <c r="H30" s="82">
        <v>-8.6633243600035773E-3</v>
      </c>
      <c r="I30" s="82">
        <v>5.137865499365981E-2</v>
      </c>
    </row>
    <row r="31" spans="1:9" x14ac:dyDescent="0.25">
      <c r="A31" s="79">
        <v>6</v>
      </c>
      <c r="B31" s="80" t="s">
        <v>33</v>
      </c>
      <c r="C31" s="80" t="s">
        <v>36</v>
      </c>
      <c r="D31" s="81">
        <v>116.18523147000001</v>
      </c>
      <c r="E31" s="81">
        <v>115.45164517000001</v>
      </c>
      <c r="F31" s="81">
        <v>121.53735848000001</v>
      </c>
      <c r="G31" s="81">
        <v>6.0857133100000027</v>
      </c>
      <c r="H31" s="82">
        <v>5.2712226846476924E-2</v>
      </c>
      <c r="I31" s="82">
        <v>4.8682091767402971E-2</v>
      </c>
    </row>
    <row r="32" spans="1:9" x14ac:dyDescent="0.25">
      <c r="A32" s="79">
        <v>7</v>
      </c>
      <c r="B32" s="80" t="s">
        <v>33</v>
      </c>
      <c r="C32" s="80" t="s">
        <v>35</v>
      </c>
      <c r="D32" s="81">
        <v>106.41937951</v>
      </c>
      <c r="E32" s="81">
        <v>106.75180546999999</v>
      </c>
      <c r="F32" s="81">
        <v>112.01143682999999</v>
      </c>
      <c r="G32" s="81">
        <v>5.2596313599999993</v>
      </c>
      <c r="H32" s="82">
        <v>4.9269718079644947E-2</v>
      </c>
      <c r="I32" s="82">
        <v>4.486646011525789E-2</v>
      </c>
    </row>
    <row r="33" spans="1:9" x14ac:dyDescent="0.25">
      <c r="A33" s="79">
        <v>8</v>
      </c>
      <c r="B33" s="80" t="s">
        <v>33</v>
      </c>
      <c r="C33" s="80" t="s">
        <v>42</v>
      </c>
      <c r="D33" s="81">
        <v>109.2907076</v>
      </c>
      <c r="E33" s="81">
        <v>103.53881321999999</v>
      </c>
      <c r="F33" s="81">
        <v>103.96360061</v>
      </c>
      <c r="G33" s="81">
        <v>0.4247873900000006</v>
      </c>
      <c r="H33" s="82">
        <v>4.1026874540024847E-3</v>
      </c>
      <c r="I33" s="82">
        <v>4.164287926496698E-2</v>
      </c>
    </row>
    <row r="34" spans="1:9" x14ac:dyDescent="0.25">
      <c r="A34" s="79">
        <v>9</v>
      </c>
      <c r="B34" s="80" t="s">
        <v>33</v>
      </c>
      <c r="C34" s="80" t="s">
        <v>48</v>
      </c>
      <c r="D34" s="81">
        <v>97.227715020000005</v>
      </c>
      <c r="E34" s="81">
        <v>93.85936495</v>
      </c>
      <c r="F34" s="81">
        <v>94.935338079999994</v>
      </c>
      <c r="G34" s="81">
        <v>1.0759731299999953</v>
      </c>
      <c r="H34" s="82">
        <v>1.146367366296564E-2</v>
      </c>
      <c r="I34" s="82">
        <v>3.8026586213328939E-2</v>
      </c>
    </row>
    <row r="35" spans="1:9" x14ac:dyDescent="0.25">
      <c r="A35" s="79">
        <v>10</v>
      </c>
      <c r="B35" s="80" t="s">
        <v>33</v>
      </c>
      <c r="C35" s="80" t="s">
        <v>43</v>
      </c>
      <c r="D35" s="81">
        <v>95.166314460000009</v>
      </c>
      <c r="E35" s="81">
        <v>92.974003980000006</v>
      </c>
      <c r="F35" s="81">
        <v>93.554674479999989</v>
      </c>
      <c r="G35" s="81">
        <v>0.5806704999999851</v>
      </c>
      <c r="H35" s="82">
        <v>6.2455146077703113E-3</v>
      </c>
      <c r="I35" s="82">
        <v>3.7473557968222118E-2</v>
      </c>
    </row>
    <row r="36" spans="1:9" x14ac:dyDescent="0.25">
      <c r="A36" s="79">
        <v>11</v>
      </c>
      <c r="B36" s="80" t="s">
        <v>33</v>
      </c>
      <c r="C36" s="80" t="s">
        <v>49</v>
      </c>
      <c r="D36" s="81">
        <v>89.652291169999998</v>
      </c>
      <c r="E36" s="81">
        <v>87.848810450000002</v>
      </c>
      <c r="F36" s="81">
        <v>90.835438149999987</v>
      </c>
      <c r="G36" s="81">
        <v>2.9866276999999881</v>
      </c>
      <c r="H36" s="82">
        <v>3.3997360746277336E-2</v>
      </c>
      <c r="I36" s="82">
        <v>3.6384361080862584E-2</v>
      </c>
    </row>
    <row r="37" spans="1:9" x14ac:dyDescent="0.25">
      <c r="A37" s="79">
        <v>12</v>
      </c>
      <c r="B37" s="80" t="s">
        <v>33</v>
      </c>
      <c r="C37" s="80" t="s">
        <v>44</v>
      </c>
      <c r="D37" s="81">
        <v>90.324853129999994</v>
      </c>
      <c r="E37" s="81">
        <v>87.04213814000002</v>
      </c>
      <c r="F37" s="81">
        <v>88.331307070000008</v>
      </c>
      <c r="G37" s="81">
        <v>1.2891689299999922</v>
      </c>
      <c r="H37" s="82">
        <v>1.4810860090850154E-2</v>
      </c>
      <c r="I37" s="82">
        <v>3.5381325137356985E-2</v>
      </c>
    </row>
    <row r="38" spans="1:9" x14ac:dyDescent="0.25">
      <c r="A38" s="79">
        <v>13</v>
      </c>
      <c r="B38" s="80" t="s">
        <v>33</v>
      </c>
      <c r="C38" s="80" t="s">
        <v>46</v>
      </c>
      <c r="D38" s="81">
        <v>88.405050970000005</v>
      </c>
      <c r="E38" s="81">
        <v>88.94630973000001</v>
      </c>
      <c r="F38" s="81">
        <v>88.23973694</v>
      </c>
      <c r="G38" s="81">
        <v>-0.70657279000000661</v>
      </c>
      <c r="H38" s="82">
        <v>-7.9438123081759758E-3</v>
      </c>
      <c r="I38" s="82">
        <v>3.5344646493625002E-2</v>
      </c>
    </row>
    <row r="39" spans="1:9" x14ac:dyDescent="0.25">
      <c r="A39" s="79">
        <v>14</v>
      </c>
      <c r="B39" s="80" t="s">
        <v>33</v>
      </c>
      <c r="C39" s="80" t="s">
        <v>40</v>
      </c>
      <c r="D39" s="81">
        <v>88.396972530000014</v>
      </c>
      <c r="E39" s="81">
        <v>86.517090620000005</v>
      </c>
      <c r="F39" s="81">
        <v>85.565311840000007</v>
      </c>
      <c r="G39" s="81">
        <v>-0.95177878000000116</v>
      </c>
      <c r="H39" s="82">
        <v>-1.1001049309209898E-2</v>
      </c>
      <c r="I39" s="82">
        <v>3.4273398856095753E-2</v>
      </c>
    </row>
    <row r="40" spans="1:9" x14ac:dyDescent="0.25">
      <c r="A40" s="79">
        <v>15</v>
      </c>
      <c r="B40" s="80" t="s">
        <v>33</v>
      </c>
      <c r="C40" s="80" t="s">
        <v>50</v>
      </c>
      <c r="D40" s="81">
        <v>78.415702870000004</v>
      </c>
      <c r="E40" s="81">
        <v>78.916244769999992</v>
      </c>
      <c r="F40" s="81">
        <v>79.022887080000004</v>
      </c>
      <c r="G40" s="81">
        <v>0.10664231000000239</v>
      </c>
      <c r="H40" s="82">
        <v>1.3513353341990551E-3</v>
      </c>
      <c r="I40" s="82">
        <v>3.1652814317062343E-2</v>
      </c>
    </row>
    <row r="41" spans="1:9" x14ac:dyDescent="0.25">
      <c r="A41" s="79">
        <v>16</v>
      </c>
      <c r="B41" s="80" t="s">
        <v>33</v>
      </c>
      <c r="C41" s="80" t="s">
        <v>51</v>
      </c>
      <c r="D41" s="81">
        <v>78.942644899999991</v>
      </c>
      <c r="E41" s="81">
        <v>75.979405839999998</v>
      </c>
      <c r="F41" s="81">
        <v>74.103883479999993</v>
      </c>
      <c r="G41" s="81">
        <v>-1.8755223600000144</v>
      </c>
      <c r="H41" s="82">
        <v>-2.4684614722436136E-2</v>
      </c>
      <c r="I41" s="82">
        <v>2.9682495168659982E-2</v>
      </c>
    </row>
    <row r="42" spans="1:9" x14ac:dyDescent="0.25">
      <c r="A42" s="79">
        <v>17</v>
      </c>
      <c r="B42" s="80" t="s">
        <v>33</v>
      </c>
      <c r="C42" s="80" t="s">
        <v>41</v>
      </c>
      <c r="D42" s="81">
        <v>72.333426410000015</v>
      </c>
      <c r="E42" s="81">
        <v>71.544492919999996</v>
      </c>
      <c r="F42" s="81">
        <v>69.977568210000015</v>
      </c>
      <c r="G42" s="81">
        <v>-1.5669247099999934</v>
      </c>
      <c r="H42" s="82">
        <v>-2.1901402135201455E-2</v>
      </c>
      <c r="I42" s="82">
        <v>2.802968930593892E-2</v>
      </c>
    </row>
    <row r="43" spans="1:9" x14ac:dyDescent="0.25">
      <c r="A43" s="79">
        <v>18</v>
      </c>
      <c r="B43" s="80" t="s">
        <v>33</v>
      </c>
      <c r="C43" s="80" t="s">
        <v>47</v>
      </c>
      <c r="D43" s="81">
        <v>67.86821904</v>
      </c>
      <c r="E43" s="81">
        <v>64.694081100000005</v>
      </c>
      <c r="F43" s="81">
        <v>61.425495609999999</v>
      </c>
      <c r="G43" s="81">
        <v>-3.2685854900000022</v>
      </c>
      <c r="H43" s="82">
        <v>-5.0523717694477027E-2</v>
      </c>
      <c r="I43" s="82">
        <v>2.4604135317259759E-2</v>
      </c>
    </row>
    <row r="44" spans="1:9" x14ac:dyDescent="0.25">
      <c r="A44" s="79">
        <v>19</v>
      </c>
      <c r="B44" s="80" t="s">
        <v>33</v>
      </c>
      <c r="C44" s="80" t="s">
        <v>53</v>
      </c>
      <c r="D44" s="81">
        <v>52.575592749999998</v>
      </c>
      <c r="E44" s="81">
        <v>48.900520610000001</v>
      </c>
      <c r="F44" s="81">
        <v>48.599860210000003</v>
      </c>
      <c r="G44" s="81">
        <v>-0.3006603999999985</v>
      </c>
      <c r="H44" s="82">
        <v>-6.1484089790756627E-3</v>
      </c>
      <c r="I44" s="82">
        <v>1.9466795100829118E-2</v>
      </c>
    </row>
    <row r="45" spans="1:9" x14ac:dyDescent="0.25">
      <c r="A45" s="79">
        <v>20</v>
      </c>
      <c r="B45" s="80" t="s">
        <v>33</v>
      </c>
      <c r="C45" s="80" t="s">
        <v>54</v>
      </c>
      <c r="D45" s="81">
        <v>44.374180240000001</v>
      </c>
      <c r="E45" s="81">
        <v>44.370120990000004</v>
      </c>
      <c r="F45" s="81">
        <v>45.311407979999998</v>
      </c>
      <c r="G45" s="81">
        <v>0.94128698999999461</v>
      </c>
      <c r="H45" s="82">
        <v>2.1214433699924751E-2</v>
      </c>
      <c r="I45" s="82">
        <v>1.8149597366439282E-2</v>
      </c>
    </row>
    <row r="46" spans="1:9" x14ac:dyDescent="0.25">
      <c r="A46" s="79">
        <v>21</v>
      </c>
      <c r="B46" s="80" t="s">
        <v>33</v>
      </c>
      <c r="C46" s="80" t="s">
        <v>52</v>
      </c>
      <c r="D46" s="81">
        <v>37.833861950000006</v>
      </c>
      <c r="E46" s="81">
        <v>38.25839362</v>
      </c>
      <c r="F46" s="81">
        <v>38.289065860000001</v>
      </c>
      <c r="G46" s="81">
        <v>3.0672240000002085E-2</v>
      </c>
      <c r="H46" s="82">
        <v>8.0171269877802275E-4</v>
      </c>
      <c r="I46" s="82">
        <v>1.5336780733073046E-2</v>
      </c>
    </row>
    <row r="47" spans="1:9" x14ac:dyDescent="0.25">
      <c r="A47" s="79">
        <v>22</v>
      </c>
      <c r="B47" s="80" t="s">
        <v>33</v>
      </c>
      <c r="C47" s="80" t="s">
        <v>55</v>
      </c>
      <c r="D47" s="81">
        <v>40.361415060000006</v>
      </c>
      <c r="E47" s="81">
        <v>37.117422810000001</v>
      </c>
      <c r="F47" s="81">
        <v>37.919262659999994</v>
      </c>
      <c r="G47" s="81">
        <v>0.80183984999999403</v>
      </c>
      <c r="H47" s="82">
        <v>2.1602788914104405E-2</v>
      </c>
      <c r="I47" s="82">
        <v>1.5188655139893877E-2</v>
      </c>
    </row>
    <row r="48" spans="1:9" x14ac:dyDescent="0.25">
      <c r="A48" s="79">
        <v>23</v>
      </c>
      <c r="B48" s="80" t="s">
        <v>33</v>
      </c>
      <c r="C48" s="80" t="s">
        <v>62</v>
      </c>
      <c r="D48" s="81">
        <v>36.81356332</v>
      </c>
      <c r="E48" s="81">
        <v>36.262162200000006</v>
      </c>
      <c r="F48" s="81">
        <v>35.343880659999996</v>
      </c>
      <c r="G48" s="81">
        <v>-0.9182815400000065</v>
      </c>
      <c r="H48" s="82">
        <v>-2.53234083211951E-2</v>
      </c>
      <c r="I48" s="82">
        <v>1.4157079462850103E-2</v>
      </c>
    </row>
    <row r="49" spans="1:9" x14ac:dyDescent="0.25">
      <c r="A49" s="79">
        <v>24</v>
      </c>
      <c r="B49" s="80" t="s">
        <v>33</v>
      </c>
      <c r="C49" s="80" t="s">
        <v>56</v>
      </c>
      <c r="D49" s="81">
        <v>34.387552790000001</v>
      </c>
      <c r="E49" s="81">
        <v>33.554937689999996</v>
      </c>
      <c r="F49" s="81">
        <v>32.492442029999999</v>
      </c>
      <c r="G49" s="81">
        <v>-1.0624956599999964</v>
      </c>
      <c r="H49" s="82">
        <v>-3.1664360989608994E-2</v>
      </c>
      <c r="I49" s="82">
        <v>1.3014928614824057E-2</v>
      </c>
    </row>
    <row r="50" spans="1:9" x14ac:dyDescent="0.25">
      <c r="A50" s="79">
        <v>25</v>
      </c>
      <c r="B50" s="80" t="s">
        <v>33</v>
      </c>
      <c r="C50" s="80" t="s">
        <v>59</v>
      </c>
      <c r="D50" s="81">
        <v>31.684718609999997</v>
      </c>
      <c r="E50" s="81">
        <v>33.003250819999998</v>
      </c>
      <c r="F50" s="81">
        <v>32.330121349999999</v>
      </c>
      <c r="G50" s="81">
        <v>-0.67312947000000256</v>
      </c>
      <c r="H50" s="82">
        <v>-2.0395853537921345E-2</v>
      </c>
      <c r="I50" s="82">
        <v>1.294991066200416E-2</v>
      </c>
    </row>
    <row r="51" spans="1:9" x14ac:dyDescent="0.25">
      <c r="A51" s="79">
        <v>26</v>
      </c>
      <c r="B51" s="80" t="s">
        <v>33</v>
      </c>
      <c r="C51" s="80" t="s">
        <v>61</v>
      </c>
      <c r="D51" s="81">
        <v>28.556701929999999</v>
      </c>
      <c r="E51" s="81">
        <v>28.8120236</v>
      </c>
      <c r="F51" s="81">
        <v>28.914277809999998</v>
      </c>
      <c r="G51" s="81">
        <v>0.10225420999999717</v>
      </c>
      <c r="H51" s="82">
        <v>3.5490117396681977E-3</v>
      </c>
      <c r="I51" s="82">
        <v>1.1581686020979606E-2</v>
      </c>
    </row>
    <row r="52" spans="1:9" x14ac:dyDescent="0.25">
      <c r="A52" s="79">
        <v>27</v>
      </c>
      <c r="B52" s="80" t="s">
        <v>33</v>
      </c>
      <c r="C52" s="80" t="s">
        <v>57</v>
      </c>
      <c r="D52" s="81">
        <v>28.818154549999999</v>
      </c>
      <c r="E52" s="81">
        <v>28.548654020000001</v>
      </c>
      <c r="F52" s="81">
        <v>28.146575959999996</v>
      </c>
      <c r="G52" s="81">
        <v>-0.4020780600000024</v>
      </c>
      <c r="H52" s="82">
        <v>-1.4083958554344566E-2</v>
      </c>
      <c r="I52" s="82">
        <v>1.1274181132119815E-2</v>
      </c>
    </row>
    <row r="53" spans="1:9" x14ac:dyDescent="0.25">
      <c r="A53" s="79">
        <v>28</v>
      </c>
      <c r="B53" s="80" t="s">
        <v>33</v>
      </c>
      <c r="C53" s="80" t="s">
        <v>58</v>
      </c>
      <c r="D53" s="81">
        <v>28.549901150000004</v>
      </c>
      <c r="E53" s="81">
        <v>25.191739780000002</v>
      </c>
      <c r="F53" s="81">
        <v>24.923500599999997</v>
      </c>
      <c r="G53" s="81">
        <v>-0.26823918000000341</v>
      </c>
      <c r="H53" s="82">
        <v>-1.0647902143422483E-2</v>
      </c>
      <c r="I53" s="82">
        <v>9.9831702659045878E-3</v>
      </c>
    </row>
    <row r="54" spans="1:9" x14ac:dyDescent="0.25">
      <c r="A54" s="79">
        <v>29</v>
      </c>
      <c r="B54" s="80" t="s">
        <v>33</v>
      </c>
      <c r="C54" s="80" t="s">
        <v>63</v>
      </c>
      <c r="D54" s="81">
        <v>20.86221394</v>
      </c>
      <c r="E54" s="81">
        <v>20.754170039999998</v>
      </c>
      <c r="F54" s="81">
        <v>20.488534770000005</v>
      </c>
      <c r="G54" s="81">
        <v>-0.26563526999999582</v>
      </c>
      <c r="H54" s="82">
        <v>-1.2799127572339955E-2</v>
      </c>
      <c r="I54" s="82">
        <v>8.206733652327167E-3</v>
      </c>
    </row>
    <row r="55" spans="1:9" x14ac:dyDescent="0.25">
      <c r="A55" s="79">
        <v>30</v>
      </c>
      <c r="B55" s="80" t="s">
        <v>33</v>
      </c>
      <c r="C55" s="80" t="s">
        <v>60</v>
      </c>
      <c r="D55" s="81">
        <v>19.531045939999998</v>
      </c>
      <c r="E55" s="81">
        <v>19.623784059999998</v>
      </c>
      <c r="F55" s="81">
        <v>20.395770510000002</v>
      </c>
      <c r="G55" s="81">
        <v>0.77198645000000299</v>
      </c>
      <c r="H55" s="82">
        <v>3.9339326586536189E-2</v>
      </c>
      <c r="I55" s="82">
        <v>8.1695766968483425E-3</v>
      </c>
    </row>
    <row r="56" spans="1:9" x14ac:dyDescent="0.25">
      <c r="A56" s="79">
        <v>31</v>
      </c>
      <c r="B56" s="80" t="s">
        <v>33</v>
      </c>
      <c r="C56" s="80" t="s">
        <v>64</v>
      </c>
      <c r="D56" s="81">
        <v>17.618548870000001</v>
      </c>
      <c r="E56" s="81">
        <v>18.828803390000001</v>
      </c>
      <c r="F56" s="81">
        <v>17.766247870000001</v>
      </c>
      <c r="G56" s="81">
        <v>-1.0625555199999996</v>
      </c>
      <c r="H56" s="82">
        <v>-5.6432450750658114E-2</v>
      </c>
      <c r="I56" s="82">
        <v>7.1163148515531859E-3</v>
      </c>
    </row>
    <row r="57" spans="1:9" x14ac:dyDescent="0.25">
      <c r="A57" s="79">
        <v>32</v>
      </c>
      <c r="B57" s="80" t="s">
        <v>65</v>
      </c>
      <c r="C57" s="80" t="s">
        <v>67</v>
      </c>
      <c r="D57" s="81">
        <v>17.12730444</v>
      </c>
      <c r="E57" s="81">
        <v>16.317751139999999</v>
      </c>
      <c r="F57" s="81">
        <v>16.542194989999999</v>
      </c>
      <c r="G57" s="81">
        <v>0.2244438500000015</v>
      </c>
      <c r="H57" s="82">
        <v>1.3754582238346448E-2</v>
      </c>
      <c r="I57" s="82">
        <v>6.6260174205610527E-3</v>
      </c>
    </row>
    <row r="58" spans="1:9" x14ac:dyDescent="0.25">
      <c r="A58" s="79">
        <v>33</v>
      </c>
      <c r="B58" s="80" t="s">
        <v>65</v>
      </c>
      <c r="C58" s="80" t="s">
        <v>70</v>
      </c>
      <c r="D58" s="81">
        <v>16.259132659999999</v>
      </c>
      <c r="E58" s="81">
        <v>14.725383900000001</v>
      </c>
      <c r="F58" s="81">
        <v>14.847404760000002</v>
      </c>
      <c r="G58" s="81">
        <v>0.12202086000000127</v>
      </c>
      <c r="H58" s="82">
        <v>8.2864298023497557E-3</v>
      </c>
      <c r="I58" s="82">
        <v>5.9471649711149432E-3</v>
      </c>
    </row>
    <row r="59" spans="1:9" x14ac:dyDescent="0.25">
      <c r="A59" s="79">
        <v>34</v>
      </c>
      <c r="B59" s="80" t="s">
        <v>65</v>
      </c>
      <c r="C59" s="80" t="s">
        <v>66</v>
      </c>
      <c r="D59" s="81">
        <v>12.31371536</v>
      </c>
      <c r="E59" s="81">
        <v>12.285456869999999</v>
      </c>
      <c r="F59" s="81">
        <v>11.878438460000002</v>
      </c>
      <c r="G59" s="81">
        <v>-0.40701840999999828</v>
      </c>
      <c r="H59" s="82">
        <v>-3.3130099621602294E-2</v>
      </c>
      <c r="I59" s="82">
        <v>4.7579381220328853E-3</v>
      </c>
    </row>
    <row r="60" spans="1:9" x14ac:dyDescent="0.25">
      <c r="A60" s="79">
        <v>35</v>
      </c>
      <c r="B60" s="80" t="s">
        <v>65</v>
      </c>
      <c r="C60" s="80" t="s">
        <v>71</v>
      </c>
      <c r="D60" s="81">
        <v>13.156190899999999</v>
      </c>
      <c r="E60" s="81">
        <v>12.47821714</v>
      </c>
      <c r="F60" s="81">
        <v>11.737244100000002</v>
      </c>
      <c r="G60" s="81">
        <v>-0.74097303999999908</v>
      </c>
      <c r="H60" s="82">
        <v>-5.9381322803299053E-2</v>
      </c>
      <c r="I60" s="82">
        <v>4.7013823693283305E-3</v>
      </c>
    </row>
    <row r="61" spans="1:9" x14ac:dyDescent="0.25">
      <c r="A61" s="79">
        <v>36</v>
      </c>
      <c r="B61" s="80" t="s">
        <v>65</v>
      </c>
      <c r="C61" s="80" t="s">
        <v>75</v>
      </c>
      <c r="D61" s="81">
        <v>11.310576089999998</v>
      </c>
      <c r="E61" s="81">
        <v>11.347047439999999</v>
      </c>
      <c r="F61" s="81">
        <v>11.488720560000001</v>
      </c>
      <c r="G61" s="81">
        <v>0.14167312000000104</v>
      </c>
      <c r="H61" s="82">
        <v>1.248546115182198E-2</v>
      </c>
      <c r="I61" s="82">
        <v>4.601835646148307E-3</v>
      </c>
    </row>
    <row r="62" spans="1:9" x14ac:dyDescent="0.25">
      <c r="A62" s="79">
        <v>37</v>
      </c>
      <c r="B62" s="80" t="s">
        <v>65</v>
      </c>
      <c r="C62" s="80" t="s">
        <v>74</v>
      </c>
      <c r="D62" s="81">
        <v>11.425435469999998</v>
      </c>
      <c r="E62" s="81">
        <v>11.160940349999999</v>
      </c>
      <c r="F62" s="81">
        <v>11.188707410000001</v>
      </c>
      <c r="G62" s="81">
        <v>2.776706000000052E-2</v>
      </c>
      <c r="H62" s="82">
        <v>2.4878781831318112E-3</v>
      </c>
      <c r="I62" s="82">
        <v>4.4816646313888325E-3</v>
      </c>
    </row>
    <row r="63" spans="1:9" x14ac:dyDescent="0.25">
      <c r="A63" s="79">
        <v>38</v>
      </c>
      <c r="B63" s="80" t="s">
        <v>65</v>
      </c>
      <c r="C63" s="80" t="s">
        <v>69</v>
      </c>
      <c r="D63" s="81">
        <v>10.519149290000001</v>
      </c>
      <c r="E63" s="81">
        <v>10.572229319999998</v>
      </c>
      <c r="F63" s="81">
        <v>10.776573359999999</v>
      </c>
      <c r="G63" s="81">
        <v>0.20434404000000098</v>
      </c>
      <c r="H63" s="82">
        <v>1.9328377564931689E-2</v>
      </c>
      <c r="I63" s="82">
        <v>4.3165833107686128E-3</v>
      </c>
    </row>
    <row r="64" spans="1:9" x14ac:dyDescent="0.25">
      <c r="A64" s="79">
        <v>39</v>
      </c>
      <c r="B64" s="80" t="s">
        <v>65</v>
      </c>
      <c r="C64" s="80" t="s">
        <v>312</v>
      </c>
      <c r="D64" s="81">
        <v>11.27670678</v>
      </c>
      <c r="E64" s="81">
        <v>10.46569611</v>
      </c>
      <c r="F64" s="81">
        <v>10.22427894</v>
      </c>
      <c r="G64" s="81">
        <v>-0.24141716999999993</v>
      </c>
      <c r="H64" s="82">
        <v>-2.3067473722013121E-2</v>
      </c>
      <c r="I64" s="82">
        <v>4.095360404714676E-3</v>
      </c>
    </row>
    <row r="65" spans="1:9" x14ac:dyDescent="0.25">
      <c r="A65" s="79">
        <v>40</v>
      </c>
      <c r="B65" s="80" t="s">
        <v>77</v>
      </c>
      <c r="C65" s="80" t="s">
        <v>78</v>
      </c>
      <c r="D65" s="81">
        <v>7.614955619999999</v>
      </c>
      <c r="E65" s="81">
        <v>7.8047541999999996</v>
      </c>
      <c r="F65" s="81">
        <v>7.6774533800000002</v>
      </c>
      <c r="G65" s="81">
        <v>-0.12730081999999937</v>
      </c>
      <c r="H65" s="82">
        <v>-1.6310676382351591E-2</v>
      </c>
      <c r="I65" s="82">
        <v>3.0752230808654816E-3</v>
      </c>
    </row>
    <row r="66" spans="1:9" x14ac:dyDescent="0.25">
      <c r="A66" s="79">
        <v>41</v>
      </c>
      <c r="B66" s="80" t="s">
        <v>77</v>
      </c>
      <c r="C66" s="80" t="s">
        <v>79</v>
      </c>
      <c r="D66" s="81">
        <v>6.9172847000000006</v>
      </c>
      <c r="E66" s="81">
        <v>6.8364820100000001</v>
      </c>
      <c r="F66" s="81">
        <v>6.7358215700000006</v>
      </c>
      <c r="G66" s="81">
        <v>-0.10066043999999948</v>
      </c>
      <c r="H66" s="82">
        <v>-1.4724011538794275E-2</v>
      </c>
      <c r="I66" s="82">
        <v>2.6980501131555639E-3</v>
      </c>
    </row>
    <row r="67" spans="1:9" x14ac:dyDescent="0.25">
      <c r="A67" s="79">
        <v>42</v>
      </c>
      <c r="B67" s="80" t="s">
        <v>65</v>
      </c>
      <c r="C67" s="80" t="s">
        <v>76</v>
      </c>
      <c r="D67" s="81">
        <v>5.5468062599999994</v>
      </c>
      <c r="E67" s="81">
        <v>5.7134044799999995</v>
      </c>
      <c r="F67" s="81">
        <v>5.7138560799999993</v>
      </c>
      <c r="G67" s="81">
        <v>4.5159999999962749E-4</v>
      </c>
      <c r="H67" s="82">
        <v>7.9042189570241577E-5</v>
      </c>
      <c r="I67" s="82">
        <v>2.2886992897584437E-3</v>
      </c>
    </row>
    <row r="68" spans="1:9" x14ac:dyDescent="0.25">
      <c r="A68" s="79">
        <v>43</v>
      </c>
      <c r="B68" s="80" t="s">
        <v>65</v>
      </c>
      <c r="C68" s="80" t="s">
        <v>68</v>
      </c>
      <c r="D68" s="81">
        <v>3.9565319800000003</v>
      </c>
      <c r="E68" s="81">
        <v>4.12334449</v>
      </c>
      <c r="F68" s="81">
        <v>3.9364996399999996</v>
      </c>
      <c r="G68" s="81">
        <v>-0.18684485000000009</v>
      </c>
      <c r="H68" s="82">
        <v>-4.5313907303437581E-2</v>
      </c>
      <c r="I68" s="82">
        <v>1.576774739170954E-3</v>
      </c>
    </row>
    <row r="69" spans="1:9" x14ac:dyDescent="0.25">
      <c r="A69" s="79">
        <v>44</v>
      </c>
      <c r="B69" s="80" t="s">
        <v>65</v>
      </c>
      <c r="C69" s="80" t="s">
        <v>73</v>
      </c>
      <c r="D69" s="81">
        <v>3.2160064400000001</v>
      </c>
      <c r="E69" s="81">
        <v>3.1983910600000001</v>
      </c>
      <c r="F69" s="81">
        <v>3.4163563999999997</v>
      </c>
      <c r="G69" s="81">
        <v>0.21796533999999984</v>
      </c>
      <c r="H69" s="82">
        <v>6.8148433356363822E-2</v>
      </c>
      <c r="I69" s="82">
        <v>1.3684300683754209E-3</v>
      </c>
    </row>
    <row r="70" spans="1:9" x14ac:dyDescent="0.25">
      <c r="A70" s="79">
        <v>45</v>
      </c>
      <c r="B70" s="80" t="s">
        <v>65</v>
      </c>
      <c r="C70" s="80" t="s">
        <v>72</v>
      </c>
      <c r="D70" s="81">
        <v>3.7776299399999997</v>
      </c>
      <c r="E70" s="81">
        <v>3.3026950299999998</v>
      </c>
      <c r="F70" s="81">
        <v>3.2272448700000003</v>
      </c>
      <c r="G70" s="81">
        <v>-7.5450159999999683E-2</v>
      </c>
      <c r="H70" s="82">
        <v>-2.284502786804378E-2</v>
      </c>
      <c r="I70" s="82">
        <v>1.2926809738346755E-3</v>
      </c>
    </row>
    <row r="71" spans="1:9" x14ac:dyDescent="0.25">
      <c r="A71" s="108" t="s">
        <v>80</v>
      </c>
      <c r="B71" s="108"/>
      <c r="C71" s="83" t="s">
        <v>81</v>
      </c>
      <c r="D71" s="84">
        <v>2556.4533585599993</v>
      </c>
      <c r="E71" s="84">
        <v>2494.5068684999997</v>
      </c>
      <c r="F71" s="84">
        <v>2496.5516901099991</v>
      </c>
      <c r="G71" s="84">
        <v>2.0448216099996568</v>
      </c>
      <c r="H71" s="85">
        <v>8.1972979742856019E-4</v>
      </c>
    </row>
    <row r="72" spans="1:9" x14ac:dyDescent="0.25">
      <c r="F72" s="73"/>
    </row>
    <row r="73" spans="1:9" x14ac:dyDescent="0.25">
      <c r="F73" s="73"/>
    </row>
    <row r="74" spans="1:9" x14ac:dyDescent="0.25">
      <c r="F74" s="72"/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84974-30F7-4E94-ADCD-33056C4E84DD}">
  <sheetPr>
    <tabColor theme="5" tint="-0.249977111117893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8" customWidth="1"/>
    <col min="2" max="3" width="16" style="28"/>
  </cols>
  <sheetData>
    <row r="2" spans="1:3" ht="15.75" x14ac:dyDescent="0.25">
      <c r="A2" s="106" t="s">
        <v>180</v>
      </c>
      <c r="B2" s="106"/>
      <c r="C2" s="106"/>
    </row>
    <row r="22" spans="1:9" ht="15.75" x14ac:dyDescent="0.25">
      <c r="A22" s="106" t="s">
        <v>181</v>
      </c>
      <c r="B22" s="106"/>
      <c r="C22" s="106"/>
      <c r="D22" s="106"/>
    </row>
    <row r="23" spans="1:9" x14ac:dyDescent="0.25">
      <c r="A23" s="5" t="s">
        <v>24</v>
      </c>
      <c r="D23" s="40"/>
    </row>
    <row r="24" spans="1:9" ht="15" customHeight="1" x14ac:dyDescent="0.25">
      <c r="B24"/>
      <c r="C24"/>
      <c r="G24" s="107" t="s">
        <v>310</v>
      </c>
      <c r="H24" s="107"/>
      <c r="I24" s="107"/>
    </row>
    <row r="25" spans="1:9" x14ac:dyDescent="0.25">
      <c r="A25" s="78" t="s">
        <v>25</v>
      </c>
      <c r="B25" s="78" t="s">
        <v>26</v>
      </c>
      <c r="C25" s="78" t="s">
        <v>27</v>
      </c>
      <c r="D25" s="78" t="s">
        <v>28</v>
      </c>
      <c r="E25" s="78" t="s">
        <v>29</v>
      </c>
      <c r="F25" s="78" t="s">
        <v>311</v>
      </c>
      <c r="G25" s="78" t="s">
        <v>30</v>
      </c>
      <c r="H25" s="78" t="s">
        <v>31</v>
      </c>
      <c r="I25" s="78" t="s">
        <v>32</v>
      </c>
    </row>
    <row r="26" spans="1:9" x14ac:dyDescent="0.25">
      <c r="A26" s="79">
        <v>1</v>
      </c>
      <c r="B26" s="80" t="s">
        <v>33</v>
      </c>
      <c r="C26" s="80" t="s">
        <v>34</v>
      </c>
      <c r="D26" s="81">
        <v>1138.9305993</v>
      </c>
      <c r="E26" s="81">
        <v>1148.64919904</v>
      </c>
      <c r="F26" s="81">
        <v>1152.8795064400001</v>
      </c>
      <c r="G26" s="81">
        <v>4.2303074000000951</v>
      </c>
      <c r="H26" s="82">
        <v>3.6828540894257669E-3</v>
      </c>
      <c r="I26" s="82">
        <v>0.12726979996642016</v>
      </c>
    </row>
    <row r="27" spans="1:9" x14ac:dyDescent="0.25">
      <c r="A27" s="79">
        <v>2</v>
      </c>
      <c r="B27" s="80" t="s">
        <v>33</v>
      </c>
      <c r="C27" s="80" t="s">
        <v>35</v>
      </c>
      <c r="D27" s="81">
        <v>885.40955306000001</v>
      </c>
      <c r="E27" s="81">
        <v>882.33021997000003</v>
      </c>
      <c r="F27" s="81">
        <v>879.44390579000003</v>
      </c>
      <c r="G27" s="81">
        <v>-2.8863141799999474</v>
      </c>
      <c r="H27" s="82">
        <v>-3.2712403073965717E-3</v>
      </c>
      <c r="I27" s="82">
        <v>9.7084430199649518E-2</v>
      </c>
    </row>
    <row r="28" spans="1:9" x14ac:dyDescent="0.25">
      <c r="A28" s="79">
        <v>3</v>
      </c>
      <c r="B28" s="80" t="s">
        <v>33</v>
      </c>
      <c r="C28" s="80" t="s">
        <v>36</v>
      </c>
      <c r="D28" s="81">
        <v>755.10445606000008</v>
      </c>
      <c r="E28" s="81">
        <v>751.01877309000008</v>
      </c>
      <c r="F28" s="81">
        <v>743.81657720999988</v>
      </c>
      <c r="G28" s="81">
        <v>-7.2021958800001142</v>
      </c>
      <c r="H28" s="82">
        <v>-9.5899012622112211E-3</v>
      </c>
      <c r="I28" s="82">
        <v>8.2112125737704517E-2</v>
      </c>
    </row>
    <row r="29" spans="1:9" x14ac:dyDescent="0.25">
      <c r="A29" s="79">
        <v>4</v>
      </c>
      <c r="B29" s="80" t="s">
        <v>33</v>
      </c>
      <c r="C29" s="80" t="s">
        <v>37</v>
      </c>
      <c r="D29" s="81">
        <v>618.51853754000001</v>
      </c>
      <c r="E29" s="81">
        <v>635.02700936999997</v>
      </c>
      <c r="F29" s="81">
        <v>640.01798759999997</v>
      </c>
      <c r="G29" s="81">
        <v>4.9909782300000192</v>
      </c>
      <c r="H29" s="82">
        <v>7.8594739378904342E-3</v>
      </c>
      <c r="I29" s="82">
        <v>7.0653490500745569E-2</v>
      </c>
    </row>
    <row r="30" spans="1:9" x14ac:dyDescent="0.25">
      <c r="A30" s="79">
        <v>5</v>
      </c>
      <c r="B30" s="80" t="s">
        <v>33</v>
      </c>
      <c r="C30" s="80" t="s">
        <v>38</v>
      </c>
      <c r="D30" s="81">
        <v>432.37329512000002</v>
      </c>
      <c r="E30" s="81">
        <v>427.90253323000002</v>
      </c>
      <c r="F30" s="81">
        <v>432.10421691000005</v>
      </c>
      <c r="G30" s="81">
        <v>4.2016836800000075</v>
      </c>
      <c r="H30" s="82">
        <v>9.8192540443353214E-3</v>
      </c>
      <c r="I30" s="82">
        <v>4.7701270552200942E-2</v>
      </c>
    </row>
    <row r="31" spans="1:9" x14ac:dyDescent="0.25">
      <c r="A31" s="79">
        <v>6</v>
      </c>
      <c r="B31" s="80" t="s">
        <v>33</v>
      </c>
      <c r="C31" s="80" t="s">
        <v>41</v>
      </c>
      <c r="D31" s="81">
        <v>389.18567966999996</v>
      </c>
      <c r="E31" s="81">
        <v>393.40282184000006</v>
      </c>
      <c r="F31" s="81">
        <v>397.20818685</v>
      </c>
      <c r="G31" s="81">
        <v>3.8053650099999903</v>
      </c>
      <c r="H31" s="82">
        <v>9.6729479270173148E-3</v>
      </c>
      <c r="I31" s="82">
        <v>4.3848993934783663E-2</v>
      </c>
    </row>
    <row r="32" spans="1:9" x14ac:dyDescent="0.25">
      <c r="A32" s="79">
        <v>7</v>
      </c>
      <c r="B32" s="80" t="s">
        <v>33</v>
      </c>
      <c r="C32" s="80" t="s">
        <v>40</v>
      </c>
      <c r="D32" s="81">
        <v>375.06294737999997</v>
      </c>
      <c r="E32" s="81">
        <v>379.29285964999997</v>
      </c>
      <c r="F32" s="81">
        <v>384.78476567000001</v>
      </c>
      <c r="G32" s="81">
        <v>5.4919060200000409</v>
      </c>
      <c r="H32" s="82">
        <v>1.4479328783219926E-2</v>
      </c>
      <c r="I32" s="82">
        <v>4.2477535495592932E-2</v>
      </c>
    </row>
    <row r="33" spans="1:9" x14ac:dyDescent="0.25">
      <c r="A33" s="79">
        <v>8</v>
      </c>
      <c r="B33" s="80" t="s">
        <v>33</v>
      </c>
      <c r="C33" s="80" t="s">
        <v>39</v>
      </c>
      <c r="D33" s="81">
        <v>344.73207467999993</v>
      </c>
      <c r="E33" s="81">
        <v>349.12708294999999</v>
      </c>
      <c r="F33" s="81">
        <v>351.73351373000003</v>
      </c>
      <c r="G33" s="81">
        <v>2.6064307800000308</v>
      </c>
      <c r="H33" s="82">
        <v>7.4655645674251781E-3</v>
      </c>
      <c r="I33" s="82">
        <v>3.8828909425351936E-2</v>
      </c>
    </row>
    <row r="34" spans="1:9" x14ac:dyDescent="0.25">
      <c r="A34" s="79">
        <v>9</v>
      </c>
      <c r="B34" s="80" t="s">
        <v>33</v>
      </c>
      <c r="C34" s="80" t="s">
        <v>43</v>
      </c>
      <c r="D34" s="81">
        <v>301.24866977999994</v>
      </c>
      <c r="E34" s="81">
        <v>306.78528908999999</v>
      </c>
      <c r="F34" s="81">
        <v>309.06475669000002</v>
      </c>
      <c r="G34" s="81">
        <v>2.2794676000000238</v>
      </c>
      <c r="H34" s="82">
        <v>7.4301724400197972E-3</v>
      </c>
      <c r="I34" s="82">
        <v>3.4118578343081796E-2</v>
      </c>
    </row>
    <row r="35" spans="1:9" x14ac:dyDescent="0.25">
      <c r="A35" s="79">
        <v>10</v>
      </c>
      <c r="B35" s="80" t="s">
        <v>33</v>
      </c>
      <c r="C35" s="80" t="s">
        <v>46</v>
      </c>
      <c r="D35" s="81">
        <v>281.78610100999998</v>
      </c>
      <c r="E35" s="81">
        <v>286.46184786999993</v>
      </c>
      <c r="F35" s="81">
        <v>290.03292690999996</v>
      </c>
      <c r="G35" s="81">
        <v>3.5710790400000216</v>
      </c>
      <c r="H35" s="82">
        <v>1.2466159338679624E-2</v>
      </c>
      <c r="I35" s="82">
        <v>3.2017598010301788E-2</v>
      </c>
    </row>
    <row r="36" spans="1:9" x14ac:dyDescent="0.25">
      <c r="A36" s="79">
        <v>11</v>
      </c>
      <c r="B36" s="80" t="s">
        <v>33</v>
      </c>
      <c r="C36" s="80" t="s">
        <v>44</v>
      </c>
      <c r="D36" s="81">
        <v>286.23923112</v>
      </c>
      <c r="E36" s="81">
        <v>281.83563348000001</v>
      </c>
      <c r="F36" s="81">
        <v>285.23518678000005</v>
      </c>
      <c r="G36" s="81">
        <v>3.399553300000012</v>
      </c>
      <c r="H36" s="82">
        <v>1.2062184110730113E-2</v>
      </c>
      <c r="I36" s="82">
        <v>3.1487961198106679E-2</v>
      </c>
    </row>
    <row r="37" spans="1:9" x14ac:dyDescent="0.25">
      <c r="A37" s="79">
        <v>12</v>
      </c>
      <c r="B37" s="80" t="s">
        <v>33</v>
      </c>
      <c r="C37" s="80" t="s">
        <v>42</v>
      </c>
      <c r="D37" s="81">
        <v>255.38633837999998</v>
      </c>
      <c r="E37" s="81">
        <v>262.39109238999998</v>
      </c>
      <c r="F37" s="81">
        <v>260.60468105000001</v>
      </c>
      <c r="G37" s="81">
        <v>-1.7864113399999737</v>
      </c>
      <c r="H37" s="82">
        <v>-6.8082011615881203E-3</v>
      </c>
      <c r="I37" s="82">
        <v>2.8768926364181463E-2</v>
      </c>
    </row>
    <row r="38" spans="1:9" x14ac:dyDescent="0.25">
      <c r="A38" s="79">
        <v>13</v>
      </c>
      <c r="B38" s="80" t="s">
        <v>33</v>
      </c>
      <c r="C38" s="80" t="s">
        <v>45</v>
      </c>
      <c r="D38" s="81">
        <v>241.42584455999997</v>
      </c>
      <c r="E38" s="81">
        <v>246.17618670000004</v>
      </c>
      <c r="F38" s="81">
        <v>251.81468458999998</v>
      </c>
      <c r="G38" s="81">
        <v>5.6384978899999263</v>
      </c>
      <c r="H38" s="82">
        <v>2.2904318917212008E-2</v>
      </c>
      <c r="I38" s="82">
        <v>2.7798572493789399E-2</v>
      </c>
    </row>
    <row r="39" spans="1:9" x14ac:dyDescent="0.25">
      <c r="A39" s="79">
        <v>14</v>
      </c>
      <c r="B39" s="80" t="s">
        <v>33</v>
      </c>
      <c r="C39" s="80" t="s">
        <v>47</v>
      </c>
      <c r="D39" s="81">
        <v>253.25169238999999</v>
      </c>
      <c r="E39" s="81">
        <v>255.74413091999998</v>
      </c>
      <c r="F39" s="81">
        <v>248.99305457999998</v>
      </c>
      <c r="G39" s="81">
        <v>-6.7510763400000036</v>
      </c>
      <c r="H39" s="82">
        <v>-2.6397776229366631E-2</v>
      </c>
      <c r="I39" s="82">
        <v>2.7487084359126616E-2</v>
      </c>
    </row>
    <row r="40" spans="1:9" x14ac:dyDescent="0.25">
      <c r="A40" s="79">
        <v>15</v>
      </c>
      <c r="B40" s="80" t="s">
        <v>33</v>
      </c>
      <c r="C40" s="80" t="s">
        <v>52</v>
      </c>
      <c r="D40" s="81">
        <v>210.74839104999998</v>
      </c>
      <c r="E40" s="81">
        <v>214.50032093999999</v>
      </c>
      <c r="F40" s="81">
        <v>217.93253063999998</v>
      </c>
      <c r="G40" s="81">
        <v>3.432209699999988</v>
      </c>
      <c r="H40" s="82">
        <v>1.6000953681370226E-2</v>
      </c>
      <c r="I40" s="82">
        <v>2.4058220677697528E-2</v>
      </c>
    </row>
    <row r="41" spans="1:9" x14ac:dyDescent="0.25">
      <c r="A41" s="79">
        <v>16</v>
      </c>
      <c r="B41" s="80" t="s">
        <v>33</v>
      </c>
      <c r="C41" s="80" t="s">
        <v>49</v>
      </c>
      <c r="D41" s="81">
        <v>213.67163605999997</v>
      </c>
      <c r="E41" s="81">
        <v>216.04419582999998</v>
      </c>
      <c r="F41" s="81">
        <v>213.74910550000001</v>
      </c>
      <c r="G41" s="81">
        <v>-2.2950903299999834</v>
      </c>
      <c r="H41" s="82">
        <v>-1.0623244568930401E-2</v>
      </c>
      <c r="I41" s="82">
        <v>2.3596399925599705E-2</v>
      </c>
    </row>
    <row r="42" spans="1:9" x14ac:dyDescent="0.25">
      <c r="A42" s="79">
        <v>17</v>
      </c>
      <c r="B42" s="80" t="s">
        <v>33</v>
      </c>
      <c r="C42" s="80" t="s">
        <v>48</v>
      </c>
      <c r="D42" s="81">
        <v>214.49734522</v>
      </c>
      <c r="E42" s="81">
        <v>215.54404796</v>
      </c>
      <c r="F42" s="81">
        <v>212.73244344</v>
      </c>
      <c r="G42" s="81">
        <v>-2.8116045200000106</v>
      </c>
      <c r="H42" s="82">
        <v>-1.3044222499346303E-2</v>
      </c>
      <c r="I42" s="82">
        <v>2.3484167574962127E-2</v>
      </c>
    </row>
    <row r="43" spans="1:9" x14ac:dyDescent="0.25">
      <c r="A43" s="79">
        <v>18</v>
      </c>
      <c r="B43" s="80" t="s">
        <v>33</v>
      </c>
      <c r="C43" s="80" t="s">
        <v>50</v>
      </c>
      <c r="D43" s="81">
        <v>194.93119173000002</v>
      </c>
      <c r="E43" s="81">
        <v>197.45520092000001</v>
      </c>
      <c r="F43" s="81">
        <v>197.88723112</v>
      </c>
      <c r="G43" s="81">
        <v>0.4320301999999881</v>
      </c>
      <c r="H43" s="82">
        <v>2.1879909872570403E-3</v>
      </c>
      <c r="I43" s="82">
        <v>2.1845360403985874E-2</v>
      </c>
    </row>
    <row r="44" spans="1:9" x14ac:dyDescent="0.25">
      <c r="A44" s="79">
        <v>19</v>
      </c>
      <c r="B44" s="80" t="s">
        <v>33</v>
      </c>
      <c r="C44" s="80" t="s">
        <v>51</v>
      </c>
      <c r="D44" s="81">
        <v>163.58357891000003</v>
      </c>
      <c r="E44" s="81">
        <v>167.50927025999999</v>
      </c>
      <c r="F44" s="81">
        <v>170.61839069999999</v>
      </c>
      <c r="G44" s="81">
        <v>3.1091204399999977</v>
      </c>
      <c r="H44" s="82">
        <v>1.8560885825448153E-2</v>
      </c>
      <c r="I44" s="82">
        <v>1.8835071951304239E-2</v>
      </c>
    </row>
    <row r="45" spans="1:9" x14ac:dyDescent="0.25">
      <c r="A45" s="79">
        <v>20</v>
      </c>
      <c r="B45" s="80" t="s">
        <v>33</v>
      </c>
      <c r="C45" s="80" t="s">
        <v>54</v>
      </c>
      <c r="D45" s="81">
        <v>163.00355997</v>
      </c>
      <c r="E45" s="81">
        <v>164.08018350000003</v>
      </c>
      <c r="F45" s="81">
        <v>165.23395794000001</v>
      </c>
      <c r="G45" s="81">
        <v>1.1537744399999679</v>
      </c>
      <c r="H45" s="82">
        <v>7.0317719994503029E-3</v>
      </c>
      <c r="I45" s="82">
        <v>1.8240668393543106E-2</v>
      </c>
    </row>
    <row r="46" spans="1:9" x14ac:dyDescent="0.25">
      <c r="A46" s="79">
        <v>21</v>
      </c>
      <c r="B46" s="80" t="s">
        <v>33</v>
      </c>
      <c r="C46" s="80" t="s">
        <v>53</v>
      </c>
      <c r="D46" s="81">
        <v>148.55695684</v>
      </c>
      <c r="E46" s="81">
        <v>151.08187512999999</v>
      </c>
      <c r="F46" s="81">
        <v>154.25881514</v>
      </c>
      <c r="G46" s="81">
        <v>3.1769400099999903</v>
      </c>
      <c r="H46" s="82">
        <v>2.1027936059612437E-2</v>
      </c>
      <c r="I46" s="82">
        <v>1.7029089715150148E-2</v>
      </c>
    </row>
    <row r="47" spans="1:9" x14ac:dyDescent="0.25">
      <c r="A47" s="79">
        <v>22</v>
      </c>
      <c r="B47" s="80" t="s">
        <v>33</v>
      </c>
      <c r="C47" s="80" t="s">
        <v>55</v>
      </c>
      <c r="D47" s="81">
        <v>138.03567427999999</v>
      </c>
      <c r="E47" s="81">
        <v>138.4842921</v>
      </c>
      <c r="F47" s="81">
        <v>138.62861925999999</v>
      </c>
      <c r="G47" s="81">
        <v>0.14432715999999643</v>
      </c>
      <c r="H47" s="82">
        <v>1.0421915569729546E-3</v>
      </c>
      <c r="I47" s="82">
        <v>1.5303625872683024E-2</v>
      </c>
    </row>
    <row r="48" spans="1:9" x14ac:dyDescent="0.25">
      <c r="A48" s="79">
        <v>23</v>
      </c>
      <c r="B48" s="80" t="s">
        <v>33</v>
      </c>
      <c r="C48" s="80" t="s">
        <v>56</v>
      </c>
      <c r="D48" s="81">
        <v>116.72568623000002</v>
      </c>
      <c r="E48" s="81">
        <v>116.03777509000003</v>
      </c>
      <c r="F48" s="81">
        <v>116.51118232</v>
      </c>
      <c r="G48" s="81">
        <v>0.4734072299999893</v>
      </c>
      <c r="H48" s="82">
        <v>4.0797682447186708E-3</v>
      </c>
      <c r="I48" s="82">
        <v>1.2862016181991376E-2</v>
      </c>
    </row>
    <row r="49" spans="1:9" x14ac:dyDescent="0.25">
      <c r="A49" s="79">
        <v>24</v>
      </c>
      <c r="B49" s="80" t="s">
        <v>33</v>
      </c>
      <c r="C49" s="80" t="s">
        <v>57</v>
      </c>
      <c r="D49" s="81">
        <v>104.49552797</v>
      </c>
      <c r="E49" s="81">
        <v>105.44776846000001</v>
      </c>
      <c r="F49" s="81">
        <v>104.98485155000002</v>
      </c>
      <c r="G49" s="81">
        <v>-0.46291690999999641</v>
      </c>
      <c r="H49" s="82">
        <v>-4.3900114413098924E-3</v>
      </c>
      <c r="I49" s="82">
        <v>1.1589590223120332E-2</v>
      </c>
    </row>
    <row r="50" spans="1:9" x14ac:dyDescent="0.25">
      <c r="A50" s="79">
        <v>25</v>
      </c>
      <c r="B50" s="80" t="s">
        <v>33</v>
      </c>
      <c r="C50" s="80" t="s">
        <v>58</v>
      </c>
      <c r="D50" s="81">
        <v>73.454833210000004</v>
      </c>
      <c r="E50" s="81">
        <v>75.480004579999999</v>
      </c>
      <c r="F50" s="81">
        <v>76.494999730000004</v>
      </c>
      <c r="G50" s="81">
        <v>1.0149951500000061</v>
      </c>
      <c r="H50" s="82">
        <v>1.3447205728826229E-2</v>
      </c>
      <c r="I50" s="82">
        <v>8.4445106879650605E-3</v>
      </c>
    </row>
    <row r="51" spans="1:9" x14ac:dyDescent="0.25">
      <c r="A51" s="79">
        <v>26</v>
      </c>
      <c r="B51" s="80" t="s">
        <v>33</v>
      </c>
      <c r="C51" s="80" t="s">
        <v>60</v>
      </c>
      <c r="D51" s="81">
        <v>69.610044949999988</v>
      </c>
      <c r="E51" s="81">
        <v>69.619595640000014</v>
      </c>
      <c r="F51" s="81">
        <v>70.883492579999995</v>
      </c>
      <c r="G51" s="81">
        <v>1.2638969399999826</v>
      </c>
      <c r="H51" s="82">
        <v>1.8154327504795349E-2</v>
      </c>
      <c r="I51" s="82">
        <v>7.8250397124630736E-3</v>
      </c>
    </row>
    <row r="52" spans="1:9" x14ac:dyDescent="0.25">
      <c r="A52" s="79">
        <v>27</v>
      </c>
      <c r="B52" s="80" t="s">
        <v>33</v>
      </c>
      <c r="C52" s="80" t="s">
        <v>59</v>
      </c>
      <c r="D52" s="81">
        <v>67.527410250000017</v>
      </c>
      <c r="E52" s="81">
        <v>68.110417190000007</v>
      </c>
      <c r="F52" s="81">
        <v>67.857886690000001</v>
      </c>
      <c r="G52" s="81">
        <v>-0.25253050000001492</v>
      </c>
      <c r="H52" s="82">
        <v>-3.7076633856985316E-3</v>
      </c>
      <c r="I52" s="82">
        <v>7.4910340733251356E-3</v>
      </c>
    </row>
    <row r="53" spans="1:9" x14ac:dyDescent="0.25">
      <c r="A53" s="79">
        <v>28</v>
      </c>
      <c r="B53" s="80" t="s">
        <v>33</v>
      </c>
      <c r="C53" s="80" t="s">
        <v>62</v>
      </c>
      <c r="D53" s="81">
        <v>57.37215655</v>
      </c>
      <c r="E53" s="81">
        <v>57.938175520000001</v>
      </c>
      <c r="F53" s="81">
        <v>58.361000359999998</v>
      </c>
      <c r="G53" s="81">
        <v>0.42282483999999615</v>
      </c>
      <c r="H53" s="82">
        <v>7.2978625268246295E-3</v>
      </c>
      <c r="I53" s="82">
        <v>6.4426445263071671E-3</v>
      </c>
    </row>
    <row r="54" spans="1:9" x14ac:dyDescent="0.25">
      <c r="A54" s="79">
        <v>29</v>
      </c>
      <c r="B54" s="80" t="s">
        <v>33</v>
      </c>
      <c r="C54" s="80" t="s">
        <v>64</v>
      </c>
      <c r="D54" s="81">
        <v>54.601832999999999</v>
      </c>
      <c r="E54" s="81">
        <v>54.081645249999994</v>
      </c>
      <c r="F54" s="81">
        <v>54.833103199999996</v>
      </c>
      <c r="G54" s="81">
        <v>0.75145795000000293</v>
      </c>
      <c r="H54" s="82">
        <v>1.3894879612598381E-2</v>
      </c>
      <c r="I54" s="82">
        <v>6.0531894589326398E-3</v>
      </c>
    </row>
    <row r="55" spans="1:9" x14ac:dyDescent="0.25">
      <c r="A55" s="79">
        <v>30</v>
      </c>
      <c r="B55" s="80" t="s">
        <v>33</v>
      </c>
      <c r="C55" s="80" t="s">
        <v>61</v>
      </c>
      <c r="D55" s="81">
        <v>49.485177200000003</v>
      </c>
      <c r="E55" s="81">
        <v>49.994917950000001</v>
      </c>
      <c r="F55" s="81">
        <v>50.211492640000003</v>
      </c>
      <c r="G55" s="81">
        <v>0.21657468999999763</v>
      </c>
      <c r="H55" s="82">
        <v>4.3319341021140247E-3</v>
      </c>
      <c r="I55" s="82">
        <v>5.5429961141743632E-3</v>
      </c>
    </row>
    <row r="56" spans="1:9" x14ac:dyDescent="0.25">
      <c r="A56" s="79">
        <v>31</v>
      </c>
      <c r="B56" s="80" t="s">
        <v>65</v>
      </c>
      <c r="C56" s="80" t="s">
        <v>66</v>
      </c>
      <c r="D56" s="81">
        <v>44.907050800000007</v>
      </c>
      <c r="E56" s="81">
        <v>45.149867519999994</v>
      </c>
      <c r="F56" s="81">
        <v>45.711397499999997</v>
      </c>
      <c r="G56" s="81">
        <v>0.5615299800000042</v>
      </c>
      <c r="H56" s="82">
        <v>1.2437023868370461E-2</v>
      </c>
      <c r="I56" s="82">
        <v>5.0462172182894043E-3</v>
      </c>
    </row>
    <row r="57" spans="1:9" x14ac:dyDescent="0.25">
      <c r="A57" s="79">
        <v>32</v>
      </c>
      <c r="B57" s="80" t="s">
        <v>33</v>
      </c>
      <c r="C57" s="80" t="s">
        <v>63</v>
      </c>
      <c r="D57" s="81">
        <v>43.019894000000001</v>
      </c>
      <c r="E57" s="81">
        <v>43.196366620000006</v>
      </c>
      <c r="F57" s="81">
        <v>43.391280799999997</v>
      </c>
      <c r="G57" s="81">
        <v>0.19491417999999225</v>
      </c>
      <c r="H57" s="82">
        <v>4.5122818248733588E-3</v>
      </c>
      <c r="I57" s="82">
        <v>4.7900926305434093E-3</v>
      </c>
    </row>
    <row r="58" spans="1:9" x14ac:dyDescent="0.25">
      <c r="A58" s="79">
        <v>33</v>
      </c>
      <c r="B58" s="80" t="s">
        <v>65</v>
      </c>
      <c r="C58" s="80" t="s">
        <v>72</v>
      </c>
      <c r="D58" s="81">
        <v>38.289566170000001</v>
      </c>
      <c r="E58" s="81">
        <v>38.613157369999996</v>
      </c>
      <c r="F58" s="81">
        <v>39.051440999999997</v>
      </c>
      <c r="G58" s="81">
        <v>0.4382836300000027</v>
      </c>
      <c r="H58" s="82">
        <v>1.1350629159907073E-2</v>
      </c>
      <c r="I58" s="82">
        <v>4.3110047986000171E-3</v>
      </c>
    </row>
    <row r="59" spans="1:9" x14ac:dyDescent="0.25">
      <c r="A59" s="79">
        <v>34</v>
      </c>
      <c r="B59" s="80" t="s">
        <v>65</v>
      </c>
      <c r="C59" s="80" t="s">
        <v>67</v>
      </c>
      <c r="D59" s="81">
        <v>31.766509990000003</v>
      </c>
      <c r="E59" s="81">
        <v>32.482182539999997</v>
      </c>
      <c r="F59" s="81">
        <v>33.19219322</v>
      </c>
      <c r="G59" s="81">
        <v>0.71001067999999967</v>
      </c>
      <c r="H59" s="82">
        <v>2.1858465918220275E-2</v>
      </c>
      <c r="I59" s="82">
        <v>3.6641849976158099E-3</v>
      </c>
    </row>
    <row r="60" spans="1:9" x14ac:dyDescent="0.25">
      <c r="A60" s="79">
        <v>35</v>
      </c>
      <c r="B60" s="80" t="s">
        <v>65</v>
      </c>
      <c r="C60" s="80" t="s">
        <v>68</v>
      </c>
      <c r="D60" s="81">
        <v>30.586770789999999</v>
      </c>
      <c r="E60" s="81">
        <v>31.376556560000001</v>
      </c>
      <c r="F60" s="81">
        <v>31.781883109999999</v>
      </c>
      <c r="G60" s="81">
        <v>0.40532654999999701</v>
      </c>
      <c r="H60" s="82">
        <v>1.2918133614340662E-2</v>
      </c>
      <c r="I60" s="82">
        <v>3.5084966671461576E-3</v>
      </c>
    </row>
    <row r="61" spans="1:9" x14ac:dyDescent="0.25">
      <c r="A61" s="79">
        <v>36</v>
      </c>
      <c r="B61" s="80" t="s">
        <v>65</v>
      </c>
      <c r="C61" s="80" t="s">
        <v>73</v>
      </c>
      <c r="D61" s="81">
        <v>26.21047635</v>
      </c>
      <c r="E61" s="81">
        <v>26.241958789999998</v>
      </c>
      <c r="F61" s="81">
        <v>26.743379369999996</v>
      </c>
      <c r="G61" s="81">
        <v>0.50142057999999823</v>
      </c>
      <c r="H61" s="82">
        <v>1.9107589643463433E-2</v>
      </c>
      <c r="I61" s="82">
        <v>2.9522812434719294E-3</v>
      </c>
    </row>
    <row r="62" spans="1:9" x14ac:dyDescent="0.25">
      <c r="A62" s="79">
        <v>37</v>
      </c>
      <c r="B62" s="80" t="s">
        <v>65</v>
      </c>
      <c r="C62" s="80" t="s">
        <v>312</v>
      </c>
      <c r="D62" s="81">
        <v>25.271766230000001</v>
      </c>
      <c r="E62" s="81">
        <v>25.37333868</v>
      </c>
      <c r="F62" s="81">
        <v>26.49144394</v>
      </c>
      <c r="G62" s="81">
        <v>1.1181052600000017</v>
      </c>
      <c r="H62" s="82">
        <v>4.4066146521006502E-2</v>
      </c>
      <c r="I62" s="82">
        <v>2.9244693415329628E-3</v>
      </c>
    </row>
    <row r="63" spans="1:9" x14ac:dyDescent="0.25">
      <c r="A63" s="79">
        <v>38</v>
      </c>
      <c r="B63" s="80" t="s">
        <v>65</v>
      </c>
      <c r="C63" s="80" t="s">
        <v>69</v>
      </c>
      <c r="D63" s="81">
        <v>26.171029009999998</v>
      </c>
      <c r="E63" s="81">
        <v>26.13305033</v>
      </c>
      <c r="F63" s="81">
        <v>26.280880900000003</v>
      </c>
      <c r="G63" s="81">
        <v>0.14783057000000402</v>
      </c>
      <c r="H63" s="82">
        <v>5.6568432744454151E-3</v>
      </c>
      <c r="I63" s="82">
        <v>2.9012246608604159E-3</v>
      </c>
    </row>
    <row r="64" spans="1:9" x14ac:dyDescent="0.25">
      <c r="A64" s="79">
        <v>39</v>
      </c>
      <c r="B64" s="80" t="s">
        <v>65</v>
      </c>
      <c r="C64" s="80" t="s">
        <v>71</v>
      </c>
      <c r="D64" s="81">
        <v>24.94200507</v>
      </c>
      <c r="E64" s="81">
        <v>25.353703039999999</v>
      </c>
      <c r="F64" s="81">
        <v>24.889481299999996</v>
      </c>
      <c r="G64" s="81">
        <v>-0.4642217400000021</v>
      </c>
      <c r="H64" s="82">
        <v>-1.8309820039605625E-2</v>
      </c>
      <c r="I64" s="82">
        <v>2.7476239178719519E-3</v>
      </c>
    </row>
    <row r="65" spans="1:9" x14ac:dyDescent="0.25">
      <c r="A65" s="79">
        <v>40</v>
      </c>
      <c r="B65" s="80" t="s">
        <v>65</v>
      </c>
      <c r="C65" s="80" t="s">
        <v>70</v>
      </c>
      <c r="D65" s="81">
        <v>14.723596400000002</v>
      </c>
      <c r="E65" s="81">
        <v>14.782623410000001</v>
      </c>
      <c r="F65" s="81">
        <v>14.754712640000001</v>
      </c>
      <c r="G65" s="81">
        <v>-2.7910770000001417E-2</v>
      </c>
      <c r="H65" s="82">
        <v>-1.8880796206389601E-3</v>
      </c>
      <c r="I65" s="82">
        <v>1.6288166419519403E-3</v>
      </c>
    </row>
    <row r="66" spans="1:9" x14ac:dyDescent="0.25">
      <c r="A66" s="79">
        <v>41</v>
      </c>
      <c r="B66" s="80" t="s">
        <v>65</v>
      </c>
      <c r="C66" s="80" t="s">
        <v>76</v>
      </c>
      <c r="D66" s="81">
        <v>11.80059649</v>
      </c>
      <c r="E66" s="81">
        <v>12.068655580000001</v>
      </c>
      <c r="F66" s="81">
        <v>12.168848560000001</v>
      </c>
      <c r="G66" s="81">
        <v>0.10019297999999859</v>
      </c>
      <c r="H66" s="82">
        <v>8.3019172546473959E-3</v>
      </c>
      <c r="I66" s="82">
        <v>1.3433554099987477E-3</v>
      </c>
    </row>
    <row r="67" spans="1:9" x14ac:dyDescent="0.25">
      <c r="A67" s="79">
        <v>42</v>
      </c>
      <c r="B67" s="80" t="s">
        <v>65</v>
      </c>
      <c r="C67" s="80" t="s">
        <v>75</v>
      </c>
      <c r="D67" s="81">
        <v>11.78045459</v>
      </c>
      <c r="E67" s="81">
        <v>11.720612479999998</v>
      </c>
      <c r="F67" s="81">
        <v>11.776860280000001</v>
      </c>
      <c r="G67" s="81">
        <v>5.624780000000261E-2</v>
      </c>
      <c r="H67" s="82">
        <v>4.7990495459161037E-3</v>
      </c>
      <c r="I67" s="82">
        <v>1.3000826571168511E-3</v>
      </c>
    </row>
    <row r="68" spans="1:9" x14ac:dyDescent="0.25">
      <c r="A68" s="79">
        <v>43</v>
      </c>
      <c r="B68" s="80" t="s">
        <v>65</v>
      </c>
      <c r="C68" s="80" t="s">
        <v>74</v>
      </c>
      <c r="D68" s="81">
        <v>10.350544060000001</v>
      </c>
      <c r="E68" s="81">
        <v>10.90290733</v>
      </c>
      <c r="F68" s="81">
        <v>11.004577200000002</v>
      </c>
      <c r="G68" s="81">
        <v>0.10166987000000104</v>
      </c>
      <c r="H68" s="82">
        <v>9.3250237686832698E-3</v>
      </c>
      <c r="I68" s="82">
        <v>1.2148280294129053E-3</v>
      </c>
    </row>
    <row r="69" spans="1:9" x14ac:dyDescent="0.25">
      <c r="A69" s="79">
        <v>44</v>
      </c>
      <c r="B69" s="80" t="s">
        <v>77</v>
      </c>
      <c r="C69" s="80" t="s">
        <v>78</v>
      </c>
      <c r="D69" s="81">
        <v>6.6769404399999992</v>
      </c>
      <c r="E69" s="81">
        <v>6.7900108199999991</v>
      </c>
      <c r="F69" s="81">
        <v>6.92567719</v>
      </c>
      <c r="G69" s="81">
        <v>0.13566637000000104</v>
      </c>
      <c r="H69" s="82">
        <v>1.9980287748643244E-2</v>
      </c>
      <c r="I69" s="82">
        <v>7.6454611750805001E-4</v>
      </c>
    </row>
    <row r="70" spans="1:9" x14ac:dyDescent="0.25">
      <c r="A70" s="79">
        <v>45</v>
      </c>
      <c r="B70" s="80" t="s">
        <v>77</v>
      </c>
      <c r="C70" s="80" t="s">
        <v>79</v>
      </c>
      <c r="D70" s="81">
        <v>5.5326455500000007</v>
      </c>
      <c r="E70" s="81">
        <v>5.5222874000000006</v>
      </c>
      <c r="F70" s="81">
        <v>5.4702175299999993</v>
      </c>
      <c r="G70" s="81">
        <v>-5.2069870000001045E-2</v>
      </c>
      <c r="H70" s="82">
        <v>-9.429040219819244E-3</v>
      </c>
      <c r="I70" s="82">
        <v>6.0387359383782863E-4</v>
      </c>
    </row>
    <row r="71" spans="1:9" x14ac:dyDescent="0.25">
      <c r="A71" s="108" t="s">
        <v>80</v>
      </c>
      <c r="B71" s="108"/>
      <c r="C71" s="83" t="s">
        <v>81</v>
      </c>
      <c r="D71" s="84">
        <v>8950.9858694100003</v>
      </c>
      <c r="E71" s="84">
        <v>9023.2616443799998</v>
      </c>
      <c r="F71" s="84">
        <v>9058.5473281500017</v>
      </c>
      <c r="G71" s="84">
        <v>35.285683770002365</v>
      </c>
      <c r="H71" s="85">
        <v>3.9105242827552848E-3</v>
      </c>
    </row>
  </sheetData>
  <mergeCells count="4">
    <mergeCell ref="A2:C2"/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FEE3A-AD4E-43B0-908A-9D6AF0B2062A}">
  <sheetPr>
    <tabColor theme="6" tint="-0.249977111117893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8" customWidth="1"/>
    <col min="2" max="3" width="16" style="28"/>
  </cols>
  <sheetData>
    <row r="2" spans="1:3" ht="15.75" x14ac:dyDescent="0.25">
      <c r="A2" s="39" t="s">
        <v>182</v>
      </c>
      <c r="B2" s="38"/>
      <c r="C2" s="38"/>
    </row>
    <row r="22" spans="1:9" ht="15.75" x14ac:dyDescent="0.25">
      <c r="A22" s="106" t="s">
        <v>183</v>
      </c>
      <c r="B22" s="106"/>
      <c r="C22" s="106"/>
      <c r="D22" s="106"/>
    </row>
    <row r="23" spans="1:9" x14ac:dyDescent="0.25">
      <c r="A23" s="5" t="s">
        <v>24</v>
      </c>
      <c r="D23" s="40"/>
    </row>
    <row r="24" spans="1:9" ht="15" customHeight="1" x14ac:dyDescent="0.25">
      <c r="B24"/>
      <c r="C24"/>
      <c r="G24" s="104" t="s">
        <v>310</v>
      </c>
      <c r="H24" s="104"/>
      <c r="I24" s="104"/>
    </row>
    <row r="25" spans="1:9" x14ac:dyDescent="0.25">
      <c r="A25" s="56" t="s">
        <v>25</v>
      </c>
      <c r="B25" s="56" t="s">
        <v>26</v>
      </c>
      <c r="C25" s="56" t="s">
        <v>27</v>
      </c>
      <c r="D25" s="56" t="s">
        <v>28</v>
      </c>
      <c r="E25" s="56" t="s">
        <v>29</v>
      </c>
      <c r="F25" s="56" t="s">
        <v>311</v>
      </c>
      <c r="G25" s="56" t="s">
        <v>30</v>
      </c>
      <c r="H25" s="56" t="s">
        <v>31</v>
      </c>
      <c r="I25" s="56" t="s">
        <v>32</v>
      </c>
    </row>
    <row r="26" spans="1:9" x14ac:dyDescent="0.25">
      <c r="A26" s="48">
        <v>1</v>
      </c>
      <c r="B26" s="59" t="s">
        <v>33</v>
      </c>
      <c r="C26" s="59" t="s">
        <v>36</v>
      </c>
      <c r="D26" s="76">
        <v>155.82643665000001</v>
      </c>
      <c r="E26" s="76">
        <v>158.69858203999999</v>
      </c>
      <c r="F26" s="76">
        <v>160.69076464000003</v>
      </c>
      <c r="G26" s="76">
        <v>1.9921826000000238</v>
      </c>
      <c r="H26" s="45">
        <v>1.2553247637070216E-2</v>
      </c>
      <c r="I26" s="45">
        <v>8.5790589349839727E-2</v>
      </c>
    </row>
    <row r="27" spans="1:9" x14ac:dyDescent="0.25">
      <c r="A27" s="48">
        <v>2</v>
      </c>
      <c r="B27" s="59" t="s">
        <v>33</v>
      </c>
      <c r="C27" s="59" t="s">
        <v>34</v>
      </c>
      <c r="D27" s="76">
        <v>175.97648112000002</v>
      </c>
      <c r="E27" s="76">
        <v>176.90297759000001</v>
      </c>
      <c r="F27" s="76">
        <v>148.28493472</v>
      </c>
      <c r="G27" s="76">
        <v>-28.618042870000004</v>
      </c>
      <c r="H27" s="45">
        <v>-0.16177253350888612</v>
      </c>
      <c r="I27" s="45">
        <v>7.9167287366088107E-2</v>
      </c>
    </row>
    <row r="28" spans="1:9" x14ac:dyDescent="0.25">
      <c r="A28" s="48">
        <v>3</v>
      </c>
      <c r="B28" s="59" t="s">
        <v>33</v>
      </c>
      <c r="C28" s="59" t="s">
        <v>35</v>
      </c>
      <c r="D28" s="76">
        <v>127.21931223</v>
      </c>
      <c r="E28" s="76">
        <v>114.09057882</v>
      </c>
      <c r="F28" s="76">
        <v>112.72392530000002</v>
      </c>
      <c r="G28" s="76">
        <v>-1.3666535199999958</v>
      </c>
      <c r="H28" s="45">
        <v>-1.1978671106193235E-2</v>
      </c>
      <c r="I28" s="45">
        <v>6.0181753487698809E-2</v>
      </c>
    </row>
    <row r="29" spans="1:9" x14ac:dyDescent="0.25">
      <c r="A29" s="48">
        <v>4</v>
      </c>
      <c r="B29" s="59" t="s">
        <v>33</v>
      </c>
      <c r="C29" s="59" t="s">
        <v>37</v>
      </c>
      <c r="D29" s="76">
        <v>108.29780157000002</v>
      </c>
      <c r="E29" s="76">
        <v>110.40881272999999</v>
      </c>
      <c r="F29" s="76">
        <v>112.13687582999999</v>
      </c>
      <c r="G29" s="76">
        <v>1.7280631000000088</v>
      </c>
      <c r="H29" s="45">
        <v>1.5651496083251192E-2</v>
      </c>
      <c r="I29" s="45">
        <v>5.9868335849033373E-2</v>
      </c>
    </row>
    <row r="30" spans="1:9" x14ac:dyDescent="0.25">
      <c r="A30" s="48">
        <v>5</v>
      </c>
      <c r="B30" s="59" t="s">
        <v>33</v>
      </c>
      <c r="C30" s="59" t="s">
        <v>42</v>
      </c>
      <c r="D30" s="76">
        <v>102.95086903000002</v>
      </c>
      <c r="E30" s="76">
        <v>103.21171947000001</v>
      </c>
      <c r="F30" s="76">
        <v>103.43560504999999</v>
      </c>
      <c r="G30" s="76">
        <v>0.22388557999999822</v>
      </c>
      <c r="H30" s="45">
        <v>2.169187580147561E-3</v>
      </c>
      <c r="I30" s="45">
        <v>5.5222847043369182E-2</v>
      </c>
    </row>
    <row r="31" spans="1:9" x14ac:dyDescent="0.25">
      <c r="A31" s="48">
        <v>6</v>
      </c>
      <c r="B31" s="59" t="s">
        <v>33</v>
      </c>
      <c r="C31" s="59" t="s">
        <v>39</v>
      </c>
      <c r="D31" s="76">
        <v>93.975530800000016</v>
      </c>
      <c r="E31" s="76">
        <v>94.225617189999994</v>
      </c>
      <c r="F31" s="76">
        <v>94.474885620000009</v>
      </c>
      <c r="G31" s="76">
        <v>0.24926843000000715</v>
      </c>
      <c r="H31" s="45">
        <v>2.6454422633005749E-3</v>
      </c>
      <c r="I31" s="45">
        <v>5.0438842171524174E-2</v>
      </c>
    </row>
    <row r="32" spans="1:9" x14ac:dyDescent="0.25">
      <c r="A32" s="48">
        <v>7</v>
      </c>
      <c r="B32" s="59" t="s">
        <v>33</v>
      </c>
      <c r="C32" s="59" t="s">
        <v>38</v>
      </c>
      <c r="D32" s="76">
        <v>82.467534289999989</v>
      </c>
      <c r="E32" s="76">
        <v>82.867078399999997</v>
      </c>
      <c r="F32" s="76">
        <v>83.208033920000005</v>
      </c>
      <c r="G32" s="76">
        <v>0.34095552000001073</v>
      </c>
      <c r="H32" s="45">
        <v>4.1144870385584967E-3</v>
      </c>
      <c r="I32" s="45">
        <v>4.4423624995691316E-2</v>
      </c>
    </row>
    <row r="33" spans="1:9" x14ac:dyDescent="0.25">
      <c r="A33" s="48">
        <v>8</v>
      </c>
      <c r="B33" s="59" t="s">
        <v>33</v>
      </c>
      <c r="C33" s="59" t="s">
        <v>45</v>
      </c>
      <c r="D33" s="76">
        <v>79.907243210000004</v>
      </c>
      <c r="E33" s="76">
        <v>80.138578580000001</v>
      </c>
      <c r="F33" s="76">
        <v>80.384813510000001</v>
      </c>
      <c r="G33" s="76">
        <v>0.24623493000000715</v>
      </c>
      <c r="H33" s="45">
        <v>3.0726141436885858E-3</v>
      </c>
      <c r="I33" s="45">
        <v>4.2916346444985452E-2</v>
      </c>
    </row>
    <row r="34" spans="1:9" x14ac:dyDescent="0.25">
      <c r="A34" s="48">
        <v>9</v>
      </c>
      <c r="B34" s="59" t="s">
        <v>33</v>
      </c>
      <c r="C34" s="59" t="s">
        <v>48</v>
      </c>
      <c r="D34" s="76">
        <v>70.726866799999996</v>
      </c>
      <c r="E34" s="76">
        <v>70.967301800000001</v>
      </c>
      <c r="F34" s="76">
        <v>71.220354839999999</v>
      </c>
      <c r="G34" s="76">
        <v>0.25305304000000656</v>
      </c>
      <c r="H34" s="45">
        <v>3.5657694963965301E-3</v>
      </c>
      <c r="I34" s="45">
        <v>3.8023567994817833E-2</v>
      </c>
    </row>
    <row r="35" spans="1:9" x14ac:dyDescent="0.25">
      <c r="A35" s="48">
        <v>10</v>
      </c>
      <c r="B35" s="59" t="s">
        <v>33</v>
      </c>
      <c r="C35" s="59" t="s">
        <v>41</v>
      </c>
      <c r="D35" s="76">
        <v>69.111121999999995</v>
      </c>
      <c r="E35" s="76">
        <v>69.52162706</v>
      </c>
      <c r="F35" s="76">
        <v>69.844967249999996</v>
      </c>
      <c r="G35" s="76">
        <v>0.32334018999999764</v>
      </c>
      <c r="H35" s="45">
        <v>4.650929554927445E-3</v>
      </c>
      <c r="I35" s="45">
        <v>3.728926747546376E-2</v>
      </c>
    </row>
    <row r="36" spans="1:9" x14ac:dyDescent="0.25">
      <c r="A36" s="48">
        <v>11</v>
      </c>
      <c r="B36" s="59" t="s">
        <v>33</v>
      </c>
      <c r="C36" s="59" t="s">
        <v>46</v>
      </c>
      <c r="D36" s="76">
        <v>67.045504330000014</v>
      </c>
      <c r="E36" s="76">
        <v>67.504620210000013</v>
      </c>
      <c r="F36" s="76">
        <v>67.895549079999995</v>
      </c>
      <c r="G36" s="76">
        <v>0.39092886999998988</v>
      </c>
      <c r="H36" s="45">
        <v>5.7911424252717805E-3</v>
      </c>
      <c r="I36" s="45">
        <v>3.6248499923773637E-2</v>
      </c>
    </row>
    <row r="37" spans="1:9" x14ac:dyDescent="0.25">
      <c r="A37" s="48">
        <v>12</v>
      </c>
      <c r="B37" s="59" t="s">
        <v>33</v>
      </c>
      <c r="C37" s="59" t="s">
        <v>40</v>
      </c>
      <c r="D37" s="76">
        <v>61.242066200000004</v>
      </c>
      <c r="E37" s="76">
        <v>61.197116119999997</v>
      </c>
      <c r="F37" s="76">
        <v>63.651976620000006</v>
      </c>
      <c r="G37" s="76">
        <v>2.4548605000000077</v>
      </c>
      <c r="H37" s="45">
        <v>4.0113989933550608E-2</v>
      </c>
      <c r="I37" s="45">
        <v>3.3982914946891117E-2</v>
      </c>
    </row>
    <row r="38" spans="1:9" x14ac:dyDescent="0.25">
      <c r="A38" s="48">
        <v>13</v>
      </c>
      <c r="B38" s="59" t="s">
        <v>33</v>
      </c>
      <c r="C38" s="59" t="s">
        <v>44</v>
      </c>
      <c r="D38" s="76">
        <v>51.895705380000003</v>
      </c>
      <c r="E38" s="76">
        <v>52.257506940000006</v>
      </c>
      <c r="F38" s="76">
        <v>52.784889209999996</v>
      </c>
      <c r="G38" s="76">
        <v>0.52738226999998838</v>
      </c>
      <c r="H38" s="45">
        <v>1.0091990622620168E-2</v>
      </c>
      <c r="I38" s="45">
        <v>2.8181126427751467E-2</v>
      </c>
    </row>
    <row r="39" spans="1:9" x14ac:dyDescent="0.25">
      <c r="A39" s="48">
        <v>14</v>
      </c>
      <c r="B39" s="59" t="s">
        <v>33</v>
      </c>
      <c r="C39" s="59" t="s">
        <v>43</v>
      </c>
      <c r="D39" s="76">
        <v>49.491460020000005</v>
      </c>
      <c r="E39" s="76">
        <v>50.093998140000004</v>
      </c>
      <c r="F39" s="76">
        <v>50.640313630000001</v>
      </c>
      <c r="G39" s="76">
        <v>0.54631549000000212</v>
      </c>
      <c r="H39" s="45">
        <v>1.0905807287994642E-2</v>
      </c>
      <c r="I39" s="45">
        <v>2.7036167018754571E-2</v>
      </c>
    </row>
    <row r="40" spans="1:9" x14ac:dyDescent="0.25">
      <c r="A40" s="48">
        <v>15</v>
      </c>
      <c r="B40" s="59" t="s">
        <v>33</v>
      </c>
      <c r="C40" s="59" t="s">
        <v>47</v>
      </c>
      <c r="D40" s="76">
        <v>47.795428619999996</v>
      </c>
      <c r="E40" s="76">
        <v>48.004547140000007</v>
      </c>
      <c r="F40" s="76">
        <v>48.361103650000004</v>
      </c>
      <c r="G40" s="76">
        <v>0.35655650999999794</v>
      </c>
      <c r="H40" s="45">
        <v>7.4275569970515473E-3</v>
      </c>
      <c r="I40" s="45">
        <v>2.5819328155150319E-2</v>
      </c>
    </row>
    <row r="41" spans="1:9" x14ac:dyDescent="0.25">
      <c r="A41" s="48">
        <v>16</v>
      </c>
      <c r="B41" s="59" t="s">
        <v>33</v>
      </c>
      <c r="C41" s="59" t="s">
        <v>51</v>
      </c>
      <c r="D41" s="76">
        <v>47.226758359999998</v>
      </c>
      <c r="E41" s="76">
        <v>47.21750028999999</v>
      </c>
      <c r="F41" s="76">
        <v>47.205844979999995</v>
      </c>
      <c r="G41" s="76">
        <v>-1.1655309999994933E-2</v>
      </c>
      <c r="H41" s="45">
        <v>-2.4684301219697066E-4</v>
      </c>
      <c r="I41" s="45">
        <v>2.5202551438872612E-2</v>
      </c>
    </row>
    <row r="42" spans="1:9" x14ac:dyDescent="0.25">
      <c r="A42" s="48">
        <v>17</v>
      </c>
      <c r="B42" s="59" t="s">
        <v>33</v>
      </c>
      <c r="C42" s="59" t="s">
        <v>49</v>
      </c>
      <c r="D42" s="76">
        <v>46.705584039999998</v>
      </c>
      <c r="E42" s="76">
        <v>46.833604859999994</v>
      </c>
      <c r="F42" s="76">
        <v>46.961029889999999</v>
      </c>
      <c r="G42" s="76">
        <v>0.12742503000000865</v>
      </c>
      <c r="H42" s="45">
        <v>2.7208033714449516E-3</v>
      </c>
      <c r="I42" s="45">
        <v>2.507184802912852E-2</v>
      </c>
    </row>
    <row r="43" spans="1:9" x14ac:dyDescent="0.25">
      <c r="A43" s="48">
        <v>18</v>
      </c>
      <c r="B43" s="59" t="s">
        <v>33</v>
      </c>
      <c r="C43" s="59" t="s">
        <v>53</v>
      </c>
      <c r="D43" s="76">
        <v>43.395831180000002</v>
      </c>
      <c r="E43" s="76">
        <v>43.5613691</v>
      </c>
      <c r="F43" s="76">
        <v>43.72572929999999</v>
      </c>
      <c r="G43" s="76">
        <v>0.16436019999998808</v>
      </c>
      <c r="H43" s="45">
        <v>3.7730724124551925E-3</v>
      </c>
      <c r="I43" s="45">
        <v>2.3344565537432079E-2</v>
      </c>
    </row>
    <row r="44" spans="1:9" x14ac:dyDescent="0.25">
      <c r="A44" s="48">
        <v>19</v>
      </c>
      <c r="B44" s="59" t="s">
        <v>33</v>
      </c>
      <c r="C44" s="59" t="s">
        <v>50</v>
      </c>
      <c r="D44" s="76">
        <v>34.232788980000002</v>
      </c>
      <c r="E44" s="76">
        <v>34.462153389999997</v>
      </c>
      <c r="F44" s="76">
        <v>34.696937850000012</v>
      </c>
      <c r="G44" s="76">
        <v>0.23478446000000835</v>
      </c>
      <c r="H44" s="45">
        <v>6.8128203523154345E-3</v>
      </c>
      <c r="I44" s="45">
        <v>1.8524217950266025E-2</v>
      </c>
    </row>
    <row r="45" spans="1:9" x14ac:dyDescent="0.25">
      <c r="A45" s="48">
        <v>20</v>
      </c>
      <c r="B45" s="59" t="s">
        <v>33</v>
      </c>
      <c r="C45" s="59" t="s">
        <v>54</v>
      </c>
      <c r="D45" s="76">
        <v>34.1324015</v>
      </c>
      <c r="E45" s="76">
        <v>34.232352369999994</v>
      </c>
      <c r="F45" s="76">
        <v>34.330002189999995</v>
      </c>
      <c r="G45" s="76">
        <v>9.7649820000000304E-2</v>
      </c>
      <c r="H45" s="45">
        <v>2.8525594427328076E-3</v>
      </c>
      <c r="I45" s="45">
        <v>1.8328316047655765E-2</v>
      </c>
    </row>
    <row r="46" spans="1:9" x14ac:dyDescent="0.25">
      <c r="A46" s="48">
        <v>21</v>
      </c>
      <c r="B46" s="59" t="s">
        <v>33</v>
      </c>
      <c r="C46" s="59" t="s">
        <v>56</v>
      </c>
      <c r="D46" s="76">
        <v>33.795907710000002</v>
      </c>
      <c r="E46" s="76">
        <v>33.810734549999999</v>
      </c>
      <c r="F46" s="76">
        <v>33.905021159999997</v>
      </c>
      <c r="G46" s="76">
        <v>9.428660999999941E-2</v>
      </c>
      <c r="H46" s="45">
        <v>2.7886590236768285E-3</v>
      </c>
      <c r="I46" s="45">
        <v>1.8101424520268472E-2</v>
      </c>
    </row>
    <row r="47" spans="1:9" x14ac:dyDescent="0.25">
      <c r="A47" s="48">
        <v>22</v>
      </c>
      <c r="B47" s="59" t="s">
        <v>33</v>
      </c>
      <c r="C47" s="59" t="s">
        <v>52</v>
      </c>
      <c r="D47" s="76">
        <v>24.275642000000001</v>
      </c>
      <c r="E47" s="76">
        <v>24.686529770000003</v>
      </c>
      <c r="F47" s="76">
        <v>25.136131170000002</v>
      </c>
      <c r="G47" s="76">
        <v>0.44960139999999849</v>
      </c>
      <c r="H47" s="45">
        <v>1.8212418034809049E-2</v>
      </c>
      <c r="I47" s="45">
        <v>1.3419834748314981E-2</v>
      </c>
    </row>
    <row r="48" spans="1:9" x14ac:dyDescent="0.25">
      <c r="A48" s="48">
        <v>23</v>
      </c>
      <c r="B48" s="59" t="s">
        <v>33</v>
      </c>
      <c r="C48" s="59" t="s">
        <v>61</v>
      </c>
      <c r="D48" s="76">
        <v>23.499791699999999</v>
      </c>
      <c r="E48" s="76">
        <v>23.55201564</v>
      </c>
      <c r="F48" s="76">
        <v>23.59823433</v>
      </c>
      <c r="G48" s="76">
        <v>4.6218690000001339E-2</v>
      </c>
      <c r="H48" s="45">
        <v>1.9624091078431936E-3</v>
      </c>
      <c r="I48" s="45">
        <v>1.2598772775285988E-2</v>
      </c>
    </row>
    <row r="49" spans="1:9" x14ac:dyDescent="0.25">
      <c r="A49" s="48">
        <v>24</v>
      </c>
      <c r="B49" s="59" t="s">
        <v>65</v>
      </c>
      <c r="C49" s="59" t="s">
        <v>68</v>
      </c>
      <c r="D49" s="76">
        <v>21.662741050000005</v>
      </c>
      <c r="E49" s="76">
        <v>21.679656810000001</v>
      </c>
      <c r="F49" s="76">
        <v>21.700583030000001</v>
      </c>
      <c r="G49" s="76">
        <v>2.0926219999998809E-2</v>
      </c>
      <c r="H49" s="45">
        <v>9.6524682947685483E-4</v>
      </c>
      <c r="I49" s="45">
        <v>1.1585642843567657E-2</v>
      </c>
    </row>
    <row r="50" spans="1:9" x14ac:dyDescent="0.25">
      <c r="A50" s="48">
        <v>25</v>
      </c>
      <c r="B50" s="59" t="s">
        <v>33</v>
      </c>
      <c r="C50" s="59" t="s">
        <v>55</v>
      </c>
      <c r="D50" s="76">
        <v>21.26180789</v>
      </c>
      <c r="E50" s="76">
        <v>21.358216259999999</v>
      </c>
      <c r="F50" s="76">
        <v>21.4195125</v>
      </c>
      <c r="G50" s="76">
        <v>6.1296240000002084E-2</v>
      </c>
      <c r="H50" s="45">
        <v>2.8699138192920465E-3</v>
      </c>
      <c r="I50" s="45">
        <v>1.1435583153008629E-2</v>
      </c>
    </row>
    <row r="51" spans="1:9" x14ac:dyDescent="0.25">
      <c r="A51" s="48">
        <v>26</v>
      </c>
      <c r="B51" s="59" t="s">
        <v>33</v>
      </c>
      <c r="C51" s="59" t="s">
        <v>57</v>
      </c>
      <c r="D51" s="76">
        <v>20.482760600000002</v>
      </c>
      <c r="E51" s="76">
        <v>20.692233590000004</v>
      </c>
      <c r="F51" s="76">
        <v>20.847912020000003</v>
      </c>
      <c r="G51" s="76">
        <v>0.1556784299999997</v>
      </c>
      <c r="H51" s="45">
        <v>7.5235198424995009E-3</v>
      </c>
      <c r="I51" s="45">
        <v>1.1130413517642762E-2</v>
      </c>
    </row>
    <row r="52" spans="1:9" x14ac:dyDescent="0.25">
      <c r="A52" s="48">
        <v>27</v>
      </c>
      <c r="B52" s="59" t="s">
        <v>33</v>
      </c>
      <c r="C52" s="59" t="s">
        <v>59</v>
      </c>
      <c r="D52" s="76">
        <v>19.51069919</v>
      </c>
      <c r="E52" s="76">
        <v>19.588767389999997</v>
      </c>
      <c r="F52" s="76">
        <v>19.678731550000002</v>
      </c>
      <c r="G52" s="76">
        <v>8.9964160000003873E-2</v>
      </c>
      <c r="H52" s="45">
        <v>4.592640170199289E-3</v>
      </c>
      <c r="I52" s="45">
        <v>1.0506204143803897E-2</v>
      </c>
    </row>
    <row r="53" spans="1:9" x14ac:dyDescent="0.25">
      <c r="A53" s="48">
        <v>28</v>
      </c>
      <c r="B53" s="59" t="s">
        <v>33</v>
      </c>
      <c r="C53" s="59" t="s">
        <v>63</v>
      </c>
      <c r="D53" s="76">
        <v>17.466822470000004</v>
      </c>
      <c r="E53" s="76">
        <v>17.638261969999999</v>
      </c>
      <c r="F53" s="76">
        <v>17.793501739999996</v>
      </c>
      <c r="G53" s="76">
        <v>0.15523976999999584</v>
      </c>
      <c r="H53" s="45">
        <v>8.8013076494744807E-3</v>
      </c>
      <c r="I53" s="45">
        <v>9.4997058747706628E-3</v>
      </c>
    </row>
    <row r="54" spans="1:9" x14ac:dyDescent="0.25">
      <c r="A54" s="48">
        <v>29</v>
      </c>
      <c r="B54" s="59" t="s">
        <v>33</v>
      </c>
      <c r="C54" s="59" t="s">
        <v>62</v>
      </c>
      <c r="D54" s="76">
        <v>18.232515249999999</v>
      </c>
      <c r="E54" s="76">
        <v>17.599838909999999</v>
      </c>
      <c r="F54" s="76">
        <v>16.9622587</v>
      </c>
      <c r="G54" s="76">
        <v>-0.63758021000000087</v>
      </c>
      <c r="H54" s="45">
        <v>-3.6226479870661549E-2</v>
      </c>
      <c r="I54" s="45">
        <v>9.0559166473417191E-3</v>
      </c>
    </row>
    <row r="55" spans="1:9" x14ac:dyDescent="0.25">
      <c r="A55" s="48">
        <v>30</v>
      </c>
      <c r="B55" s="59" t="s">
        <v>33</v>
      </c>
      <c r="C55" s="59" t="s">
        <v>64</v>
      </c>
      <c r="D55" s="76">
        <v>16.523686469999998</v>
      </c>
      <c r="E55" s="76">
        <v>16.556254509999999</v>
      </c>
      <c r="F55" s="76">
        <v>16.588156050000002</v>
      </c>
      <c r="G55" s="76">
        <v>3.190154000000283E-2</v>
      </c>
      <c r="H55" s="45">
        <v>1.9268573082598037E-3</v>
      </c>
      <c r="I55" s="45">
        <v>8.8561883873341258E-3</v>
      </c>
    </row>
    <row r="56" spans="1:9" x14ac:dyDescent="0.25">
      <c r="A56" s="48">
        <v>31</v>
      </c>
      <c r="B56" s="59" t="s">
        <v>33</v>
      </c>
      <c r="C56" s="59" t="s">
        <v>58</v>
      </c>
      <c r="D56" s="76">
        <v>14.73138576</v>
      </c>
      <c r="E56" s="76">
        <v>14.958484740000003</v>
      </c>
      <c r="F56" s="76">
        <v>15.197952280000001</v>
      </c>
      <c r="G56" s="76">
        <v>0.23946753999999912</v>
      </c>
      <c r="H56" s="45">
        <v>1.600880999394589E-2</v>
      </c>
      <c r="I56" s="45">
        <v>8.1139777132368009E-3</v>
      </c>
    </row>
    <row r="57" spans="1:9" x14ac:dyDescent="0.25">
      <c r="A57" s="48">
        <v>32</v>
      </c>
      <c r="B57" s="59" t="s">
        <v>65</v>
      </c>
      <c r="C57" s="59" t="s">
        <v>66</v>
      </c>
      <c r="D57" s="76">
        <v>12.432417869999998</v>
      </c>
      <c r="E57" s="76">
        <v>12.474095849999999</v>
      </c>
      <c r="F57" s="76">
        <v>12.50808089</v>
      </c>
      <c r="G57" s="76">
        <v>3.3985040000000966E-2</v>
      </c>
      <c r="H57" s="45">
        <v>2.7244491631833157E-3</v>
      </c>
      <c r="I57" s="45">
        <v>6.6778923704334161E-3</v>
      </c>
    </row>
    <row r="58" spans="1:9" x14ac:dyDescent="0.25">
      <c r="A58" s="48">
        <v>33</v>
      </c>
      <c r="B58" s="59" t="s">
        <v>33</v>
      </c>
      <c r="C58" s="59" t="s">
        <v>60</v>
      </c>
      <c r="D58" s="76">
        <v>11.72871218</v>
      </c>
      <c r="E58" s="76">
        <v>11.96047076</v>
      </c>
      <c r="F58" s="76">
        <v>12.189295510000001</v>
      </c>
      <c r="G58" s="76">
        <v>0.22882474999999999</v>
      </c>
      <c r="H58" s="45">
        <v>1.9131751131842574E-2</v>
      </c>
      <c r="I58" s="45">
        <v>6.5076972401309184E-3</v>
      </c>
    </row>
    <row r="59" spans="1:9" x14ac:dyDescent="0.25">
      <c r="A59" s="48">
        <v>34</v>
      </c>
      <c r="B59" s="59" t="s">
        <v>65</v>
      </c>
      <c r="C59" s="59" t="s">
        <v>74</v>
      </c>
      <c r="D59" s="76">
        <v>11.062133450000001</v>
      </c>
      <c r="E59" s="76">
        <v>11.06317215</v>
      </c>
      <c r="F59" s="76">
        <v>11.066310800000002</v>
      </c>
      <c r="G59" s="76">
        <v>3.138650000002235E-3</v>
      </c>
      <c r="H59" s="45">
        <v>2.8370253643772821E-4</v>
      </c>
      <c r="I59" s="45">
        <v>5.9081511472512489E-3</v>
      </c>
    </row>
    <row r="60" spans="1:9" x14ac:dyDescent="0.25">
      <c r="A60" s="48">
        <v>35</v>
      </c>
      <c r="B60" s="59" t="s">
        <v>65</v>
      </c>
      <c r="C60" s="59" t="s">
        <v>312</v>
      </c>
      <c r="D60" s="76">
        <v>9.5462586099999989</v>
      </c>
      <c r="E60" s="76">
        <v>9.6388884200000007</v>
      </c>
      <c r="F60" s="76">
        <v>9.7295209400000022</v>
      </c>
      <c r="G60" s="76">
        <v>9.063252000000141E-2</v>
      </c>
      <c r="H60" s="45">
        <v>9.4027979213812101E-3</v>
      </c>
      <c r="I60" s="45">
        <v>5.1944574251308797E-3</v>
      </c>
    </row>
    <row r="61" spans="1:9" x14ac:dyDescent="0.25">
      <c r="A61" s="48">
        <v>36</v>
      </c>
      <c r="B61" s="59" t="s">
        <v>65</v>
      </c>
      <c r="C61" s="59" t="s">
        <v>67</v>
      </c>
      <c r="D61" s="76">
        <v>8.87005248</v>
      </c>
      <c r="E61" s="76">
        <v>8.9538004499999992</v>
      </c>
      <c r="F61" s="76">
        <v>9.0179513100000008</v>
      </c>
      <c r="G61" s="76">
        <v>6.4150860000001267E-2</v>
      </c>
      <c r="H61" s="45">
        <v>7.1646515195680147E-3</v>
      </c>
      <c r="I61" s="45">
        <v>4.8145601854985304E-3</v>
      </c>
    </row>
    <row r="62" spans="1:9" x14ac:dyDescent="0.25">
      <c r="A62" s="48">
        <v>37</v>
      </c>
      <c r="B62" s="59" t="s">
        <v>65</v>
      </c>
      <c r="C62" s="59" t="s">
        <v>69</v>
      </c>
      <c r="D62" s="76">
        <v>8.8189623299999997</v>
      </c>
      <c r="E62" s="76">
        <v>8.8443496999999986</v>
      </c>
      <c r="F62" s="76">
        <v>8.8761252499999994</v>
      </c>
      <c r="G62" s="76">
        <v>3.1775550000000742E-2</v>
      </c>
      <c r="H62" s="45">
        <v>3.5927514263712061E-3</v>
      </c>
      <c r="I62" s="45">
        <v>4.7388412025201089E-3</v>
      </c>
    </row>
    <row r="63" spans="1:9" x14ac:dyDescent="0.25">
      <c r="A63" s="48">
        <v>38</v>
      </c>
      <c r="B63" s="59" t="s">
        <v>65</v>
      </c>
      <c r="C63" s="59" t="s">
        <v>75</v>
      </c>
      <c r="D63" s="76">
        <v>8.6128807700000021</v>
      </c>
      <c r="E63" s="76">
        <v>8.6358698700000005</v>
      </c>
      <c r="F63" s="76">
        <v>8.6608940199999989</v>
      </c>
      <c r="G63" s="76">
        <v>2.502414999999851E-2</v>
      </c>
      <c r="H63" s="45">
        <v>2.8976988278771399E-3</v>
      </c>
      <c r="I63" s="45">
        <v>4.6239322087795031E-3</v>
      </c>
    </row>
    <row r="64" spans="1:9" x14ac:dyDescent="0.25">
      <c r="A64" s="48">
        <v>39</v>
      </c>
      <c r="B64" s="59" t="s">
        <v>65</v>
      </c>
      <c r="C64" s="59" t="s">
        <v>71</v>
      </c>
      <c r="D64" s="76">
        <v>8.4738851799999999</v>
      </c>
      <c r="E64" s="76">
        <v>8.5118082499999996</v>
      </c>
      <c r="F64" s="76">
        <v>8.5262695799999992</v>
      </c>
      <c r="G64" s="76">
        <v>1.4461330000000074E-2</v>
      </c>
      <c r="H64" s="45">
        <v>1.6989727182822845E-3</v>
      </c>
      <c r="I64" s="45">
        <v>4.5520580716791733E-3</v>
      </c>
    </row>
    <row r="65" spans="1:9" x14ac:dyDescent="0.25">
      <c r="A65" s="48">
        <v>40</v>
      </c>
      <c r="B65" s="59" t="s">
        <v>65</v>
      </c>
      <c r="C65" s="59" t="s">
        <v>70</v>
      </c>
      <c r="D65" s="76">
        <v>6.8657588800000005</v>
      </c>
      <c r="E65" s="76">
        <v>6.8967978399999996</v>
      </c>
      <c r="F65" s="76">
        <v>6.9242101600000003</v>
      </c>
      <c r="G65" s="76">
        <v>2.7412320000000299E-2</v>
      </c>
      <c r="H65" s="45">
        <v>3.9746445576546432E-3</v>
      </c>
      <c r="I65" s="45">
        <v>3.6967405795807528E-3</v>
      </c>
    </row>
    <row r="66" spans="1:9" x14ac:dyDescent="0.25">
      <c r="A66" s="48">
        <v>41</v>
      </c>
      <c r="B66" s="59" t="s">
        <v>65</v>
      </c>
      <c r="C66" s="59" t="s">
        <v>76</v>
      </c>
      <c r="D66" s="76">
        <v>6.13768373</v>
      </c>
      <c r="E66" s="76">
        <v>6.1790053499999997</v>
      </c>
      <c r="F66" s="76">
        <v>6.2003339100000003</v>
      </c>
      <c r="G66" s="76">
        <v>2.132856000000052E-2</v>
      </c>
      <c r="H66" s="45">
        <v>3.4517788530480107E-3</v>
      </c>
      <c r="I66" s="45">
        <v>3.3102730047765614E-3</v>
      </c>
    </row>
    <row r="67" spans="1:9" x14ac:dyDescent="0.25">
      <c r="A67" s="48">
        <v>42</v>
      </c>
      <c r="B67" s="59" t="s">
        <v>65</v>
      </c>
      <c r="C67" s="59" t="s">
        <v>73</v>
      </c>
      <c r="D67" s="76">
        <v>5.9996200199999992</v>
      </c>
      <c r="E67" s="76">
        <v>6.0487807200000008</v>
      </c>
      <c r="F67" s="76">
        <v>6.0957124700000005</v>
      </c>
      <c r="G67" s="76">
        <v>4.6931750000000001E-2</v>
      </c>
      <c r="H67" s="45">
        <v>7.7588777263527574E-3</v>
      </c>
      <c r="I67" s="45">
        <v>3.2544170567615216E-3</v>
      </c>
    </row>
    <row r="68" spans="1:9" x14ac:dyDescent="0.25">
      <c r="A68" s="48">
        <v>43</v>
      </c>
      <c r="B68" s="59" t="s">
        <v>77</v>
      </c>
      <c r="C68" s="59" t="s">
        <v>78</v>
      </c>
      <c r="D68" s="76">
        <v>4.6146582999999994</v>
      </c>
      <c r="E68" s="76">
        <v>4.6450538599999991</v>
      </c>
      <c r="F68" s="76">
        <v>4.6642963699999989</v>
      </c>
      <c r="G68" s="76">
        <v>1.9242509999999775E-2</v>
      </c>
      <c r="H68" s="45">
        <v>4.1425805986240556E-3</v>
      </c>
      <c r="I68" s="45">
        <v>2.4902036864476395E-3</v>
      </c>
    </row>
    <row r="69" spans="1:9" x14ac:dyDescent="0.25">
      <c r="A69" s="48">
        <v>44</v>
      </c>
      <c r="B69" s="59" t="s">
        <v>77</v>
      </c>
      <c r="C69" s="59" t="s">
        <v>79</v>
      </c>
      <c r="D69" s="76">
        <v>4.6313732400000003</v>
      </c>
      <c r="E69" s="76">
        <v>4.6368277799999991</v>
      </c>
      <c r="F69" s="76">
        <v>4.6472954699999995</v>
      </c>
      <c r="G69" s="76">
        <v>1.0467690000000409E-2</v>
      </c>
      <c r="H69" s="45">
        <v>2.2575110607192771E-3</v>
      </c>
      <c r="I69" s="45">
        <v>2.4811271397416402E-3</v>
      </c>
    </row>
    <row r="70" spans="1:9" x14ac:dyDescent="0.25">
      <c r="A70" s="48">
        <v>45</v>
      </c>
      <c r="B70" s="59" t="s">
        <v>65</v>
      </c>
      <c r="C70" s="59" t="s">
        <v>72</v>
      </c>
      <c r="D70" s="76">
        <v>4.4109376499999993</v>
      </c>
      <c r="E70" s="76">
        <v>4.4495372400000006</v>
      </c>
      <c r="F70" s="76">
        <v>4.4653457799999998</v>
      </c>
      <c r="G70" s="76">
        <v>1.5808540000000038E-2</v>
      </c>
      <c r="H70" s="45">
        <v>3.5528503633784703E-3</v>
      </c>
      <c r="I70" s="45">
        <v>2.3839867025043718E-3</v>
      </c>
    </row>
    <row r="71" spans="1:9" x14ac:dyDescent="0.25">
      <c r="A71" s="105" t="s">
        <v>80</v>
      </c>
      <c r="B71" s="105"/>
      <c r="C71" s="60" t="s">
        <v>81</v>
      </c>
      <c r="D71" s="77">
        <v>1893.2718210900005</v>
      </c>
      <c r="E71" s="77">
        <v>1891.4570946200004</v>
      </c>
      <c r="F71" s="77">
        <v>1873.05817407</v>
      </c>
      <c r="G71" s="77">
        <v>-18.39892055000043</v>
      </c>
      <c r="H71" s="47">
        <v>-9.7273792793575523E-3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D574B-241E-4D90-BFA9-F616ED399FE4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101" t="s">
        <v>184</v>
      </c>
      <c r="B2" s="101"/>
      <c r="C2" s="101"/>
      <c r="D2" s="101"/>
    </row>
    <row r="23" spans="1:9" ht="15.75" x14ac:dyDescent="0.25">
      <c r="A23" s="101" t="s">
        <v>185</v>
      </c>
      <c r="B23" s="101"/>
      <c r="C23" s="101"/>
      <c r="D23" s="101"/>
      <c r="E23" s="101"/>
    </row>
    <row r="25" spans="1:9" ht="15" customHeight="1" x14ac:dyDescent="0.25">
      <c r="F25" s="104" t="s">
        <v>310</v>
      </c>
      <c r="G25" s="104"/>
      <c r="H25" s="104"/>
    </row>
    <row r="26" spans="1:9" x14ac:dyDescent="0.25">
      <c r="A26" s="56" t="s">
        <v>84</v>
      </c>
      <c r="B26" s="56" t="s">
        <v>85</v>
      </c>
      <c r="C26" s="56" t="s">
        <v>28</v>
      </c>
      <c r="D26" s="56" t="s">
        <v>29</v>
      </c>
      <c r="E26" s="56" t="s">
        <v>311</v>
      </c>
      <c r="F26" s="56" t="s">
        <v>30</v>
      </c>
      <c r="G26" s="56" t="s">
        <v>31</v>
      </c>
      <c r="H26" s="56" t="s">
        <v>86</v>
      </c>
      <c r="I26" s="56" t="s">
        <v>32</v>
      </c>
    </row>
    <row r="27" spans="1:9" x14ac:dyDescent="0.25">
      <c r="A27" s="48" t="s">
        <v>186</v>
      </c>
      <c r="B27" s="48" t="s">
        <v>187</v>
      </c>
      <c r="C27" s="44">
        <v>629.11014233000003</v>
      </c>
      <c r="D27" s="44">
        <v>634.39379528999996</v>
      </c>
      <c r="E27" s="44">
        <v>638.41776665999998</v>
      </c>
      <c r="F27" s="44">
        <v>4.0239713700000044</v>
      </c>
      <c r="G27" s="45">
        <v>6.3430181692753313E-3</v>
      </c>
      <c r="H27" s="45">
        <v>-7.4018198552109477E-3</v>
      </c>
      <c r="I27" s="45">
        <v>0.34084246581235178</v>
      </c>
    </row>
    <row r="28" spans="1:9" ht="56.25" x14ac:dyDescent="0.25">
      <c r="A28" s="48" t="s">
        <v>188</v>
      </c>
      <c r="B28" s="48" t="s">
        <v>189</v>
      </c>
      <c r="C28" s="44">
        <v>0</v>
      </c>
      <c r="D28" s="44">
        <v>0</v>
      </c>
      <c r="E28" s="44">
        <v>0</v>
      </c>
      <c r="F28" s="44">
        <v>0</v>
      </c>
      <c r="G28" s="45">
        <v>0</v>
      </c>
      <c r="H28" s="45">
        <v>0</v>
      </c>
      <c r="I28" s="45">
        <v>0</v>
      </c>
    </row>
    <row r="29" spans="1:9" x14ac:dyDescent="0.25">
      <c r="A29" s="48" t="s">
        <v>190</v>
      </c>
      <c r="B29" s="48" t="s">
        <v>191</v>
      </c>
      <c r="C29" s="44">
        <v>1161.0844163100005</v>
      </c>
      <c r="D29" s="44">
        <v>1154.9633606100003</v>
      </c>
      <c r="E29" s="44">
        <v>1136.8735696100002</v>
      </c>
      <c r="F29" s="44">
        <v>-18.08979100000024</v>
      </c>
      <c r="G29" s="45">
        <v>-1.5662653567162524E-2</v>
      </c>
      <c r="H29" s="45">
        <v>-2.5679985116009014E-2</v>
      </c>
      <c r="I29" s="45">
        <v>0.60696116401962474</v>
      </c>
    </row>
    <row r="30" spans="1:9" ht="22.5" x14ac:dyDescent="0.25">
      <c r="A30" s="48" t="s">
        <v>192</v>
      </c>
      <c r="B30" s="48" t="s">
        <v>193</v>
      </c>
      <c r="C30" s="44">
        <v>1.02717E-3</v>
      </c>
      <c r="D30" s="44">
        <v>1.02717E-3</v>
      </c>
      <c r="E30" s="44">
        <v>1.0336100000000001E-3</v>
      </c>
      <c r="F30" s="44">
        <v>6.4400000000000544E-6</v>
      </c>
      <c r="G30" s="45">
        <v>6.2696535140240213E-3</v>
      </c>
      <c r="H30" s="45">
        <v>6.2696535140240213E-3</v>
      </c>
      <c r="I30" s="45">
        <v>5.5183016433176311E-7</v>
      </c>
    </row>
    <row r="31" spans="1:9" ht="22.5" x14ac:dyDescent="0.25">
      <c r="A31" s="48" t="s">
        <v>194</v>
      </c>
      <c r="B31" s="48" t="s">
        <v>195</v>
      </c>
      <c r="C31" s="44">
        <v>95.372431560000024</v>
      </c>
      <c r="D31" s="44">
        <v>94.297702879999989</v>
      </c>
      <c r="E31" s="44">
        <v>89.996581640000002</v>
      </c>
      <c r="F31" s="44">
        <v>-4.3011212399999943</v>
      </c>
      <c r="G31" s="45">
        <v>-4.5612152880048981E-2</v>
      </c>
      <c r="H31" s="45">
        <v>-6.2624157001097955E-2</v>
      </c>
      <c r="I31" s="45">
        <v>4.804793726424679E-2</v>
      </c>
    </row>
    <row r="32" spans="1:9" x14ac:dyDescent="0.25">
      <c r="A32" s="48" t="s">
        <v>196</v>
      </c>
      <c r="B32" s="48" t="s">
        <v>197</v>
      </c>
      <c r="C32" s="44">
        <v>7.7038037199999989</v>
      </c>
      <c r="D32" s="44">
        <v>7.8012086700000003</v>
      </c>
      <c r="E32" s="44">
        <v>7.7999810699999994</v>
      </c>
      <c r="F32" s="44">
        <v>-1.2276000000005587E-3</v>
      </c>
      <c r="G32" s="45">
        <v>-1.5736023120639829E-4</v>
      </c>
      <c r="H32" s="45">
        <v>5.6655984821900832E-2</v>
      </c>
      <c r="I32" s="45">
        <v>4.1643026244354642E-3</v>
      </c>
    </row>
    <row r="33" spans="1:8" x14ac:dyDescent="0.25">
      <c r="A33" s="50" t="s">
        <v>198</v>
      </c>
      <c r="B33" s="50" t="s">
        <v>199</v>
      </c>
      <c r="C33" s="46">
        <v>1893.2718210900005</v>
      </c>
      <c r="D33" s="46">
        <v>1891.4570946200004</v>
      </c>
      <c r="E33" s="46">
        <v>1873.05817407</v>
      </c>
      <c r="F33" s="46">
        <v>-18.39892055000043</v>
      </c>
      <c r="G33" s="47">
        <v>-9.7273792793575523E-3</v>
      </c>
      <c r="H33" s="47">
        <v>-2.1051724177755866E-2</v>
      </c>
    </row>
    <row r="36" spans="1:8" x14ac:dyDescent="0.25">
      <c r="A36" s="7" t="s">
        <v>200</v>
      </c>
    </row>
    <row r="37" spans="1:8" x14ac:dyDescent="0.25">
      <c r="A37" s="7" t="s">
        <v>106</v>
      </c>
    </row>
    <row r="99" spans="2:3" x14ac:dyDescent="0.25">
      <c r="B99" t="s">
        <v>172</v>
      </c>
      <c r="C99" t="s">
        <v>108</v>
      </c>
    </row>
    <row r="100" spans="2:3" x14ac:dyDescent="0.25">
      <c r="B100" s="42" t="s">
        <v>8</v>
      </c>
      <c r="C100" s="36">
        <f>I27</f>
        <v>0.34084246581235178</v>
      </c>
    </row>
    <row r="101" spans="2:3" x14ac:dyDescent="0.25">
      <c r="B101" s="32" t="s">
        <v>11</v>
      </c>
      <c r="C101" s="33">
        <f>I29</f>
        <v>0.60696116401962474</v>
      </c>
    </row>
    <row r="102" spans="2:3" x14ac:dyDescent="0.25">
      <c r="B102" s="32" t="s">
        <v>201</v>
      </c>
      <c r="C102" s="34">
        <f>I31</f>
        <v>4.804793726424679E-2</v>
      </c>
    </row>
    <row r="103" spans="2:3" x14ac:dyDescent="0.25">
      <c r="B103" s="37" t="s">
        <v>202</v>
      </c>
      <c r="C103" s="36">
        <f>I28+I30+I32</f>
        <v>4.1648544545997961E-3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E607-8743-4A00-8879-D3D17DEA696E}">
  <sheetPr>
    <tabColor theme="9" tint="0.39997558519241921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8" customWidth="1"/>
    <col min="2" max="3" width="16" style="28"/>
  </cols>
  <sheetData>
    <row r="2" spans="1:3" ht="15.75" x14ac:dyDescent="0.25">
      <c r="A2" s="39" t="s">
        <v>203</v>
      </c>
      <c r="B2" s="38"/>
      <c r="C2" s="38"/>
    </row>
    <row r="22" spans="1:9" ht="15.75" x14ac:dyDescent="0.25">
      <c r="A22" s="106" t="s">
        <v>204</v>
      </c>
      <c r="B22" s="106"/>
      <c r="C22" s="106"/>
      <c r="D22" s="106"/>
    </row>
    <row r="23" spans="1:9" x14ac:dyDescent="0.25">
      <c r="A23" s="5" t="s">
        <v>24</v>
      </c>
      <c r="D23" s="40"/>
    </row>
    <row r="24" spans="1:9" ht="15" customHeight="1" x14ac:dyDescent="0.25">
      <c r="B24"/>
      <c r="C24"/>
      <c r="G24" s="107" t="s">
        <v>310</v>
      </c>
      <c r="H24" s="107"/>
      <c r="I24" s="107"/>
    </row>
    <row r="25" spans="1:9" x14ac:dyDescent="0.25">
      <c r="A25" s="78" t="s">
        <v>25</v>
      </c>
      <c r="B25" s="78" t="s">
        <v>26</v>
      </c>
      <c r="C25" s="78" t="s">
        <v>27</v>
      </c>
      <c r="D25" s="78" t="s">
        <v>28</v>
      </c>
      <c r="E25" s="78" t="s">
        <v>29</v>
      </c>
      <c r="F25" s="78" t="s">
        <v>311</v>
      </c>
      <c r="G25" s="78" t="s">
        <v>30</v>
      </c>
      <c r="H25" s="78" t="s">
        <v>31</v>
      </c>
      <c r="I25" s="78" t="s">
        <v>32</v>
      </c>
    </row>
    <row r="26" spans="1:9" x14ac:dyDescent="0.25">
      <c r="A26" s="79">
        <v>1</v>
      </c>
      <c r="B26" s="80" t="s">
        <v>33</v>
      </c>
      <c r="C26" s="80" t="s">
        <v>34</v>
      </c>
      <c r="D26" s="81">
        <v>107.95798207</v>
      </c>
      <c r="E26" s="81">
        <v>108.36216912</v>
      </c>
      <c r="F26" s="81">
        <v>108.34161299</v>
      </c>
      <c r="G26" s="81">
        <v>-2.0556130000010133E-2</v>
      </c>
      <c r="H26" s="82">
        <v>-1.8969839905332944E-4</v>
      </c>
      <c r="I26" s="82">
        <v>0.16970331755773194</v>
      </c>
    </row>
    <row r="27" spans="1:9" x14ac:dyDescent="0.25">
      <c r="A27" s="79">
        <v>2</v>
      </c>
      <c r="B27" s="80" t="s">
        <v>33</v>
      </c>
      <c r="C27" s="80" t="s">
        <v>35</v>
      </c>
      <c r="D27" s="81">
        <v>90.500231260000007</v>
      </c>
      <c r="E27" s="81">
        <v>90.913390980000003</v>
      </c>
      <c r="F27" s="81">
        <v>91.225717790000004</v>
      </c>
      <c r="G27" s="81">
        <v>0.3123268100000024</v>
      </c>
      <c r="H27" s="82">
        <v>3.4354324113673312E-3</v>
      </c>
      <c r="I27" s="82">
        <v>0.14289345089386238</v>
      </c>
    </row>
    <row r="28" spans="1:9" x14ac:dyDescent="0.25">
      <c r="A28" s="79">
        <v>3</v>
      </c>
      <c r="B28" s="80" t="s">
        <v>33</v>
      </c>
      <c r="C28" s="80" t="s">
        <v>36</v>
      </c>
      <c r="D28" s="81">
        <v>68.070299760000012</v>
      </c>
      <c r="E28" s="81">
        <v>69.574973839999998</v>
      </c>
      <c r="F28" s="81">
        <v>70.68372128</v>
      </c>
      <c r="G28" s="81">
        <v>1.1087474399999977</v>
      </c>
      <c r="H28" s="82">
        <v>1.5936009441408619E-2</v>
      </c>
      <c r="I28" s="82">
        <v>0.1107170335340053</v>
      </c>
    </row>
    <row r="29" spans="1:9" x14ac:dyDescent="0.25">
      <c r="A29" s="79">
        <v>4</v>
      </c>
      <c r="B29" s="80" t="s">
        <v>33</v>
      </c>
      <c r="C29" s="80" t="s">
        <v>37</v>
      </c>
      <c r="D29" s="81">
        <v>27.277842570000001</v>
      </c>
      <c r="E29" s="81">
        <v>28.57822342</v>
      </c>
      <c r="F29" s="81">
        <v>29.618150710000002</v>
      </c>
      <c r="G29" s="81">
        <v>1.0399272899999992</v>
      </c>
      <c r="H29" s="82">
        <v>3.6388801176220877E-2</v>
      </c>
      <c r="I29" s="82">
        <v>4.6393055232395557E-2</v>
      </c>
    </row>
    <row r="30" spans="1:9" x14ac:dyDescent="0.25">
      <c r="A30" s="79">
        <v>5</v>
      </c>
      <c r="B30" s="80" t="s">
        <v>33</v>
      </c>
      <c r="C30" s="80" t="s">
        <v>48</v>
      </c>
      <c r="D30" s="81">
        <v>26.772228930000001</v>
      </c>
      <c r="E30" s="81">
        <v>26.902060649999999</v>
      </c>
      <c r="F30" s="81">
        <v>27.039934980000002</v>
      </c>
      <c r="G30" s="81">
        <v>0.13787433000000193</v>
      </c>
      <c r="H30" s="82">
        <v>5.1250471773805154E-3</v>
      </c>
      <c r="I30" s="82">
        <v>4.2354609147963393E-2</v>
      </c>
    </row>
    <row r="31" spans="1:9" x14ac:dyDescent="0.25">
      <c r="A31" s="79">
        <v>6</v>
      </c>
      <c r="B31" s="80" t="s">
        <v>33</v>
      </c>
      <c r="C31" s="80" t="s">
        <v>40</v>
      </c>
      <c r="D31" s="81">
        <v>26.95671737</v>
      </c>
      <c r="E31" s="81">
        <v>26.975795770000001</v>
      </c>
      <c r="F31" s="81">
        <v>26.970149769999999</v>
      </c>
      <c r="G31" s="81">
        <v>-5.646E-3</v>
      </c>
      <c r="H31" s="82">
        <v>-2.0929873758456321E-4</v>
      </c>
      <c r="I31" s="82">
        <v>4.2245299517742585E-2</v>
      </c>
    </row>
    <row r="32" spans="1:9" x14ac:dyDescent="0.25">
      <c r="A32" s="79">
        <v>7</v>
      </c>
      <c r="B32" s="80" t="s">
        <v>33</v>
      </c>
      <c r="C32" s="80" t="s">
        <v>39</v>
      </c>
      <c r="D32" s="81">
        <v>23.007594449999999</v>
      </c>
      <c r="E32" s="81">
        <v>23.257680839999999</v>
      </c>
      <c r="F32" s="81">
        <v>23.50694927</v>
      </c>
      <c r="G32" s="81">
        <v>0.24926842999999971</v>
      </c>
      <c r="H32" s="82">
        <v>1.0717682116064315E-2</v>
      </c>
      <c r="I32" s="82">
        <v>3.6820637672696555E-2</v>
      </c>
    </row>
    <row r="33" spans="1:9" x14ac:dyDescent="0.25">
      <c r="A33" s="79">
        <v>8</v>
      </c>
      <c r="B33" s="80" t="s">
        <v>33</v>
      </c>
      <c r="C33" s="80" t="s">
        <v>42</v>
      </c>
      <c r="D33" s="81">
        <v>22.26616478</v>
      </c>
      <c r="E33" s="81">
        <v>22.360329289999999</v>
      </c>
      <c r="F33" s="81">
        <v>22.447773359999999</v>
      </c>
      <c r="G33" s="81">
        <v>8.7444070000000304E-2</v>
      </c>
      <c r="H33" s="82">
        <v>3.9106789916151675E-3</v>
      </c>
      <c r="I33" s="82">
        <v>3.5161573709703686E-2</v>
      </c>
    </row>
    <row r="34" spans="1:9" x14ac:dyDescent="0.25">
      <c r="A34" s="79">
        <v>9</v>
      </c>
      <c r="B34" s="80" t="s">
        <v>33</v>
      </c>
      <c r="C34" s="80" t="s">
        <v>45</v>
      </c>
      <c r="D34" s="81">
        <v>21.04956834</v>
      </c>
      <c r="E34" s="81">
        <v>21.15103088</v>
      </c>
      <c r="F34" s="81">
        <v>21.25964793</v>
      </c>
      <c r="G34" s="81">
        <v>0.10861705000000074</v>
      </c>
      <c r="H34" s="82">
        <v>5.1353076176871787E-3</v>
      </c>
      <c r="I34" s="82">
        <v>3.3300526771401988E-2</v>
      </c>
    </row>
    <row r="35" spans="1:9" x14ac:dyDescent="0.25">
      <c r="A35" s="79">
        <v>10</v>
      </c>
      <c r="B35" s="80" t="s">
        <v>33</v>
      </c>
      <c r="C35" s="80" t="s">
        <v>41</v>
      </c>
      <c r="D35" s="81">
        <v>16.058308789999998</v>
      </c>
      <c r="E35" s="81">
        <v>16.14960786</v>
      </c>
      <c r="F35" s="81">
        <v>16.201234500000002</v>
      </c>
      <c r="G35" s="81">
        <v>5.1626640000000598E-2</v>
      </c>
      <c r="H35" s="82">
        <v>3.1967735964581246E-3</v>
      </c>
      <c r="I35" s="82">
        <v>2.5377167344135386E-2</v>
      </c>
    </row>
    <row r="36" spans="1:9" x14ac:dyDescent="0.25">
      <c r="A36" s="79">
        <v>11</v>
      </c>
      <c r="B36" s="80" t="s">
        <v>33</v>
      </c>
      <c r="C36" s="80" t="s">
        <v>38</v>
      </c>
      <c r="D36" s="81">
        <v>15.530307949999999</v>
      </c>
      <c r="E36" s="81">
        <v>15.56267478</v>
      </c>
      <c r="F36" s="81">
        <v>15.59477386</v>
      </c>
      <c r="G36" s="81">
        <v>3.2099080000000071E-2</v>
      </c>
      <c r="H36" s="82">
        <v>2.0625683215620134E-3</v>
      </c>
      <c r="I36" s="82">
        <v>2.4427224106852361E-2</v>
      </c>
    </row>
    <row r="37" spans="1:9" x14ac:dyDescent="0.25">
      <c r="A37" s="79">
        <v>12</v>
      </c>
      <c r="B37" s="80" t="s">
        <v>33</v>
      </c>
      <c r="C37" s="80" t="s">
        <v>56</v>
      </c>
      <c r="D37" s="81">
        <v>13.190537470000001</v>
      </c>
      <c r="E37" s="81">
        <v>13.157092710000001</v>
      </c>
      <c r="F37" s="81">
        <v>13.202964039999999</v>
      </c>
      <c r="G37" s="81">
        <v>4.5871329999998212E-2</v>
      </c>
      <c r="H37" s="82">
        <v>3.486433592212501E-3</v>
      </c>
      <c r="I37" s="82">
        <v>2.0680759103985674E-2</v>
      </c>
    </row>
    <row r="38" spans="1:9" x14ac:dyDescent="0.25">
      <c r="A38" s="79">
        <v>13</v>
      </c>
      <c r="B38" s="80" t="s">
        <v>33</v>
      </c>
      <c r="C38" s="80" t="s">
        <v>53</v>
      </c>
      <c r="D38" s="81">
        <v>12.41821148</v>
      </c>
      <c r="E38" s="81">
        <v>12.413636220000001</v>
      </c>
      <c r="F38" s="81">
        <v>12.40914476</v>
      </c>
      <c r="G38" s="81">
        <v>-4.4914600000008943E-3</v>
      </c>
      <c r="H38" s="82">
        <v>-3.6181662813387114E-4</v>
      </c>
      <c r="I38" s="82">
        <v>1.943734245511481E-2</v>
      </c>
    </row>
    <row r="39" spans="1:9" x14ac:dyDescent="0.25">
      <c r="A39" s="79">
        <v>14</v>
      </c>
      <c r="B39" s="80" t="s">
        <v>33</v>
      </c>
      <c r="C39" s="80" t="s">
        <v>43</v>
      </c>
      <c r="D39" s="81">
        <v>11.496223000000001</v>
      </c>
      <c r="E39" s="81">
        <v>11.572256789999999</v>
      </c>
      <c r="F39" s="81">
        <v>11.63703606</v>
      </c>
      <c r="G39" s="81">
        <v>6.4779270000001415E-2</v>
      </c>
      <c r="H39" s="82">
        <v>5.5978078585310603E-3</v>
      </c>
      <c r="I39" s="82">
        <v>1.8227932660585706E-2</v>
      </c>
    </row>
    <row r="40" spans="1:9" x14ac:dyDescent="0.25">
      <c r="A40" s="79">
        <v>15</v>
      </c>
      <c r="B40" s="80" t="s">
        <v>33</v>
      </c>
      <c r="C40" s="80" t="s">
        <v>47</v>
      </c>
      <c r="D40" s="81">
        <v>10.860006910000001</v>
      </c>
      <c r="E40" s="81">
        <v>10.86534494</v>
      </c>
      <c r="F40" s="81">
        <v>10.865767079999999</v>
      </c>
      <c r="G40" s="81">
        <v>4.2214000000059603E-4</v>
      </c>
      <c r="H40" s="82">
        <v>3.8851964878401371E-5</v>
      </c>
      <c r="I40" s="82">
        <v>1.7019838180328623E-2</v>
      </c>
    </row>
    <row r="41" spans="1:9" x14ac:dyDescent="0.25">
      <c r="A41" s="79">
        <v>16</v>
      </c>
      <c r="B41" s="80" t="s">
        <v>33</v>
      </c>
      <c r="C41" s="80" t="s">
        <v>49</v>
      </c>
      <c r="D41" s="81">
        <v>10.518616939999999</v>
      </c>
      <c r="E41" s="81">
        <v>10.52616778</v>
      </c>
      <c r="F41" s="81">
        <v>10.523375199999998</v>
      </c>
      <c r="G41" s="81">
        <v>-2.7925800000000744E-3</v>
      </c>
      <c r="H41" s="82">
        <v>-2.6529883034033064E-4</v>
      </c>
      <c r="I41" s="82">
        <v>1.648352497308302E-2</v>
      </c>
    </row>
    <row r="42" spans="1:9" x14ac:dyDescent="0.25">
      <c r="A42" s="79">
        <v>17</v>
      </c>
      <c r="B42" s="80" t="s">
        <v>33</v>
      </c>
      <c r="C42" s="80" t="s">
        <v>54</v>
      </c>
      <c r="D42" s="81">
        <v>9.3441776700000005</v>
      </c>
      <c r="E42" s="81">
        <v>9.39306603</v>
      </c>
      <c r="F42" s="81">
        <v>9.4313832400000006</v>
      </c>
      <c r="G42" s="81">
        <v>3.8317210000000893E-2</v>
      </c>
      <c r="H42" s="82">
        <v>4.0793080638017081E-3</v>
      </c>
      <c r="I42" s="82">
        <v>1.4773058853518466E-2</v>
      </c>
    </row>
    <row r="43" spans="1:9" x14ac:dyDescent="0.25">
      <c r="A43" s="79">
        <v>18</v>
      </c>
      <c r="B43" s="80" t="s">
        <v>33</v>
      </c>
      <c r="C43" s="80" t="s">
        <v>50</v>
      </c>
      <c r="D43" s="81">
        <v>8.9424523499999999</v>
      </c>
      <c r="E43" s="81">
        <v>8.9541421899999989</v>
      </c>
      <c r="F43" s="81">
        <v>8.9693855399999993</v>
      </c>
      <c r="G43" s="81">
        <v>1.5243349999999628E-2</v>
      </c>
      <c r="H43" s="82">
        <v>1.7023797117074403E-3</v>
      </c>
      <c r="I43" s="82">
        <v>1.4049398385206271E-2</v>
      </c>
    </row>
    <row r="44" spans="1:9" x14ac:dyDescent="0.25">
      <c r="A44" s="79">
        <v>19</v>
      </c>
      <c r="B44" s="80" t="s">
        <v>33</v>
      </c>
      <c r="C44" s="80" t="s">
        <v>55</v>
      </c>
      <c r="D44" s="81">
        <v>8.676378699999999</v>
      </c>
      <c r="E44" s="81">
        <v>8.7025626099999993</v>
      </c>
      <c r="F44" s="81">
        <v>8.7196399600000003</v>
      </c>
      <c r="G44" s="81">
        <v>1.707735000000149E-2</v>
      </c>
      <c r="H44" s="82">
        <v>1.9623357814602944E-3</v>
      </c>
      <c r="I44" s="82">
        <v>1.3658203789688373E-2</v>
      </c>
    </row>
    <row r="45" spans="1:9" x14ac:dyDescent="0.25">
      <c r="A45" s="79">
        <v>20</v>
      </c>
      <c r="B45" s="80" t="s">
        <v>33</v>
      </c>
      <c r="C45" s="80" t="s">
        <v>44</v>
      </c>
      <c r="D45" s="81">
        <v>7.7117911399999999</v>
      </c>
      <c r="E45" s="81">
        <v>7.8837924400000006</v>
      </c>
      <c r="F45" s="81">
        <v>8.1310680299999998</v>
      </c>
      <c r="G45" s="81">
        <v>0.24727558999999985</v>
      </c>
      <c r="H45" s="82">
        <v>3.1365055825848177E-2</v>
      </c>
      <c r="I45" s="82">
        <v>1.2736280934879331E-2</v>
      </c>
    </row>
    <row r="46" spans="1:9" x14ac:dyDescent="0.25">
      <c r="A46" s="79">
        <v>21</v>
      </c>
      <c r="B46" s="80" t="s">
        <v>33</v>
      </c>
      <c r="C46" s="80" t="s">
        <v>51</v>
      </c>
      <c r="D46" s="81">
        <v>8.0544692500000004</v>
      </c>
      <c r="E46" s="81">
        <v>8.0649773299999996</v>
      </c>
      <c r="F46" s="81">
        <v>8.07550597</v>
      </c>
      <c r="G46" s="81">
        <v>1.0528639999999664E-2</v>
      </c>
      <c r="H46" s="82">
        <v>1.3054767011973318E-3</v>
      </c>
      <c r="I46" s="82">
        <v>1.2649250054942071E-2</v>
      </c>
    </row>
    <row r="47" spans="1:9" x14ac:dyDescent="0.25">
      <c r="A47" s="79">
        <v>22</v>
      </c>
      <c r="B47" s="80" t="s">
        <v>33</v>
      </c>
      <c r="C47" s="80" t="s">
        <v>57</v>
      </c>
      <c r="D47" s="81">
        <v>7.7784049800000004</v>
      </c>
      <c r="E47" s="81">
        <v>7.85893116</v>
      </c>
      <c r="F47" s="81">
        <v>7.8998308600000007</v>
      </c>
      <c r="G47" s="81">
        <v>4.0899700000000185E-2</v>
      </c>
      <c r="H47" s="82">
        <v>5.2042318691082907E-3</v>
      </c>
      <c r="I47" s="82">
        <v>1.2374077402841431E-2</v>
      </c>
    </row>
    <row r="48" spans="1:9" x14ac:dyDescent="0.25">
      <c r="A48" s="79">
        <v>23</v>
      </c>
      <c r="B48" s="80" t="s">
        <v>33</v>
      </c>
      <c r="C48" s="80" t="s">
        <v>59</v>
      </c>
      <c r="D48" s="81">
        <v>6.4230218800000003</v>
      </c>
      <c r="E48" s="81">
        <v>6.4449324699999995</v>
      </c>
      <c r="F48" s="81">
        <v>6.4678262200000001</v>
      </c>
      <c r="G48" s="81">
        <v>2.2893750000000001E-2</v>
      </c>
      <c r="H48" s="82">
        <v>3.5522094461914512E-3</v>
      </c>
      <c r="I48" s="82">
        <v>1.0131024789359516E-2</v>
      </c>
    </row>
    <row r="49" spans="1:9" x14ac:dyDescent="0.25">
      <c r="A49" s="79">
        <v>24</v>
      </c>
      <c r="B49" s="80" t="s">
        <v>33</v>
      </c>
      <c r="C49" s="80" t="s">
        <v>62</v>
      </c>
      <c r="D49" s="81">
        <v>6.2008120499999997</v>
      </c>
      <c r="E49" s="81">
        <v>6.2234827900000003</v>
      </c>
      <c r="F49" s="81">
        <v>6.23114656</v>
      </c>
      <c r="G49" s="81">
        <v>7.6637699999995527E-3</v>
      </c>
      <c r="H49" s="82">
        <v>1.2314278449221121E-3</v>
      </c>
      <c r="I49" s="82">
        <v>9.760296290937184E-3</v>
      </c>
    </row>
    <row r="50" spans="1:9" x14ac:dyDescent="0.25">
      <c r="A50" s="79">
        <v>25</v>
      </c>
      <c r="B50" s="80" t="s">
        <v>33</v>
      </c>
      <c r="C50" s="80" t="s">
        <v>61</v>
      </c>
      <c r="D50" s="81">
        <v>6.0919199500000003</v>
      </c>
      <c r="E50" s="81">
        <v>6.1176241900000008</v>
      </c>
      <c r="F50" s="81">
        <v>6.1405547800000004</v>
      </c>
      <c r="G50" s="81">
        <v>2.2930589999999852E-2</v>
      </c>
      <c r="H50" s="82">
        <v>3.7482835309633248E-3</v>
      </c>
      <c r="I50" s="82">
        <v>9.6183958227313154E-3</v>
      </c>
    </row>
    <row r="51" spans="1:9" x14ac:dyDescent="0.25">
      <c r="A51" s="79">
        <v>26</v>
      </c>
      <c r="B51" s="80" t="s">
        <v>65</v>
      </c>
      <c r="C51" s="80" t="s">
        <v>74</v>
      </c>
      <c r="D51" s="81">
        <v>5.6200016799999997</v>
      </c>
      <c r="E51" s="81">
        <v>5.6107948700000003</v>
      </c>
      <c r="F51" s="81">
        <v>5.6033375699999999</v>
      </c>
      <c r="G51" s="81">
        <v>-7.4572999999998136E-3</v>
      </c>
      <c r="H51" s="82">
        <v>-1.3290986701140642E-3</v>
      </c>
      <c r="I51" s="82">
        <v>8.7769135864042298E-3</v>
      </c>
    </row>
    <row r="52" spans="1:9" x14ac:dyDescent="0.25">
      <c r="A52" s="79">
        <v>27</v>
      </c>
      <c r="B52" s="80" t="s">
        <v>65</v>
      </c>
      <c r="C52" s="80" t="s">
        <v>66</v>
      </c>
      <c r="D52" s="81">
        <v>4.8875500899999995</v>
      </c>
      <c r="E52" s="81">
        <v>4.9050574600000001</v>
      </c>
      <c r="F52" s="81">
        <v>4.9204150000000002</v>
      </c>
      <c r="G52" s="81">
        <v>1.5357540000000038E-2</v>
      </c>
      <c r="H52" s="82">
        <v>3.1309602640210532E-3</v>
      </c>
      <c r="I52" s="82">
        <v>7.707202488649487E-3</v>
      </c>
    </row>
    <row r="53" spans="1:9" x14ac:dyDescent="0.25">
      <c r="A53" s="79">
        <v>28</v>
      </c>
      <c r="B53" s="80" t="s">
        <v>33</v>
      </c>
      <c r="C53" s="80" t="s">
        <v>52</v>
      </c>
      <c r="D53" s="81">
        <v>4.5346904400000003</v>
      </c>
      <c r="E53" s="81">
        <v>4.6094581699999999</v>
      </c>
      <c r="F53" s="81">
        <v>4.6924080899999998</v>
      </c>
      <c r="G53" s="81">
        <v>8.2949919999999927E-2</v>
      </c>
      <c r="H53" s="82">
        <v>1.7995590141129305E-2</v>
      </c>
      <c r="I53" s="82">
        <v>7.3500587468754127E-3</v>
      </c>
    </row>
    <row r="54" spans="1:9" x14ac:dyDescent="0.25">
      <c r="A54" s="79">
        <v>29</v>
      </c>
      <c r="B54" s="80" t="s">
        <v>33</v>
      </c>
      <c r="C54" s="80" t="s">
        <v>63</v>
      </c>
      <c r="D54" s="81">
        <v>4.1171740799999998</v>
      </c>
      <c r="E54" s="81">
        <v>4.1629822499999998</v>
      </c>
      <c r="F54" s="81">
        <v>4.21869608</v>
      </c>
      <c r="G54" s="81">
        <v>5.5713830000000075E-2</v>
      </c>
      <c r="H54" s="82">
        <v>1.3383153387214197E-2</v>
      </c>
      <c r="I54" s="82">
        <v>6.6080493061320715E-3</v>
      </c>
    </row>
    <row r="55" spans="1:9" x14ac:dyDescent="0.25">
      <c r="A55" s="79">
        <v>30</v>
      </c>
      <c r="B55" s="80" t="s">
        <v>33</v>
      </c>
      <c r="C55" s="80" t="s">
        <v>58</v>
      </c>
      <c r="D55" s="81">
        <v>3.7485304900000003</v>
      </c>
      <c r="E55" s="81">
        <v>3.76327006</v>
      </c>
      <c r="F55" s="81">
        <v>3.7539811599999999</v>
      </c>
      <c r="G55" s="81">
        <v>-9.2888999999999073E-3</v>
      </c>
      <c r="H55" s="82">
        <v>-2.4683054502870057E-3</v>
      </c>
      <c r="I55" s="82">
        <v>5.8801326592767657E-3</v>
      </c>
    </row>
    <row r="56" spans="1:9" x14ac:dyDescent="0.25">
      <c r="A56" s="79">
        <v>31</v>
      </c>
      <c r="B56" s="80" t="s">
        <v>33</v>
      </c>
      <c r="C56" s="80" t="s">
        <v>60</v>
      </c>
      <c r="D56" s="81">
        <v>3.42499837</v>
      </c>
      <c r="E56" s="81">
        <v>3.5645717599999998</v>
      </c>
      <c r="F56" s="81">
        <v>3.7059219199999998</v>
      </c>
      <c r="G56" s="81">
        <v>0.14135016000000014</v>
      </c>
      <c r="H56" s="82">
        <v>3.9654177140201592E-2</v>
      </c>
      <c r="I56" s="82">
        <v>5.8048539898696927E-3</v>
      </c>
    </row>
    <row r="57" spans="1:9" x14ac:dyDescent="0.25">
      <c r="A57" s="79">
        <v>32</v>
      </c>
      <c r="B57" s="80" t="s">
        <v>65</v>
      </c>
      <c r="C57" s="80" t="s">
        <v>68</v>
      </c>
      <c r="D57" s="81">
        <v>3.3277507100000001</v>
      </c>
      <c r="E57" s="81">
        <v>3.3306294700000003</v>
      </c>
      <c r="F57" s="81">
        <v>3.33358898</v>
      </c>
      <c r="G57" s="81">
        <v>2.9595099999997765E-3</v>
      </c>
      <c r="H57" s="82">
        <v>8.8857377461437528E-4</v>
      </c>
      <c r="I57" s="82">
        <v>5.2216419311766392E-3</v>
      </c>
    </row>
    <row r="58" spans="1:9" x14ac:dyDescent="0.25">
      <c r="A58" s="79">
        <v>33</v>
      </c>
      <c r="B58" s="80" t="s">
        <v>33</v>
      </c>
      <c r="C58" s="80" t="s">
        <v>64</v>
      </c>
      <c r="D58" s="81">
        <v>3.2980711199999999</v>
      </c>
      <c r="E58" s="81">
        <v>3.3086297999999998</v>
      </c>
      <c r="F58" s="81">
        <v>3.31722282</v>
      </c>
      <c r="G58" s="81">
        <v>8.5930200000000189E-3</v>
      </c>
      <c r="H58" s="82">
        <v>2.5971536616154578E-3</v>
      </c>
      <c r="I58" s="82">
        <v>5.1960064290733337E-3</v>
      </c>
    </row>
    <row r="59" spans="1:9" x14ac:dyDescent="0.25">
      <c r="A59" s="79">
        <v>34</v>
      </c>
      <c r="B59" s="80" t="s">
        <v>77</v>
      </c>
      <c r="C59" s="80" t="s">
        <v>78</v>
      </c>
      <c r="D59" s="81">
        <v>2.7853638599999999</v>
      </c>
      <c r="E59" s="81">
        <v>2.81575942</v>
      </c>
      <c r="F59" s="81">
        <v>2.8350019300000002</v>
      </c>
      <c r="G59" s="81">
        <v>1.9242510000000244E-2</v>
      </c>
      <c r="H59" s="82">
        <v>6.8338615377872879E-3</v>
      </c>
      <c r="I59" s="82">
        <v>4.4406689131347866E-3</v>
      </c>
    </row>
    <row r="60" spans="1:9" x14ac:dyDescent="0.25">
      <c r="A60" s="79">
        <v>35</v>
      </c>
      <c r="B60" s="80" t="s">
        <v>65</v>
      </c>
      <c r="C60" s="80" t="s">
        <v>71</v>
      </c>
      <c r="D60" s="81">
        <v>2.65685109</v>
      </c>
      <c r="E60" s="81">
        <v>2.6947741600000001</v>
      </c>
      <c r="F60" s="81">
        <v>2.7092354900000002</v>
      </c>
      <c r="G60" s="81">
        <v>1.4461330000000074E-2</v>
      </c>
      <c r="H60" s="82">
        <v>5.3664348629497297E-3</v>
      </c>
      <c r="I60" s="82">
        <v>4.243671826637695E-3</v>
      </c>
    </row>
    <row r="61" spans="1:9" x14ac:dyDescent="0.25">
      <c r="A61" s="79">
        <v>36</v>
      </c>
      <c r="B61" s="80" t="s">
        <v>65</v>
      </c>
      <c r="C61" s="80" t="s">
        <v>67</v>
      </c>
      <c r="D61" s="81">
        <v>2.4363451299999999</v>
      </c>
      <c r="E61" s="81">
        <v>2.4579578900000003</v>
      </c>
      <c r="F61" s="81">
        <v>2.4723923299999999</v>
      </c>
      <c r="G61" s="81">
        <v>1.4434439999999944E-2</v>
      </c>
      <c r="H61" s="82">
        <v>5.8725334794079579E-3</v>
      </c>
      <c r="I61" s="82">
        <v>3.8726872263201181E-3</v>
      </c>
    </row>
    <row r="62" spans="1:9" x14ac:dyDescent="0.25">
      <c r="A62" s="79">
        <v>37</v>
      </c>
      <c r="B62" s="80" t="s">
        <v>77</v>
      </c>
      <c r="C62" s="80" t="s">
        <v>79</v>
      </c>
      <c r="D62" s="81">
        <v>2.20616674</v>
      </c>
      <c r="E62" s="81">
        <v>2.1999471699999997</v>
      </c>
      <c r="F62" s="81">
        <v>2.1933427999999999</v>
      </c>
      <c r="G62" s="81">
        <v>-6.6043700000001119E-3</v>
      </c>
      <c r="H62" s="82">
        <v>-3.0020584539764707E-3</v>
      </c>
      <c r="I62" s="82">
        <v>3.4355917309051029E-3</v>
      </c>
    </row>
    <row r="63" spans="1:9" x14ac:dyDescent="0.25">
      <c r="A63" s="79">
        <v>38</v>
      </c>
      <c r="B63" s="80" t="s">
        <v>65</v>
      </c>
      <c r="C63" s="80" t="s">
        <v>76</v>
      </c>
      <c r="D63" s="81">
        <v>2.1683361699999999</v>
      </c>
      <c r="E63" s="81">
        <v>2.1878442900000001</v>
      </c>
      <c r="F63" s="81">
        <v>2.1932172900000002</v>
      </c>
      <c r="G63" s="81">
        <v>5.3730000000000002E-3</v>
      </c>
      <c r="H63" s="82">
        <v>2.4558420471504395E-3</v>
      </c>
      <c r="I63" s="82">
        <v>3.435395135499157E-3</v>
      </c>
    </row>
    <row r="64" spans="1:9" x14ac:dyDescent="0.25">
      <c r="A64" s="79">
        <v>39</v>
      </c>
      <c r="B64" s="80" t="s">
        <v>65</v>
      </c>
      <c r="C64" s="80" t="s">
        <v>72</v>
      </c>
      <c r="D64" s="81">
        <v>1.8755891499999999</v>
      </c>
      <c r="E64" s="81">
        <v>1.88793419</v>
      </c>
      <c r="F64" s="81">
        <v>1.88386122</v>
      </c>
      <c r="G64" s="81">
        <v>-4.0729699999999718E-3</v>
      </c>
      <c r="H64" s="82">
        <v>-2.1573686315834832E-3</v>
      </c>
      <c r="I64" s="82">
        <v>2.9508283108344029E-3</v>
      </c>
    </row>
    <row r="65" spans="1:9" x14ac:dyDescent="0.25">
      <c r="A65" s="79">
        <v>40</v>
      </c>
      <c r="B65" s="80" t="s">
        <v>33</v>
      </c>
      <c r="C65" s="80" t="s">
        <v>46</v>
      </c>
      <c r="D65" s="81">
        <v>1.8396371100000002</v>
      </c>
      <c r="E65" s="81">
        <v>1.8575143500000002</v>
      </c>
      <c r="F65" s="81">
        <v>1.87332604</v>
      </c>
      <c r="G65" s="81">
        <v>1.5811689999999944E-2</v>
      </c>
      <c r="H65" s="82">
        <v>8.5122841715865854E-3</v>
      </c>
      <c r="I65" s="82">
        <v>2.934326295147846E-3</v>
      </c>
    </row>
    <row r="66" spans="1:9" x14ac:dyDescent="0.25">
      <c r="A66" s="79">
        <v>41</v>
      </c>
      <c r="B66" s="80" t="s">
        <v>65</v>
      </c>
      <c r="C66" s="80" t="s">
        <v>73</v>
      </c>
      <c r="D66" s="81">
        <v>1.51170727</v>
      </c>
      <c r="E66" s="81">
        <v>1.5235112399999999</v>
      </c>
      <c r="F66" s="81">
        <v>1.53655707</v>
      </c>
      <c r="G66" s="81">
        <v>1.3045830000000074E-2</v>
      </c>
      <c r="H66" s="82">
        <v>8.563002134464117E-3</v>
      </c>
      <c r="I66" s="82">
        <v>2.4068206592037385E-3</v>
      </c>
    </row>
    <row r="67" spans="1:9" x14ac:dyDescent="0.25">
      <c r="A67" s="79">
        <v>42</v>
      </c>
      <c r="B67" s="80" t="s">
        <v>65</v>
      </c>
      <c r="C67" s="80" t="s">
        <v>312</v>
      </c>
      <c r="D67" s="81">
        <v>1.41873</v>
      </c>
      <c r="E67" s="81">
        <v>1.44303</v>
      </c>
      <c r="F67" s="81">
        <v>1.46763</v>
      </c>
      <c r="G67" s="81">
        <v>2.46E-2</v>
      </c>
      <c r="H67" s="82">
        <v>1.7047462630714539E-2</v>
      </c>
      <c r="I67" s="82">
        <v>2.2988551958354419E-3</v>
      </c>
    </row>
    <row r="68" spans="1:9" x14ac:dyDescent="0.25">
      <c r="A68" s="79">
        <v>43</v>
      </c>
      <c r="B68" s="80" t="s">
        <v>65</v>
      </c>
      <c r="C68" s="80" t="s">
        <v>70</v>
      </c>
      <c r="D68" s="81">
        <v>1.4584856399999999</v>
      </c>
      <c r="E68" s="81">
        <v>1.46060441</v>
      </c>
      <c r="F68" s="81">
        <v>1.4659496599999999</v>
      </c>
      <c r="G68" s="81">
        <v>5.3452500000000002E-3</v>
      </c>
      <c r="H68" s="82">
        <v>3.6596151315194236E-3</v>
      </c>
      <c r="I68" s="82">
        <v>2.2962231575561955E-3</v>
      </c>
    </row>
    <row r="69" spans="1:9" x14ac:dyDescent="0.25">
      <c r="A69" s="79">
        <v>44</v>
      </c>
      <c r="B69" s="80" t="s">
        <v>65</v>
      </c>
      <c r="C69" s="80" t="s">
        <v>69</v>
      </c>
      <c r="D69" s="81">
        <v>1.40211924</v>
      </c>
      <c r="E69" s="81">
        <v>1.4028583100000001</v>
      </c>
      <c r="F69" s="81">
        <v>1.4056217200000001</v>
      </c>
      <c r="G69" s="81">
        <v>2.7634099999999163E-3</v>
      </c>
      <c r="H69" s="82">
        <v>1.9698425566584241E-3</v>
      </c>
      <c r="I69" s="82">
        <v>2.2017271344965355E-3</v>
      </c>
    </row>
    <row r="70" spans="1:9" x14ac:dyDescent="0.25">
      <c r="A70" s="79">
        <v>45</v>
      </c>
      <c r="B70" s="80" t="s">
        <v>65</v>
      </c>
      <c r="C70" s="80" t="s">
        <v>75</v>
      </c>
      <c r="D70" s="81">
        <v>1.2377739099999998</v>
      </c>
      <c r="E70" s="81">
        <v>1.24071894</v>
      </c>
      <c r="F70" s="81">
        <v>1.24176475</v>
      </c>
      <c r="G70" s="81">
        <v>1.0458100000000558E-3</v>
      </c>
      <c r="H70" s="82">
        <v>8.4290645228649117E-4</v>
      </c>
      <c r="I70" s="82">
        <v>1.9450660912783185E-3</v>
      </c>
    </row>
    <row r="71" spans="1:9" x14ac:dyDescent="0.25">
      <c r="A71" s="108" t="s">
        <v>80</v>
      </c>
      <c r="B71" s="108"/>
      <c r="C71" s="83" t="s">
        <v>81</v>
      </c>
      <c r="D71" s="84">
        <v>629.11014233000003</v>
      </c>
      <c r="E71" s="84">
        <v>634.39379528999996</v>
      </c>
      <c r="F71" s="84">
        <v>638.41776665999998</v>
      </c>
      <c r="G71" s="84">
        <v>4.0239713700000044</v>
      </c>
      <c r="H71" s="85">
        <v>6.3430181692753313E-3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99003-66E2-4E81-8F5F-801A59412FBB}">
  <sheetPr>
    <tabColor rgb="FF00B050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8" customWidth="1"/>
    <col min="2" max="2" width="16" style="28"/>
    <col min="3" max="3" width="16" style="28" customWidth="1"/>
  </cols>
  <sheetData>
    <row r="2" spans="1:3" ht="15.75" x14ac:dyDescent="0.25">
      <c r="A2" s="39" t="s">
        <v>205</v>
      </c>
      <c r="B2" s="38"/>
      <c r="C2" s="38"/>
    </row>
    <row r="22" spans="1:9" ht="15.75" x14ac:dyDescent="0.25">
      <c r="A22" s="106" t="s">
        <v>206</v>
      </c>
      <c r="B22" s="106"/>
      <c r="C22" s="106"/>
      <c r="D22" s="106"/>
    </row>
    <row r="23" spans="1:9" x14ac:dyDescent="0.25">
      <c r="A23" s="5" t="s">
        <v>24</v>
      </c>
      <c r="D23" s="40"/>
    </row>
    <row r="24" spans="1:9" ht="15" customHeight="1" x14ac:dyDescent="0.25">
      <c r="B24"/>
      <c r="C24"/>
      <c r="G24" s="113" t="s">
        <v>310</v>
      </c>
      <c r="H24" s="114"/>
      <c r="I24" s="115"/>
    </row>
    <row r="25" spans="1:9" x14ac:dyDescent="0.25">
      <c r="A25" s="78" t="s">
        <v>25</v>
      </c>
      <c r="B25" s="78" t="s">
        <v>26</v>
      </c>
      <c r="C25" s="78" t="s">
        <v>27</v>
      </c>
      <c r="D25" s="78" t="s">
        <v>28</v>
      </c>
      <c r="E25" s="78" t="s">
        <v>29</v>
      </c>
      <c r="F25" s="78" t="s">
        <v>311</v>
      </c>
      <c r="G25" s="78" t="s">
        <v>30</v>
      </c>
      <c r="H25" s="78" t="s">
        <v>31</v>
      </c>
      <c r="I25" s="78" t="s">
        <v>32</v>
      </c>
    </row>
    <row r="26" spans="1:9" x14ac:dyDescent="0.25">
      <c r="A26" s="79">
        <v>1</v>
      </c>
      <c r="B26" s="80" t="s">
        <v>33</v>
      </c>
      <c r="C26" s="80" t="s">
        <v>36</v>
      </c>
      <c r="D26" s="81">
        <v>88.142123699999999</v>
      </c>
      <c r="E26" s="81">
        <v>89.397610310000005</v>
      </c>
      <c r="F26" s="81">
        <v>90.281045469999995</v>
      </c>
      <c r="G26" s="81">
        <v>0.88343515999999644</v>
      </c>
      <c r="H26" s="82">
        <v>9.8820892072679425E-3</v>
      </c>
      <c r="I26" s="82">
        <v>7.9411684714396608E-2</v>
      </c>
    </row>
    <row r="27" spans="1:9" x14ac:dyDescent="0.25">
      <c r="A27" s="79">
        <v>2</v>
      </c>
      <c r="B27" s="80" t="s">
        <v>33</v>
      </c>
      <c r="C27" s="80" t="s">
        <v>42</v>
      </c>
      <c r="D27" s="81">
        <v>77.546255979999984</v>
      </c>
      <c r="E27" s="81">
        <v>77.712941910000012</v>
      </c>
      <c r="F27" s="81">
        <v>77.850786580000019</v>
      </c>
      <c r="G27" s="81">
        <v>0.13784467000000178</v>
      </c>
      <c r="H27" s="82">
        <v>1.773767233772218E-3</v>
      </c>
      <c r="I27" s="82">
        <v>6.8477963303084241E-2</v>
      </c>
    </row>
    <row r="28" spans="1:9" x14ac:dyDescent="0.25">
      <c r="A28" s="79">
        <v>3</v>
      </c>
      <c r="B28" s="80" t="s">
        <v>33</v>
      </c>
      <c r="C28" s="80" t="s">
        <v>37</v>
      </c>
      <c r="D28" s="81">
        <v>74.575974760000008</v>
      </c>
      <c r="E28" s="81">
        <v>75.397166849999991</v>
      </c>
      <c r="F28" s="81">
        <v>76.087976620000006</v>
      </c>
      <c r="G28" s="81">
        <v>0.69080977000001076</v>
      </c>
      <c r="H28" s="82">
        <v>9.162277561096591E-3</v>
      </c>
      <c r="I28" s="82">
        <v>6.6927386346136666E-2</v>
      </c>
    </row>
    <row r="29" spans="1:9" x14ac:dyDescent="0.25">
      <c r="A29" s="79">
        <v>4</v>
      </c>
      <c r="B29" s="80" t="s">
        <v>33</v>
      </c>
      <c r="C29" s="80" t="s">
        <v>39</v>
      </c>
      <c r="D29" s="81">
        <v>66.704821210000006</v>
      </c>
      <c r="E29" s="81">
        <v>66.704821209999992</v>
      </c>
      <c r="F29" s="81">
        <v>66.704821210000006</v>
      </c>
      <c r="G29" s="81">
        <v>7.4505805969238278E-15</v>
      </c>
      <c r="H29" s="82">
        <v>1.1169478400171292E-16</v>
      </c>
      <c r="I29" s="82">
        <v>5.8673913259222651E-2</v>
      </c>
    </row>
    <row r="30" spans="1:9" x14ac:dyDescent="0.25">
      <c r="A30" s="79">
        <v>5</v>
      </c>
      <c r="B30" s="80" t="s">
        <v>33</v>
      </c>
      <c r="C30" s="80" t="s">
        <v>46</v>
      </c>
      <c r="D30" s="81">
        <v>64.444378710000009</v>
      </c>
      <c r="E30" s="81">
        <v>64.891005230000005</v>
      </c>
      <c r="F30" s="81">
        <v>65.267871240000005</v>
      </c>
      <c r="G30" s="81">
        <v>0.37686600999999792</v>
      </c>
      <c r="H30" s="82">
        <v>5.8076771759696458E-3</v>
      </c>
      <c r="I30" s="82">
        <v>5.740996447159015E-2</v>
      </c>
    </row>
    <row r="31" spans="1:9" x14ac:dyDescent="0.25">
      <c r="A31" s="79">
        <v>6</v>
      </c>
      <c r="B31" s="80" t="s">
        <v>33</v>
      </c>
      <c r="C31" s="80" t="s">
        <v>38</v>
      </c>
      <c r="D31" s="81">
        <v>61.62630025</v>
      </c>
      <c r="E31" s="81">
        <v>62.009110560000003</v>
      </c>
      <c r="F31" s="81">
        <v>62.333773669999999</v>
      </c>
      <c r="G31" s="81">
        <v>0.32466310999999942</v>
      </c>
      <c r="H31" s="82">
        <v>5.2357324120276723E-3</v>
      </c>
      <c r="I31" s="82">
        <v>5.4829116742843555E-2</v>
      </c>
    </row>
    <row r="32" spans="1:9" x14ac:dyDescent="0.25">
      <c r="A32" s="79">
        <v>7</v>
      </c>
      <c r="B32" s="80" t="s">
        <v>33</v>
      </c>
      <c r="C32" s="80" t="s">
        <v>45</v>
      </c>
      <c r="D32" s="81">
        <v>54.472259890000004</v>
      </c>
      <c r="E32" s="81">
        <v>54.634171289999991</v>
      </c>
      <c r="F32" s="81">
        <v>54.803827739999996</v>
      </c>
      <c r="G32" s="81">
        <v>0.16965645000000298</v>
      </c>
      <c r="H32" s="82">
        <v>3.1053175328579785E-3</v>
      </c>
      <c r="I32" s="82">
        <v>4.8205736508414213E-2</v>
      </c>
    </row>
    <row r="33" spans="1:9" x14ac:dyDescent="0.25">
      <c r="A33" s="79">
        <v>8</v>
      </c>
      <c r="B33" s="80" t="s">
        <v>33</v>
      </c>
      <c r="C33" s="80" t="s">
        <v>41</v>
      </c>
      <c r="D33" s="81">
        <v>50.56147352</v>
      </c>
      <c r="E33" s="81">
        <v>50.880679510000007</v>
      </c>
      <c r="F33" s="81">
        <v>51.152393060000001</v>
      </c>
      <c r="G33" s="81">
        <v>0.27171354999999703</v>
      </c>
      <c r="H33" s="82">
        <v>5.3402107168516663E-3</v>
      </c>
      <c r="I33" s="82">
        <v>4.499391526671484E-2</v>
      </c>
    </row>
    <row r="34" spans="1:9" x14ac:dyDescent="0.25">
      <c r="A34" s="79">
        <v>9</v>
      </c>
      <c r="B34" s="80" t="s">
        <v>33</v>
      </c>
      <c r="C34" s="80" t="s">
        <v>48</v>
      </c>
      <c r="D34" s="81">
        <v>41.063552969999996</v>
      </c>
      <c r="E34" s="81">
        <v>41.174156250000003</v>
      </c>
      <c r="F34" s="81">
        <v>41.289334959999998</v>
      </c>
      <c r="G34" s="81">
        <v>0.11517871000000089</v>
      </c>
      <c r="H34" s="82">
        <v>2.7973544691641591E-3</v>
      </c>
      <c r="I34" s="82">
        <v>3.6318317237477978E-2</v>
      </c>
    </row>
    <row r="35" spans="1:9" x14ac:dyDescent="0.25">
      <c r="A35" s="79">
        <v>10</v>
      </c>
      <c r="B35" s="80" t="s">
        <v>33</v>
      </c>
      <c r="C35" s="80" t="s">
        <v>44</v>
      </c>
      <c r="D35" s="81">
        <v>40.424165139999999</v>
      </c>
      <c r="E35" s="81">
        <v>40.619260400000009</v>
      </c>
      <c r="F35" s="81">
        <v>40.904838570000003</v>
      </c>
      <c r="G35" s="81">
        <v>0.28557816999999436</v>
      </c>
      <c r="H35" s="82">
        <v>7.0306097941653881E-3</v>
      </c>
      <c r="I35" s="82">
        <v>3.5980112180840143E-2</v>
      </c>
    </row>
    <row r="36" spans="1:9" x14ac:dyDescent="0.25">
      <c r="A36" s="79">
        <v>11</v>
      </c>
      <c r="B36" s="80" t="s">
        <v>33</v>
      </c>
      <c r="C36" s="80" t="s">
        <v>34</v>
      </c>
      <c r="D36" s="81">
        <v>60.748906270000006</v>
      </c>
      <c r="E36" s="81">
        <v>61.286198169999999</v>
      </c>
      <c r="F36" s="81">
        <v>38.703693909999998</v>
      </c>
      <c r="G36" s="81">
        <v>-22.582504260000004</v>
      </c>
      <c r="H36" s="82">
        <v>-0.36847618116821429</v>
      </c>
      <c r="I36" s="82">
        <v>3.4043973705253014E-2</v>
      </c>
    </row>
    <row r="37" spans="1:9" x14ac:dyDescent="0.25">
      <c r="A37" s="79">
        <v>12</v>
      </c>
      <c r="B37" s="80" t="s">
        <v>33</v>
      </c>
      <c r="C37" s="80" t="s">
        <v>43</v>
      </c>
      <c r="D37" s="81">
        <v>36.98884082</v>
      </c>
      <c r="E37" s="81">
        <v>37.51643704</v>
      </c>
      <c r="F37" s="81">
        <v>37.99906515</v>
      </c>
      <c r="G37" s="81">
        <v>0.48262810999999939</v>
      </c>
      <c r="H37" s="82">
        <v>1.2864444176439827E-2</v>
      </c>
      <c r="I37" s="82">
        <v>3.3424178524121557E-2</v>
      </c>
    </row>
    <row r="38" spans="1:9" x14ac:dyDescent="0.25">
      <c r="A38" s="79">
        <v>13</v>
      </c>
      <c r="B38" s="80" t="s">
        <v>33</v>
      </c>
      <c r="C38" s="80" t="s">
        <v>40</v>
      </c>
      <c r="D38" s="81">
        <v>33.541984370000002</v>
      </c>
      <c r="E38" s="81">
        <v>33.63065958</v>
      </c>
      <c r="F38" s="81">
        <v>33.701181730000002</v>
      </c>
      <c r="G38" s="81">
        <v>7.0522150000005959E-2</v>
      </c>
      <c r="H38" s="82">
        <v>2.0969600620603102E-3</v>
      </c>
      <c r="I38" s="82">
        <v>2.9643737554353598E-2</v>
      </c>
    </row>
    <row r="39" spans="1:9" x14ac:dyDescent="0.25">
      <c r="A39" s="79">
        <v>14</v>
      </c>
      <c r="B39" s="80" t="s">
        <v>33</v>
      </c>
      <c r="C39" s="80" t="s">
        <v>47</v>
      </c>
      <c r="D39" s="81">
        <v>32.980272279999994</v>
      </c>
      <c r="E39" s="81">
        <v>33.179485270000001</v>
      </c>
      <c r="F39" s="81">
        <v>33.349647160000004</v>
      </c>
      <c r="G39" s="81">
        <v>0.17016189000000059</v>
      </c>
      <c r="H39" s="82">
        <v>5.1285271189501066E-3</v>
      </c>
      <c r="I39" s="82">
        <v>2.9334525888785018E-2</v>
      </c>
    </row>
    <row r="40" spans="1:9" x14ac:dyDescent="0.25">
      <c r="A40" s="79">
        <v>15</v>
      </c>
      <c r="B40" s="80" t="s">
        <v>33</v>
      </c>
      <c r="C40" s="80" t="s">
        <v>51</v>
      </c>
      <c r="D40" s="81">
        <v>32.99097544</v>
      </c>
      <c r="E40" s="81">
        <v>32.99097544</v>
      </c>
      <c r="F40" s="81">
        <v>32.99097544</v>
      </c>
      <c r="G40" s="81">
        <v>0</v>
      </c>
      <c r="H40" s="82">
        <v>0</v>
      </c>
      <c r="I40" s="82">
        <v>2.9019036348357896E-2</v>
      </c>
    </row>
    <row r="41" spans="1:9" x14ac:dyDescent="0.25">
      <c r="A41" s="79">
        <v>16</v>
      </c>
      <c r="B41" s="80" t="s">
        <v>33</v>
      </c>
      <c r="C41" s="80" t="s">
        <v>49</v>
      </c>
      <c r="D41" s="81">
        <v>31.512889640000004</v>
      </c>
      <c r="E41" s="81">
        <v>31.64702694</v>
      </c>
      <c r="F41" s="81">
        <v>31.790911890000004</v>
      </c>
      <c r="G41" s="81">
        <v>0.14388495000000298</v>
      </c>
      <c r="H41" s="82">
        <v>4.546555045211554E-3</v>
      </c>
      <c r="I41" s="82">
        <v>2.7963454107659248E-2</v>
      </c>
    </row>
    <row r="42" spans="1:9" x14ac:dyDescent="0.25">
      <c r="A42" s="79">
        <v>17</v>
      </c>
      <c r="B42" s="80" t="s">
        <v>33</v>
      </c>
      <c r="C42" s="80" t="s">
        <v>53</v>
      </c>
      <c r="D42" s="81">
        <v>28.79631715</v>
      </c>
      <c r="E42" s="81">
        <v>28.970762100000002</v>
      </c>
      <c r="F42" s="81">
        <v>29.143945529999996</v>
      </c>
      <c r="G42" s="81">
        <v>0.17318342999999597</v>
      </c>
      <c r="H42" s="82">
        <v>5.977869322257006E-3</v>
      </c>
      <c r="I42" s="82">
        <v>2.5635168508665127E-2</v>
      </c>
    </row>
    <row r="43" spans="1:9" x14ac:dyDescent="0.25">
      <c r="A43" s="79">
        <v>18</v>
      </c>
      <c r="B43" s="80" t="s">
        <v>33</v>
      </c>
      <c r="C43" s="80" t="s">
        <v>35</v>
      </c>
      <c r="D43" s="81">
        <v>39.495467600000012</v>
      </c>
      <c r="E43" s="81">
        <v>25.945396300000002</v>
      </c>
      <c r="F43" s="81">
        <v>24.281482760000003</v>
      </c>
      <c r="G43" s="81">
        <v>-1.6639135399999991</v>
      </c>
      <c r="H43" s="82">
        <v>-6.4131359596923912E-2</v>
      </c>
      <c r="I43" s="82">
        <v>2.1358120558937488E-2</v>
      </c>
    </row>
    <row r="44" spans="1:9" x14ac:dyDescent="0.25">
      <c r="A44" s="79">
        <v>19</v>
      </c>
      <c r="B44" s="80" t="s">
        <v>33</v>
      </c>
      <c r="C44" s="80" t="s">
        <v>54</v>
      </c>
      <c r="D44" s="81">
        <v>23.070971710000002</v>
      </c>
      <c r="E44" s="81">
        <v>23.14309789</v>
      </c>
      <c r="F44" s="81">
        <v>23.207783729999999</v>
      </c>
      <c r="G44" s="81">
        <v>6.4685839999999856E-2</v>
      </c>
      <c r="H44" s="82">
        <v>2.7950380846788118E-3</v>
      </c>
      <c r="I44" s="82">
        <v>2.041368921784445E-2</v>
      </c>
    </row>
    <row r="45" spans="1:9" x14ac:dyDescent="0.25">
      <c r="A45" s="79">
        <v>20</v>
      </c>
      <c r="B45" s="80" t="s">
        <v>33</v>
      </c>
      <c r="C45" s="80" t="s">
        <v>50</v>
      </c>
      <c r="D45" s="81">
        <v>22.518458320000001</v>
      </c>
      <c r="E45" s="81">
        <v>22.73613289</v>
      </c>
      <c r="F45" s="81">
        <v>22.955673999999998</v>
      </c>
      <c r="G45" s="81">
        <v>0.2195411099999994</v>
      </c>
      <c r="H45" s="82">
        <v>9.6560444584909977E-3</v>
      </c>
      <c r="I45" s="82">
        <v>2.0191932166982157E-2</v>
      </c>
    </row>
    <row r="46" spans="1:9" x14ac:dyDescent="0.25">
      <c r="A46" s="79">
        <v>21</v>
      </c>
      <c r="B46" s="80" t="s">
        <v>33</v>
      </c>
      <c r="C46" s="80" t="s">
        <v>52</v>
      </c>
      <c r="D46" s="81">
        <v>18.77863339</v>
      </c>
      <c r="E46" s="81">
        <v>19.11475343</v>
      </c>
      <c r="F46" s="81">
        <v>19.481404909999998</v>
      </c>
      <c r="G46" s="81">
        <v>0.36665148000000047</v>
      </c>
      <c r="H46" s="82">
        <v>1.9181596108090653E-2</v>
      </c>
      <c r="I46" s="82">
        <v>1.7135946714534854E-2</v>
      </c>
    </row>
    <row r="47" spans="1:9" x14ac:dyDescent="0.25">
      <c r="A47" s="79">
        <v>22</v>
      </c>
      <c r="B47" s="80" t="s">
        <v>33</v>
      </c>
      <c r="C47" s="80" t="s">
        <v>56</v>
      </c>
      <c r="D47" s="81">
        <v>17.243232809999999</v>
      </c>
      <c r="E47" s="81">
        <v>17.291504410000002</v>
      </c>
      <c r="F47" s="81">
        <v>17.339919689999999</v>
      </c>
      <c r="G47" s="81">
        <v>4.8415279999997465E-2</v>
      </c>
      <c r="H47" s="82">
        <v>2.7999460805734175E-3</v>
      </c>
      <c r="I47" s="82">
        <v>1.5252284997661068E-2</v>
      </c>
    </row>
    <row r="48" spans="1:9" x14ac:dyDescent="0.25">
      <c r="A48" s="79">
        <v>23</v>
      </c>
      <c r="B48" s="80" t="s">
        <v>33</v>
      </c>
      <c r="C48" s="80" t="s">
        <v>61</v>
      </c>
      <c r="D48" s="81">
        <v>15.09767978</v>
      </c>
      <c r="E48" s="81">
        <v>15.124199479999998</v>
      </c>
      <c r="F48" s="81">
        <v>15.147487579999998</v>
      </c>
      <c r="G48" s="81">
        <v>2.3288099999999628E-2</v>
      </c>
      <c r="H48" s="82">
        <v>1.5397905873164026E-3</v>
      </c>
      <c r="I48" s="82">
        <v>1.3323810127098193E-2</v>
      </c>
    </row>
    <row r="49" spans="1:9" x14ac:dyDescent="0.25">
      <c r="A49" s="79">
        <v>24</v>
      </c>
      <c r="B49" s="80" t="s">
        <v>33</v>
      </c>
      <c r="C49" s="80" t="s">
        <v>59</v>
      </c>
      <c r="D49" s="81">
        <v>11.664443240000001</v>
      </c>
      <c r="E49" s="81">
        <v>11.727428629999999</v>
      </c>
      <c r="F49" s="81">
        <v>11.80132682</v>
      </c>
      <c r="G49" s="81">
        <v>7.3898190000001335E-2</v>
      </c>
      <c r="H49" s="82">
        <v>6.3013122766709473E-3</v>
      </c>
      <c r="I49" s="82">
        <v>1.0380509438748227E-2</v>
      </c>
    </row>
    <row r="50" spans="1:9" x14ac:dyDescent="0.25">
      <c r="A50" s="79">
        <v>25</v>
      </c>
      <c r="B50" s="80" t="s">
        <v>33</v>
      </c>
      <c r="C50" s="80" t="s">
        <v>63</v>
      </c>
      <c r="D50" s="81">
        <v>11.547060160000001</v>
      </c>
      <c r="E50" s="81">
        <v>11.67269149</v>
      </c>
      <c r="F50" s="81">
        <v>11.772217430000001</v>
      </c>
      <c r="G50" s="81">
        <v>9.9525940000001339E-2</v>
      </c>
      <c r="H50" s="82">
        <v>8.5263917139646213E-3</v>
      </c>
      <c r="I50" s="82">
        <v>1.0354904665466371E-2</v>
      </c>
    </row>
    <row r="51" spans="1:9" x14ac:dyDescent="0.25">
      <c r="A51" s="79">
        <v>26</v>
      </c>
      <c r="B51" s="80" t="s">
        <v>33</v>
      </c>
      <c r="C51" s="80" t="s">
        <v>55</v>
      </c>
      <c r="D51" s="81">
        <v>11.424188699999998</v>
      </c>
      <c r="E51" s="81">
        <v>11.49591627</v>
      </c>
      <c r="F51" s="81">
        <v>11.56965091</v>
      </c>
      <c r="G51" s="81">
        <v>7.3734640000000601E-2</v>
      </c>
      <c r="H51" s="82">
        <v>6.4139854769489028E-3</v>
      </c>
      <c r="I51" s="82">
        <v>1.0176726083946975E-2</v>
      </c>
    </row>
    <row r="52" spans="1:9" x14ac:dyDescent="0.25">
      <c r="A52" s="79">
        <v>27</v>
      </c>
      <c r="B52" s="80" t="s">
        <v>33</v>
      </c>
      <c r="C52" s="80" t="s">
        <v>64</v>
      </c>
      <c r="D52" s="81">
        <v>11.44633026</v>
      </c>
      <c r="E52" s="81">
        <v>11.47197916</v>
      </c>
      <c r="F52" s="81">
        <v>11.498927220000001</v>
      </c>
      <c r="G52" s="81">
        <v>2.6948060000000523E-2</v>
      </c>
      <c r="H52" s="82">
        <v>2.3490332072744562E-3</v>
      </c>
      <c r="I52" s="82">
        <v>1.0114517152461075E-2</v>
      </c>
    </row>
    <row r="53" spans="1:9" x14ac:dyDescent="0.25">
      <c r="A53" s="79">
        <v>28</v>
      </c>
      <c r="B53" s="80" t="s">
        <v>33</v>
      </c>
      <c r="C53" s="80" t="s">
        <v>57</v>
      </c>
      <c r="D53" s="81">
        <v>11.038763020000001</v>
      </c>
      <c r="E53" s="81">
        <v>11.17319767</v>
      </c>
      <c r="F53" s="81">
        <v>11.29346424</v>
      </c>
      <c r="G53" s="81">
        <v>0.12026657000000029</v>
      </c>
      <c r="H53" s="82">
        <v>1.0763845190255217E-2</v>
      </c>
      <c r="I53" s="82">
        <v>9.9337908294184138E-3</v>
      </c>
    </row>
    <row r="54" spans="1:9" x14ac:dyDescent="0.25">
      <c r="A54" s="79">
        <v>29</v>
      </c>
      <c r="B54" s="80" t="s">
        <v>33</v>
      </c>
      <c r="C54" s="80" t="s">
        <v>58</v>
      </c>
      <c r="D54" s="81">
        <v>9.3579289299999999</v>
      </c>
      <c r="E54" s="81">
        <v>9.5713128000000012</v>
      </c>
      <c r="F54" s="81">
        <v>9.8202157899999989</v>
      </c>
      <c r="G54" s="81">
        <v>0.24890298999999835</v>
      </c>
      <c r="H54" s="82">
        <v>2.6005104545324058E-2</v>
      </c>
      <c r="I54" s="82">
        <v>8.6379137069470084E-3</v>
      </c>
    </row>
    <row r="55" spans="1:9" x14ac:dyDescent="0.25">
      <c r="A55" s="79">
        <v>30</v>
      </c>
      <c r="B55" s="80" t="s">
        <v>33</v>
      </c>
      <c r="C55" s="80" t="s">
        <v>62</v>
      </c>
      <c r="D55" s="81">
        <v>8.9905997600000003</v>
      </c>
      <c r="E55" s="81">
        <v>9.1086076400000007</v>
      </c>
      <c r="F55" s="81">
        <v>9.1768501899999997</v>
      </c>
      <c r="G55" s="81">
        <v>6.8242549999998889E-2</v>
      </c>
      <c r="H55" s="82">
        <v>7.4920945875761617E-3</v>
      </c>
      <c r="I55" s="82">
        <v>8.0720059251162615E-3</v>
      </c>
    </row>
    <row r="56" spans="1:9" x14ac:dyDescent="0.25">
      <c r="A56" s="79">
        <v>31</v>
      </c>
      <c r="B56" s="80" t="s">
        <v>33</v>
      </c>
      <c r="C56" s="80" t="s">
        <v>60</v>
      </c>
      <c r="D56" s="81">
        <v>7.7821634399999997</v>
      </c>
      <c r="E56" s="81">
        <v>7.8746452199999997</v>
      </c>
      <c r="F56" s="81">
        <v>7.9624164000000004</v>
      </c>
      <c r="G56" s="81">
        <v>8.7771180000000629E-2</v>
      </c>
      <c r="H56" s="82">
        <v>1.1146048812088659E-2</v>
      </c>
      <c r="I56" s="82">
        <v>7.0037835453694922E-3</v>
      </c>
    </row>
    <row r="57" spans="1:9" x14ac:dyDescent="0.25">
      <c r="A57" s="79">
        <v>32</v>
      </c>
      <c r="B57" s="80" t="s">
        <v>65</v>
      </c>
      <c r="C57" s="80" t="s">
        <v>312</v>
      </c>
      <c r="D57" s="81">
        <v>7.7442735700000007</v>
      </c>
      <c r="E57" s="81">
        <v>7.8126033799999997</v>
      </c>
      <c r="F57" s="81">
        <v>7.8786359000000008</v>
      </c>
      <c r="G57" s="81">
        <v>6.6032520000000483E-2</v>
      </c>
      <c r="H57" s="82">
        <v>8.4520507170556623E-3</v>
      </c>
      <c r="I57" s="82">
        <v>6.9300897748047138E-3</v>
      </c>
    </row>
    <row r="58" spans="1:9" x14ac:dyDescent="0.25">
      <c r="A58" s="79">
        <v>33</v>
      </c>
      <c r="B58" s="80" t="s">
        <v>65</v>
      </c>
      <c r="C58" s="80" t="s">
        <v>75</v>
      </c>
      <c r="D58" s="81">
        <v>7.2015791400000007</v>
      </c>
      <c r="E58" s="81">
        <v>7.222296130000001</v>
      </c>
      <c r="F58" s="81">
        <v>7.2469473900000008</v>
      </c>
      <c r="G58" s="81">
        <v>2.4651259999999776E-2</v>
      </c>
      <c r="H58" s="82">
        <v>3.413216455858585E-3</v>
      </c>
      <c r="I58" s="82">
        <v>6.374453223049273E-3</v>
      </c>
    </row>
    <row r="59" spans="1:9" x14ac:dyDescent="0.25">
      <c r="A59" s="79">
        <v>34</v>
      </c>
      <c r="B59" s="80" t="s">
        <v>65</v>
      </c>
      <c r="C59" s="80" t="s">
        <v>66</v>
      </c>
      <c r="D59" s="81">
        <v>6.8701725900000001</v>
      </c>
      <c r="E59" s="81">
        <v>6.8943431999999989</v>
      </c>
      <c r="F59" s="81">
        <v>6.9129706999999989</v>
      </c>
      <c r="G59" s="81">
        <v>1.8627500000000002E-2</v>
      </c>
      <c r="H59" s="82">
        <v>2.7018527305110083E-3</v>
      </c>
      <c r="I59" s="82">
        <v>6.0806855615189144E-3</v>
      </c>
    </row>
    <row r="60" spans="1:9" x14ac:dyDescent="0.25">
      <c r="A60" s="79">
        <v>35</v>
      </c>
      <c r="B60" s="80" t="s">
        <v>65</v>
      </c>
      <c r="C60" s="80" t="s">
        <v>69</v>
      </c>
      <c r="D60" s="81">
        <v>6.2363205199999996</v>
      </c>
      <c r="E60" s="81">
        <v>6.2649844399999992</v>
      </c>
      <c r="F60" s="81">
        <v>6.2980121999999996</v>
      </c>
      <c r="G60" s="81">
        <v>3.3027759999999774E-2</v>
      </c>
      <c r="H60" s="82">
        <v>5.2718023989218044E-3</v>
      </c>
      <c r="I60" s="82">
        <v>5.5397648149745479E-3</v>
      </c>
    </row>
    <row r="61" spans="1:9" x14ac:dyDescent="0.25">
      <c r="A61" s="79">
        <v>36</v>
      </c>
      <c r="B61" s="80" t="s">
        <v>65</v>
      </c>
      <c r="C61" s="80" t="s">
        <v>67</v>
      </c>
      <c r="D61" s="81">
        <v>6.1855308299999994</v>
      </c>
      <c r="E61" s="81">
        <v>6.2476660400000013</v>
      </c>
      <c r="F61" s="81">
        <v>6.2978229099999989</v>
      </c>
      <c r="G61" s="81">
        <v>5.0156869999998251E-2</v>
      </c>
      <c r="H61" s="82">
        <v>8.028097161223784E-3</v>
      </c>
      <c r="I61" s="82">
        <v>5.5395983144901845E-3</v>
      </c>
    </row>
    <row r="62" spans="1:9" x14ac:dyDescent="0.25">
      <c r="A62" s="79">
        <v>37</v>
      </c>
      <c r="B62" s="80" t="s">
        <v>65</v>
      </c>
      <c r="C62" s="80" t="s">
        <v>70</v>
      </c>
      <c r="D62" s="81">
        <v>5.0775641500000006</v>
      </c>
      <c r="E62" s="81">
        <v>5.1064843399999997</v>
      </c>
      <c r="F62" s="81">
        <v>5.12855141</v>
      </c>
      <c r="G62" s="81">
        <v>2.20670700000003E-2</v>
      </c>
      <c r="H62" s="82">
        <v>4.3213820959255699E-3</v>
      </c>
      <c r="I62" s="82">
        <v>4.5111009237019445E-3</v>
      </c>
    </row>
    <row r="63" spans="1:9" x14ac:dyDescent="0.25">
      <c r="A63" s="79">
        <v>38</v>
      </c>
      <c r="B63" s="80" t="s">
        <v>65</v>
      </c>
      <c r="C63" s="80" t="s">
        <v>71</v>
      </c>
      <c r="D63" s="81">
        <v>5.1149777899999993</v>
      </c>
      <c r="E63" s="81">
        <v>5.1149777900000002</v>
      </c>
      <c r="F63" s="81">
        <v>5.1149777899999993</v>
      </c>
      <c r="G63" s="81">
        <v>-9.3132257461547847E-16</v>
      </c>
      <c r="H63" s="82">
        <v>-1.8207754028497523E-16</v>
      </c>
      <c r="I63" s="82">
        <v>4.4991614958158179E-3</v>
      </c>
    </row>
    <row r="64" spans="1:9" x14ac:dyDescent="0.25">
      <c r="A64" s="79">
        <v>39</v>
      </c>
      <c r="B64" s="80" t="s">
        <v>65</v>
      </c>
      <c r="C64" s="80" t="s">
        <v>73</v>
      </c>
      <c r="D64" s="81">
        <v>4.4879127499999996</v>
      </c>
      <c r="E64" s="81">
        <v>4.5252694800000004</v>
      </c>
      <c r="F64" s="81">
        <v>4.5591554000000007</v>
      </c>
      <c r="G64" s="81">
        <v>3.3885919999999924E-2</v>
      </c>
      <c r="H64" s="82">
        <v>7.488155158441508E-3</v>
      </c>
      <c r="I64" s="82">
        <v>4.0102571841510908E-3</v>
      </c>
    </row>
    <row r="65" spans="1:9" x14ac:dyDescent="0.25">
      <c r="A65" s="79">
        <v>40</v>
      </c>
      <c r="B65" s="80" t="s">
        <v>65</v>
      </c>
      <c r="C65" s="80" t="s">
        <v>76</v>
      </c>
      <c r="D65" s="81">
        <v>3.8739184399999997</v>
      </c>
      <c r="E65" s="81">
        <v>3.8958805300000003</v>
      </c>
      <c r="F65" s="81">
        <v>3.9119846799999998</v>
      </c>
      <c r="G65" s="81">
        <v>1.6104149999999443E-2</v>
      </c>
      <c r="H65" s="82">
        <v>4.1336354839401198E-3</v>
      </c>
      <c r="I65" s="82">
        <v>3.441002398658972E-3</v>
      </c>
    </row>
    <row r="66" spans="1:9" x14ac:dyDescent="0.25">
      <c r="A66" s="79">
        <v>41</v>
      </c>
      <c r="B66" s="80" t="s">
        <v>65</v>
      </c>
      <c r="C66" s="80" t="s">
        <v>68</v>
      </c>
      <c r="D66" s="81">
        <v>3.3775986999999996</v>
      </c>
      <c r="E66" s="81">
        <v>3.3916356999999997</v>
      </c>
      <c r="F66" s="81">
        <v>3.4096024100000002</v>
      </c>
      <c r="G66" s="81">
        <v>1.7966710000000427E-2</v>
      </c>
      <c r="H66" s="82">
        <v>5.2973584397641611E-3</v>
      </c>
      <c r="I66" s="82">
        <v>2.9991042989676057E-3</v>
      </c>
    </row>
    <row r="67" spans="1:9" x14ac:dyDescent="0.25">
      <c r="A67" s="79">
        <v>42</v>
      </c>
      <c r="B67" s="80" t="s">
        <v>65</v>
      </c>
      <c r="C67" s="80" t="s">
        <v>74</v>
      </c>
      <c r="D67" s="81">
        <v>2.9570268400000002</v>
      </c>
      <c r="E67" s="81">
        <v>2.9712509200000001</v>
      </c>
      <c r="F67" s="81">
        <v>2.9858254400000002</v>
      </c>
      <c r="G67" s="81">
        <v>1.4574520000000018E-2</v>
      </c>
      <c r="H67" s="82">
        <v>4.9051798021824489E-3</v>
      </c>
      <c r="I67" s="82">
        <v>2.6263478365710219E-3</v>
      </c>
    </row>
    <row r="68" spans="1:9" x14ac:dyDescent="0.25">
      <c r="A68" s="79">
        <v>43</v>
      </c>
      <c r="B68" s="80" t="s">
        <v>65</v>
      </c>
      <c r="C68" s="80" t="s">
        <v>72</v>
      </c>
      <c r="D68" s="81">
        <v>2.5353485</v>
      </c>
      <c r="E68" s="81">
        <v>2.56160305</v>
      </c>
      <c r="F68" s="81">
        <v>2.5814845600000003</v>
      </c>
      <c r="G68" s="81">
        <v>1.9881510000000241E-2</v>
      </c>
      <c r="H68" s="82">
        <v>7.7613547501047221E-3</v>
      </c>
      <c r="I68" s="82">
        <v>2.2706874616546559E-3</v>
      </c>
    </row>
    <row r="69" spans="1:9" x14ac:dyDescent="0.25">
      <c r="A69" s="79">
        <v>44</v>
      </c>
      <c r="B69" s="80" t="s">
        <v>77</v>
      </c>
      <c r="C69" s="80" t="s">
        <v>78</v>
      </c>
      <c r="D69" s="81">
        <v>1.82929444</v>
      </c>
      <c r="E69" s="81">
        <v>1.82929444</v>
      </c>
      <c r="F69" s="81">
        <v>1.82929444</v>
      </c>
      <c r="G69" s="81">
        <v>0</v>
      </c>
      <c r="H69" s="82">
        <v>0</v>
      </c>
      <c r="I69" s="82">
        <v>1.6090570569140166E-3</v>
      </c>
    </row>
    <row r="70" spans="1:9" x14ac:dyDescent="0.25">
      <c r="A70" s="79">
        <v>45</v>
      </c>
      <c r="B70" s="80" t="s">
        <v>77</v>
      </c>
      <c r="C70" s="80" t="s">
        <v>79</v>
      </c>
      <c r="D70" s="81">
        <v>1.0154848300000001</v>
      </c>
      <c r="E70" s="81">
        <v>1.03173983</v>
      </c>
      <c r="F70" s="81">
        <v>1.05339278</v>
      </c>
      <c r="G70" s="81">
        <v>2.1652949999999952E-2</v>
      </c>
      <c r="H70" s="82">
        <v>2.0986831534845322E-2</v>
      </c>
      <c r="I70" s="82">
        <v>9.2656985627818022E-4</v>
      </c>
    </row>
    <row r="71" spans="1:9" x14ac:dyDescent="0.25">
      <c r="A71" s="116" t="s">
        <v>80</v>
      </c>
      <c r="B71" s="117"/>
      <c r="C71" s="83" t="s">
        <v>81</v>
      </c>
      <c r="D71" s="84">
        <v>1161.0844163100005</v>
      </c>
      <c r="E71" s="84">
        <v>1154.9633606100003</v>
      </c>
      <c r="F71" s="84">
        <v>1136.8735696100002</v>
      </c>
      <c r="G71" s="84">
        <v>-18.08979100000024</v>
      </c>
      <c r="H71" s="85">
        <v>-1.5662653567162524E-2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30F66-4D64-4927-B7BA-577CEBB13C96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101" t="s">
        <v>207</v>
      </c>
      <c r="B2" s="101"/>
      <c r="C2" s="101"/>
      <c r="D2" s="101"/>
    </row>
    <row r="23" spans="1:9" ht="15.75" x14ac:dyDescent="0.25">
      <c r="A23" s="101" t="s">
        <v>208</v>
      </c>
      <c r="B23" s="101"/>
      <c r="C23" s="101"/>
      <c r="D23" s="101"/>
      <c r="E23" s="101"/>
    </row>
    <row r="24" spans="1:9" x14ac:dyDescent="0.25">
      <c r="A24" s="7" t="s">
        <v>24</v>
      </c>
    </row>
    <row r="25" spans="1:9" s="43" customFormat="1" ht="15" customHeight="1" x14ac:dyDescent="0.25">
      <c r="A25"/>
      <c r="B25"/>
      <c r="C25"/>
      <c r="D25"/>
      <c r="E25"/>
      <c r="F25" s="107" t="s">
        <v>310</v>
      </c>
      <c r="G25" s="107"/>
      <c r="H25" s="107"/>
      <c r="I25"/>
    </row>
    <row r="26" spans="1:9" s="43" customFormat="1" x14ac:dyDescent="0.25">
      <c r="A26" s="78" t="s">
        <v>84</v>
      </c>
      <c r="B26" s="78" t="s">
        <v>85</v>
      </c>
      <c r="C26" s="78" t="s">
        <v>28</v>
      </c>
      <c r="D26" s="78" t="s">
        <v>29</v>
      </c>
      <c r="E26" s="78" t="s">
        <v>311</v>
      </c>
      <c r="F26" s="78" t="s">
        <v>30</v>
      </c>
      <c r="G26" s="78" t="s">
        <v>31</v>
      </c>
      <c r="H26" s="78" t="s">
        <v>86</v>
      </c>
      <c r="I26" s="78" t="s">
        <v>32</v>
      </c>
    </row>
    <row r="27" spans="1:9" ht="33.75" x14ac:dyDescent="0.25">
      <c r="A27" s="79" t="s">
        <v>209</v>
      </c>
      <c r="B27" s="79" t="s">
        <v>210</v>
      </c>
      <c r="C27" s="95">
        <v>1163.2550228299999</v>
      </c>
      <c r="D27" s="95">
        <v>1310.3801182300001</v>
      </c>
      <c r="E27" s="95">
        <v>1457.0964455599999</v>
      </c>
      <c r="F27" s="95">
        <v>146.71632732999993</v>
      </c>
      <c r="G27" s="82">
        <v>0.11196470801783642</v>
      </c>
      <c r="H27" s="82">
        <v>9.7999194701960779E-2</v>
      </c>
      <c r="I27" s="82">
        <v>0.89150767964259992</v>
      </c>
    </row>
    <row r="28" spans="1:9" ht="22.5" x14ac:dyDescent="0.25">
      <c r="A28" s="79" t="s">
        <v>211</v>
      </c>
      <c r="B28" s="79" t="s">
        <v>212</v>
      </c>
      <c r="C28" s="95">
        <v>27.864658180000006</v>
      </c>
      <c r="D28" s="95">
        <v>28.467031010000007</v>
      </c>
      <c r="E28" s="95">
        <v>32.716018489999996</v>
      </c>
      <c r="F28" s="95">
        <v>4.2489874799999932</v>
      </c>
      <c r="G28" s="82">
        <v>0.14925994489932556</v>
      </c>
      <c r="H28" s="82">
        <v>0.12732489274089556</v>
      </c>
      <c r="I28" s="82">
        <v>2.0016919140829297E-2</v>
      </c>
    </row>
    <row r="29" spans="1:9" ht="22.5" x14ac:dyDescent="0.25">
      <c r="A29" s="79" t="s">
        <v>213</v>
      </c>
      <c r="B29" s="79" t="s">
        <v>214</v>
      </c>
      <c r="C29" s="95">
        <v>11.551576340000002</v>
      </c>
      <c r="D29" s="95">
        <v>12.999720759999997</v>
      </c>
      <c r="E29" s="95">
        <v>15.28986607</v>
      </c>
      <c r="F29" s="95">
        <v>2.2901453100000024</v>
      </c>
      <c r="G29" s="82">
        <v>0.17616880795214887</v>
      </c>
      <c r="H29" s="82">
        <v>0.15584201287105187</v>
      </c>
      <c r="I29" s="82">
        <v>9.3549284700046465E-3</v>
      </c>
    </row>
    <row r="30" spans="1:9" ht="22.5" x14ac:dyDescent="0.25">
      <c r="A30" s="79" t="s">
        <v>215</v>
      </c>
      <c r="B30" s="79" t="s">
        <v>216</v>
      </c>
      <c r="C30" s="95">
        <v>22.877849820000002</v>
      </c>
      <c r="D30" s="95">
        <v>25.901015609999991</v>
      </c>
      <c r="E30" s="95">
        <v>29.143511210000003</v>
      </c>
      <c r="F30" s="95">
        <v>3.2424956000000127</v>
      </c>
      <c r="G30" s="82">
        <v>0.12518797134534501</v>
      </c>
      <c r="H30" s="82">
        <v>0.12314629773700957</v>
      </c>
      <c r="I30" s="82">
        <v>1.7831121704150323E-2</v>
      </c>
    </row>
    <row r="31" spans="1:9" ht="22.5" x14ac:dyDescent="0.25">
      <c r="A31" s="79" t="s">
        <v>217</v>
      </c>
      <c r="B31" s="79" t="s">
        <v>218</v>
      </c>
      <c r="C31" s="95">
        <v>6.2088297499999996</v>
      </c>
      <c r="D31" s="95">
        <v>6.9554559800000009</v>
      </c>
      <c r="E31" s="95">
        <v>7.76916224</v>
      </c>
      <c r="F31" s="95">
        <v>0.81370625999999979</v>
      </c>
      <c r="G31" s="82">
        <v>0.11698819780324449</v>
      </c>
      <c r="H31" s="82">
        <v>0.11539077988672702</v>
      </c>
      <c r="I31" s="82">
        <v>4.7534724434025776E-3</v>
      </c>
    </row>
    <row r="32" spans="1:9" x14ac:dyDescent="0.25">
      <c r="A32" s="79" t="s">
        <v>219</v>
      </c>
      <c r="B32" s="79" t="s">
        <v>220</v>
      </c>
      <c r="C32" s="95">
        <v>80.069941529999994</v>
      </c>
      <c r="D32" s="95">
        <v>86.106003529999995</v>
      </c>
      <c r="E32" s="95">
        <v>92.468227420000005</v>
      </c>
      <c r="F32" s="95">
        <v>6.362223890000001</v>
      </c>
      <c r="G32" s="82">
        <v>7.3888272933063867E-2</v>
      </c>
      <c r="H32" s="82">
        <v>2.9831386601342814E-2</v>
      </c>
      <c r="I32" s="82">
        <v>5.6575620041531355E-2</v>
      </c>
    </row>
    <row r="33" spans="1:9" x14ac:dyDescent="0.25">
      <c r="A33" s="79" t="s">
        <v>221</v>
      </c>
      <c r="B33" s="79" t="s">
        <v>222</v>
      </c>
      <c r="C33" s="95">
        <v>0</v>
      </c>
      <c r="D33" s="95">
        <v>0</v>
      </c>
      <c r="E33" s="95">
        <v>0</v>
      </c>
      <c r="F33" s="95">
        <v>0</v>
      </c>
      <c r="G33" s="82">
        <v>0</v>
      </c>
      <c r="H33" s="82">
        <v>0</v>
      </c>
      <c r="I33" s="82">
        <v>0</v>
      </c>
    </row>
    <row r="34" spans="1:9" x14ac:dyDescent="0.25">
      <c r="A34" s="87" t="s">
        <v>223</v>
      </c>
      <c r="B34" s="87" t="s">
        <v>224</v>
      </c>
      <c r="C34" s="96">
        <v>1311.8278784499998</v>
      </c>
      <c r="D34" s="96">
        <v>1470.8093451200002</v>
      </c>
      <c r="E34" s="96">
        <v>1634.41827685</v>
      </c>
      <c r="F34" s="96">
        <v>163.60893172999977</v>
      </c>
      <c r="G34" s="85">
        <v>0.11123734852028104</v>
      </c>
      <c r="H34" s="85">
        <v>9.5612345866980114E-2</v>
      </c>
    </row>
    <row r="99" spans="3:4" x14ac:dyDescent="0.25">
      <c r="C99" t="s">
        <v>172</v>
      </c>
      <c r="D99" t="s">
        <v>108</v>
      </c>
    </row>
    <row r="100" spans="3:4" x14ac:dyDescent="0.25">
      <c r="C100" s="42" t="s">
        <v>225</v>
      </c>
      <c r="D100" s="36">
        <f>I27</f>
        <v>0.89150767964259992</v>
      </c>
    </row>
    <row r="101" spans="3:4" x14ac:dyDescent="0.25">
      <c r="C101" s="32" t="s">
        <v>226</v>
      </c>
      <c r="D101" s="33">
        <f>I32</f>
        <v>5.6575620041531355E-2</v>
      </c>
    </row>
    <row r="102" spans="3:4" x14ac:dyDescent="0.25">
      <c r="C102" s="32" t="s">
        <v>227</v>
      </c>
      <c r="D102" s="34">
        <f>I30</f>
        <v>1.7831121704150323E-2</v>
      </c>
    </row>
    <row r="103" spans="3:4" x14ac:dyDescent="0.25">
      <c r="C103" s="37" t="s">
        <v>228</v>
      </c>
      <c r="D103" s="36">
        <f>I28+I29+I31+I33</f>
        <v>3.4125320054236526E-2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3D13-62F8-4D2F-9241-3A301B2553D3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101" t="s">
        <v>229</v>
      </c>
      <c r="B2" s="101"/>
      <c r="C2" s="101"/>
      <c r="D2" s="101"/>
    </row>
    <row r="23" spans="1:9" ht="15.75" x14ac:dyDescent="0.25">
      <c r="A23" s="101" t="s">
        <v>230</v>
      </c>
      <c r="B23" s="101"/>
      <c r="C23" s="101"/>
      <c r="D23" s="101"/>
      <c r="E23" s="101"/>
    </row>
    <row r="24" spans="1:9" x14ac:dyDescent="0.25">
      <c r="A24" s="7" t="s">
        <v>24</v>
      </c>
    </row>
    <row r="25" spans="1:9" s="43" customFormat="1" ht="15" customHeight="1" x14ac:dyDescent="0.25">
      <c r="A25"/>
      <c r="B25"/>
      <c r="C25"/>
      <c r="D25"/>
      <c r="E25"/>
      <c r="F25" s="107" t="s">
        <v>310</v>
      </c>
      <c r="G25" s="107"/>
      <c r="H25" s="107"/>
      <c r="I25"/>
    </row>
    <row r="26" spans="1:9" s="43" customFormat="1" x14ac:dyDescent="0.25">
      <c r="A26" s="78" t="s">
        <v>84</v>
      </c>
      <c r="B26" s="78" t="s">
        <v>85</v>
      </c>
      <c r="C26" s="78" t="s">
        <v>28</v>
      </c>
      <c r="D26" s="78" t="s">
        <v>29</v>
      </c>
      <c r="E26" s="78" t="s">
        <v>311</v>
      </c>
      <c r="F26" s="78" t="s">
        <v>30</v>
      </c>
      <c r="G26" s="78" t="s">
        <v>31</v>
      </c>
      <c r="H26" s="78" t="s">
        <v>86</v>
      </c>
      <c r="I26" s="78" t="s">
        <v>32</v>
      </c>
    </row>
    <row r="27" spans="1:9" ht="22.5" x14ac:dyDescent="0.25">
      <c r="A27" s="79" t="s">
        <v>231</v>
      </c>
      <c r="B27" s="79" t="s">
        <v>232</v>
      </c>
      <c r="C27" s="95">
        <v>564.92971722000016</v>
      </c>
      <c r="D27" s="95">
        <v>637.75165859000003</v>
      </c>
      <c r="E27" s="95">
        <v>714.2698651300002</v>
      </c>
      <c r="F27" s="95">
        <v>76.518206540000193</v>
      </c>
      <c r="G27" s="82">
        <v>0.11998119567289513</v>
      </c>
      <c r="H27" s="82">
        <v>0.10071645773844025</v>
      </c>
      <c r="I27" s="82">
        <v>0.45497993617305477</v>
      </c>
    </row>
    <row r="28" spans="1:9" ht="22.5" x14ac:dyDescent="0.25">
      <c r="A28" s="79" t="s">
        <v>233</v>
      </c>
      <c r="B28" s="79" t="s">
        <v>234</v>
      </c>
      <c r="C28" s="95">
        <v>3.1008150300000001</v>
      </c>
      <c r="D28" s="95">
        <v>3.5932183900000001</v>
      </c>
      <c r="E28" s="95">
        <v>4.06790086</v>
      </c>
      <c r="F28" s="95">
        <v>0.47468246999999975</v>
      </c>
      <c r="G28" s="82">
        <v>0.13210509868285511</v>
      </c>
      <c r="H28" s="82">
        <v>0.1321050986828555</v>
      </c>
      <c r="I28" s="82">
        <v>2.5911960786757517E-3</v>
      </c>
    </row>
    <row r="29" spans="1:9" ht="22.5" x14ac:dyDescent="0.25">
      <c r="A29" s="79" t="s">
        <v>235</v>
      </c>
      <c r="B29" s="79" t="s">
        <v>236</v>
      </c>
      <c r="C29" s="95">
        <v>4.264466210000001</v>
      </c>
      <c r="D29" s="95">
        <v>4.8268360299999991</v>
      </c>
      <c r="E29" s="95">
        <v>5.2192165199999998</v>
      </c>
      <c r="F29" s="95">
        <v>0.39238049000000025</v>
      </c>
      <c r="G29" s="82">
        <v>8.1291447971560835E-2</v>
      </c>
      <c r="H29" s="82">
        <v>6.4569556136341175E-2</v>
      </c>
      <c r="I29" s="82">
        <v>3.3245680870363447E-3</v>
      </c>
    </row>
    <row r="30" spans="1:9" x14ac:dyDescent="0.25">
      <c r="A30" s="79" t="s">
        <v>237</v>
      </c>
      <c r="B30" s="79" t="s">
        <v>238</v>
      </c>
      <c r="C30" s="95">
        <v>266.53774938999999</v>
      </c>
      <c r="D30" s="95">
        <v>298.1824810899999</v>
      </c>
      <c r="E30" s="95">
        <v>332.08488331000007</v>
      </c>
      <c r="F30" s="95">
        <v>33.902402220000148</v>
      </c>
      <c r="G30" s="82">
        <v>0.11369682784874086</v>
      </c>
      <c r="H30" s="82">
        <v>0.11356603907853054</v>
      </c>
      <c r="I30" s="82">
        <v>0.21153343629430701</v>
      </c>
    </row>
    <row r="31" spans="1:9" ht="22.5" x14ac:dyDescent="0.25">
      <c r="A31" s="79" t="s">
        <v>239</v>
      </c>
      <c r="B31" s="79" t="s">
        <v>240</v>
      </c>
      <c r="C31" s="95">
        <v>353.72159138000001</v>
      </c>
      <c r="D31" s="95">
        <v>399.60612656000006</v>
      </c>
      <c r="E31" s="95">
        <v>446.76888889999998</v>
      </c>
      <c r="F31" s="95">
        <v>47.162762339999915</v>
      </c>
      <c r="G31" s="82">
        <v>0.1180231212819469</v>
      </c>
      <c r="H31" s="82">
        <v>0.10003755096081575</v>
      </c>
      <c r="I31" s="82">
        <v>0.28458554739507652</v>
      </c>
    </row>
    <row r="32" spans="1:9" ht="22.5" x14ac:dyDescent="0.25">
      <c r="A32" s="79" t="s">
        <v>241</v>
      </c>
      <c r="B32" s="79" t="s">
        <v>242</v>
      </c>
      <c r="C32" s="95">
        <v>0.47148962000000005</v>
      </c>
      <c r="D32" s="95">
        <v>0.86510960000000015</v>
      </c>
      <c r="E32" s="95">
        <v>0.89813404000000008</v>
      </c>
      <c r="F32" s="95">
        <v>3.3024439999999947E-2</v>
      </c>
      <c r="G32" s="82">
        <v>3.8173706545390249E-2</v>
      </c>
      <c r="H32" s="82">
        <v>3.2297699620949541E-2</v>
      </c>
      <c r="I32" s="82">
        <v>5.7209884966892013E-4</v>
      </c>
    </row>
    <row r="33" spans="1:9" ht="22.5" x14ac:dyDescent="0.25">
      <c r="A33" s="79" t="s">
        <v>243</v>
      </c>
      <c r="B33" s="79" t="s">
        <v>244</v>
      </c>
      <c r="C33" s="95">
        <v>26.18851682</v>
      </c>
      <c r="D33" s="95">
        <v>28.801712860000006</v>
      </c>
      <c r="E33" s="95">
        <v>27.009393660000008</v>
      </c>
      <c r="F33" s="95">
        <v>-1.7923191999999992</v>
      </c>
      <c r="G33" s="82">
        <v>-6.2229604493043295E-2</v>
      </c>
      <c r="H33" s="82">
        <v>-0.18279934966340086</v>
      </c>
      <c r="I33" s="82">
        <v>1.7204606834789412E-2</v>
      </c>
    </row>
    <row r="34" spans="1:9" ht="33.75" x14ac:dyDescent="0.25">
      <c r="A34" s="79" t="s">
        <v>245</v>
      </c>
      <c r="B34" s="79" t="s">
        <v>246</v>
      </c>
      <c r="C34" s="95">
        <v>34.796525539999998</v>
      </c>
      <c r="D34" s="95">
        <v>36.626169149999988</v>
      </c>
      <c r="E34" s="95">
        <v>39.577852929999999</v>
      </c>
      <c r="F34" s="95">
        <v>2.9516837800000086</v>
      </c>
      <c r="G34" s="82">
        <v>8.0589476008577035E-2</v>
      </c>
      <c r="H34" s="82">
        <v>8.0589476008576619E-2</v>
      </c>
      <c r="I34" s="82">
        <v>2.5210539992024685E-2</v>
      </c>
    </row>
    <row r="35" spans="1:9" x14ac:dyDescent="0.25">
      <c r="A35" s="87" t="s">
        <v>247</v>
      </c>
      <c r="B35" s="87" t="s">
        <v>248</v>
      </c>
      <c r="C35" s="96">
        <v>1254.01087121</v>
      </c>
      <c r="D35" s="96">
        <v>1410.2533122699999</v>
      </c>
      <c r="E35" s="96">
        <v>1569.8931059199999</v>
      </c>
      <c r="F35" s="96">
        <v>159.63979364999986</v>
      </c>
      <c r="G35" s="85">
        <v>0.11319937507754353</v>
      </c>
      <c r="H35" s="85">
        <v>9.684228210048848E-2</v>
      </c>
    </row>
    <row r="99" spans="3:4" x14ac:dyDescent="0.25">
      <c r="C99" t="s">
        <v>172</v>
      </c>
      <c r="D99" t="s">
        <v>108</v>
      </c>
    </row>
    <row r="100" spans="3:4" x14ac:dyDescent="0.25">
      <c r="C100" s="42" t="s">
        <v>249</v>
      </c>
      <c r="D100" s="36">
        <f>I27</f>
        <v>0.45497993617305477</v>
      </c>
    </row>
    <row r="101" spans="3:4" x14ac:dyDescent="0.25">
      <c r="C101" s="32" t="s">
        <v>250</v>
      </c>
      <c r="D101" s="33">
        <f>I31</f>
        <v>0.28458554739507652</v>
      </c>
    </row>
    <row r="102" spans="3:4" x14ac:dyDescent="0.25">
      <c r="C102" s="32" t="s">
        <v>251</v>
      </c>
      <c r="D102" s="34">
        <f>I30</f>
        <v>0.21153343629430701</v>
      </c>
    </row>
    <row r="103" spans="3:4" x14ac:dyDescent="0.25">
      <c r="C103" s="37" t="s">
        <v>252</v>
      </c>
      <c r="D103" s="36">
        <f>I28+I29+I32+I33+I34</f>
        <v>4.8903009842195116E-2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499984740745262"/>
  </sheetPr>
  <dimension ref="A2:I71"/>
  <sheetViews>
    <sheetView showGridLines="0" topLeftCell="A19" workbookViewId="0">
      <selection activeCell="A22" sqref="A22:D22"/>
    </sheetView>
  </sheetViews>
  <sheetFormatPr baseColWidth="10" defaultColWidth="16" defaultRowHeight="15" x14ac:dyDescent="0.25"/>
  <cols>
    <col min="1" max="1" width="5.85546875" style="28" customWidth="1"/>
    <col min="2" max="2" width="16" style="28"/>
    <col min="3" max="3" width="16" style="29"/>
    <col min="8" max="8" width="16" style="49"/>
  </cols>
  <sheetData>
    <row r="2" spans="1:3" ht="15.75" x14ac:dyDescent="0.25">
      <c r="A2" s="39" t="s">
        <v>22</v>
      </c>
      <c r="B2" s="38"/>
      <c r="C2" s="38"/>
    </row>
    <row r="22" spans="1:9" ht="15.75" x14ac:dyDescent="0.25">
      <c r="A22" s="101" t="s">
        <v>23</v>
      </c>
      <c r="B22" s="101"/>
      <c r="C22" s="101"/>
      <c r="D22" s="101"/>
    </row>
    <row r="23" spans="1:9" x14ac:dyDescent="0.25">
      <c r="A23" s="5" t="s">
        <v>24</v>
      </c>
    </row>
    <row r="24" spans="1:9" ht="15" customHeight="1" x14ac:dyDescent="0.25">
      <c r="B24"/>
      <c r="C24"/>
      <c r="G24" s="102" t="s">
        <v>310</v>
      </c>
      <c r="H24" s="102"/>
      <c r="I24" s="102"/>
    </row>
    <row r="25" spans="1:9" x14ac:dyDescent="0.25">
      <c r="A25" s="63" t="s">
        <v>25</v>
      </c>
      <c r="B25" s="63" t="s">
        <v>26</v>
      </c>
      <c r="C25" s="63" t="s">
        <v>27</v>
      </c>
      <c r="D25" s="63" t="s">
        <v>28</v>
      </c>
      <c r="E25" s="63" t="s">
        <v>29</v>
      </c>
      <c r="F25" s="63" t="s">
        <v>311</v>
      </c>
      <c r="G25" s="63" t="s">
        <v>30</v>
      </c>
      <c r="H25" s="63" t="s">
        <v>31</v>
      </c>
      <c r="I25" s="63" t="s">
        <v>32</v>
      </c>
    </row>
    <row r="26" spans="1:9" x14ac:dyDescent="0.25">
      <c r="A26" s="71">
        <v>1</v>
      </c>
      <c r="B26" s="64" t="s">
        <v>33</v>
      </c>
      <c r="C26" s="64" t="s">
        <v>34</v>
      </c>
      <c r="D26" s="74">
        <v>1539.4053181599995</v>
      </c>
      <c r="E26" s="74">
        <v>1557.9620084100002</v>
      </c>
      <c r="F26" s="74">
        <v>1527.8436215600002</v>
      </c>
      <c r="G26" s="74">
        <v>-30.118386849999904</v>
      </c>
      <c r="H26" s="65">
        <v>-1.9331913543089312E-2</v>
      </c>
      <c r="I26" s="65">
        <v>0.10376627230921256</v>
      </c>
    </row>
    <row r="27" spans="1:9" x14ac:dyDescent="0.25">
      <c r="A27" s="71">
        <v>2</v>
      </c>
      <c r="B27" s="64" t="s">
        <v>33</v>
      </c>
      <c r="C27" s="64" t="s">
        <v>35</v>
      </c>
      <c r="D27" s="74">
        <v>1219.2876980200008</v>
      </c>
      <c r="E27" s="74">
        <v>1201.0677181399997</v>
      </c>
      <c r="F27" s="74">
        <v>1200.2380101500003</v>
      </c>
      <c r="G27" s="74">
        <v>-0.82970798999929429</v>
      </c>
      <c r="H27" s="65">
        <v>-6.9080866754473987E-4</v>
      </c>
      <c r="I27" s="65">
        <v>8.151634266727302E-2</v>
      </c>
    </row>
    <row r="28" spans="1:9" x14ac:dyDescent="0.25">
      <c r="A28" s="71">
        <v>3</v>
      </c>
      <c r="B28" s="64" t="s">
        <v>33</v>
      </c>
      <c r="C28" s="64" t="s">
        <v>36</v>
      </c>
      <c r="D28" s="74">
        <v>1206.7917450900002</v>
      </c>
      <c r="E28" s="74">
        <v>1199.58428445</v>
      </c>
      <c r="F28" s="74">
        <v>1194.7075462599992</v>
      </c>
      <c r="G28" s="74">
        <v>-4.8767381900007729</v>
      </c>
      <c r="H28" s="65">
        <v>-4.0653568517169418E-3</v>
      </c>
      <c r="I28" s="65">
        <v>8.114073117542403E-2</v>
      </c>
    </row>
    <row r="29" spans="1:9" x14ac:dyDescent="0.25">
      <c r="A29" s="71">
        <v>4</v>
      </c>
      <c r="B29" s="64" t="s">
        <v>33</v>
      </c>
      <c r="C29" s="64" t="s">
        <v>37</v>
      </c>
      <c r="D29" s="74">
        <v>990.26038108999956</v>
      </c>
      <c r="E29" s="74">
        <v>1006.8298678099991</v>
      </c>
      <c r="F29" s="74">
        <v>1012.5725955900006</v>
      </c>
      <c r="G29" s="74">
        <v>5.7427277800014016</v>
      </c>
      <c r="H29" s="65">
        <v>5.7037717727749446E-3</v>
      </c>
      <c r="I29" s="65">
        <v>6.8770705459735362E-2</v>
      </c>
    </row>
    <row r="30" spans="1:9" x14ac:dyDescent="0.25">
      <c r="A30" s="71">
        <v>5</v>
      </c>
      <c r="B30" s="64" t="s">
        <v>33</v>
      </c>
      <c r="C30" s="64" t="s">
        <v>38</v>
      </c>
      <c r="D30" s="74">
        <v>705.02396440000041</v>
      </c>
      <c r="E30" s="74">
        <v>697.40583904999983</v>
      </c>
      <c r="F30" s="74">
        <v>698.35458857000015</v>
      </c>
      <c r="G30" s="74">
        <v>0.94874952000033852</v>
      </c>
      <c r="H30" s="65">
        <v>1.3603980163009776E-3</v>
      </c>
      <c r="I30" s="65">
        <v>4.7430019265945492E-2</v>
      </c>
    </row>
    <row r="31" spans="1:9" x14ac:dyDescent="0.25">
      <c r="A31" s="71">
        <v>6</v>
      </c>
      <c r="B31" s="64" t="s">
        <v>33</v>
      </c>
      <c r="C31" s="64" t="s">
        <v>39</v>
      </c>
      <c r="D31" s="74">
        <v>639.62689855999986</v>
      </c>
      <c r="E31" s="74">
        <v>640.05542536999963</v>
      </c>
      <c r="F31" s="74">
        <v>643.42728920000002</v>
      </c>
      <c r="G31" s="74">
        <v>3.3718638300004007</v>
      </c>
      <c r="H31" s="65">
        <v>5.2680810072834117E-3</v>
      </c>
      <c r="I31" s="65">
        <v>4.3699532046437048E-2</v>
      </c>
    </row>
    <row r="32" spans="1:9" x14ac:dyDescent="0.25">
      <c r="A32" s="71">
        <v>7</v>
      </c>
      <c r="B32" s="64" t="s">
        <v>33</v>
      </c>
      <c r="C32" s="64" t="s">
        <v>40</v>
      </c>
      <c r="D32" s="74">
        <v>585.87125829999991</v>
      </c>
      <c r="E32" s="74">
        <v>589.81981962000054</v>
      </c>
      <c r="F32" s="74">
        <v>595.21576438999989</v>
      </c>
      <c r="G32" s="74">
        <v>5.3959447699992653</v>
      </c>
      <c r="H32" s="65">
        <v>9.1484629551371738E-3</v>
      </c>
      <c r="I32" s="65">
        <v>4.0425158844048174E-2</v>
      </c>
    </row>
    <row r="33" spans="1:9" x14ac:dyDescent="0.25">
      <c r="A33" s="71">
        <v>8</v>
      </c>
      <c r="B33" s="64" t="s">
        <v>33</v>
      </c>
      <c r="C33" s="64" t="s">
        <v>41</v>
      </c>
      <c r="D33" s="74">
        <v>570.28363209000042</v>
      </c>
      <c r="E33" s="74">
        <v>573.02012430000013</v>
      </c>
      <c r="F33" s="74">
        <v>574.52932735000013</v>
      </c>
      <c r="G33" s="74">
        <v>1.5092030499999523</v>
      </c>
      <c r="H33" s="65">
        <v>2.6337697159302923E-3</v>
      </c>
      <c r="I33" s="65">
        <v>3.9020201930454974E-2</v>
      </c>
    </row>
    <row r="34" spans="1:9" x14ac:dyDescent="0.25">
      <c r="A34" s="71">
        <v>9</v>
      </c>
      <c r="B34" s="64" t="s">
        <v>33</v>
      </c>
      <c r="C34" s="64" t="s">
        <v>42</v>
      </c>
      <c r="D34" s="74">
        <v>520.91754237000009</v>
      </c>
      <c r="E34" s="74">
        <v>520.04219225999998</v>
      </c>
      <c r="F34" s="74">
        <v>527.57137398999998</v>
      </c>
      <c r="G34" s="74">
        <v>7.5291817299999595</v>
      </c>
      <c r="H34" s="65">
        <v>1.4478020903034102E-2</v>
      </c>
      <c r="I34" s="65">
        <v>3.5830967308091023E-2</v>
      </c>
    </row>
    <row r="35" spans="1:9" x14ac:dyDescent="0.25">
      <c r="A35" s="71">
        <v>10</v>
      </c>
      <c r="B35" s="64" t="s">
        <v>33</v>
      </c>
      <c r="C35" s="64" t="s">
        <v>43</v>
      </c>
      <c r="D35" s="74">
        <v>503.14146720000002</v>
      </c>
      <c r="E35" s="74">
        <v>507.94313156000004</v>
      </c>
      <c r="F35" s="74">
        <v>525.65842800000019</v>
      </c>
      <c r="G35" s="74">
        <v>17.715296440000117</v>
      </c>
      <c r="H35" s="65">
        <v>3.4876535067208649E-2</v>
      </c>
      <c r="I35" s="65">
        <v>3.5701046109540314E-2</v>
      </c>
    </row>
    <row r="36" spans="1:9" x14ac:dyDescent="0.25">
      <c r="A36" s="71">
        <v>11</v>
      </c>
      <c r="B36" s="64" t="s">
        <v>33</v>
      </c>
      <c r="C36" s="64" t="s">
        <v>44</v>
      </c>
      <c r="D36" s="74">
        <v>490.65631805000004</v>
      </c>
      <c r="E36" s="74">
        <v>487.38028174999977</v>
      </c>
      <c r="F36" s="74">
        <v>492.43329252000012</v>
      </c>
      <c r="G36" s="74">
        <v>5.0530107700003386</v>
      </c>
      <c r="H36" s="65">
        <v>1.0367696353773017E-2</v>
      </c>
      <c r="I36" s="65">
        <v>3.3444500735997466E-2</v>
      </c>
    </row>
    <row r="37" spans="1:9" x14ac:dyDescent="0.25">
      <c r="A37" s="71">
        <v>12</v>
      </c>
      <c r="B37" s="64" t="s">
        <v>33</v>
      </c>
      <c r="C37" s="64" t="s">
        <v>45</v>
      </c>
      <c r="D37" s="74">
        <v>485.84560554999985</v>
      </c>
      <c r="E37" s="74">
        <v>483.58503846999992</v>
      </c>
      <c r="F37" s="74">
        <v>488.92317573999981</v>
      </c>
      <c r="G37" s="74">
        <v>5.3381372699999217</v>
      </c>
      <c r="H37" s="65">
        <v>1.1038673336315558E-2</v>
      </c>
      <c r="I37" s="65">
        <v>3.3206104784677039E-2</v>
      </c>
    </row>
    <row r="38" spans="1:9" x14ac:dyDescent="0.25">
      <c r="A38" s="71">
        <v>13</v>
      </c>
      <c r="B38" s="64" t="s">
        <v>33</v>
      </c>
      <c r="C38" s="64" t="s">
        <v>46</v>
      </c>
      <c r="D38" s="74">
        <v>451.15288939000021</v>
      </c>
      <c r="E38" s="74">
        <v>457.14713259999996</v>
      </c>
      <c r="F38" s="74">
        <v>460.89502258000027</v>
      </c>
      <c r="G38" s="74">
        <v>3.7478899800003171</v>
      </c>
      <c r="H38" s="65">
        <v>8.198432654896887E-3</v>
      </c>
      <c r="I38" s="65">
        <v>3.1302521896949799E-2</v>
      </c>
    </row>
    <row r="39" spans="1:9" x14ac:dyDescent="0.25">
      <c r="A39" s="71">
        <v>14</v>
      </c>
      <c r="B39" s="64" t="s">
        <v>33</v>
      </c>
      <c r="C39" s="64" t="s">
        <v>47</v>
      </c>
      <c r="D39" s="74">
        <v>427.42102203000019</v>
      </c>
      <c r="E39" s="74">
        <v>426.87653089999981</v>
      </c>
      <c r="F39" s="74">
        <v>422.89472339000025</v>
      </c>
      <c r="G39" s="74">
        <v>-3.9818075099995731</v>
      </c>
      <c r="H39" s="65">
        <v>-9.3277733062639423E-3</v>
      </c>
      <c r="I39" s="65">
        <v>2.8721662614011562E-2</v>
      </c>
    </row>
    <row r="40" spans="1:9" x14ac:dyDescent="0.25">
      <c r="A40" s="71">
        <v>15</v>
      </c>
      <c r="B40" s="64" t="s">
        <v>33</v>
      </c>
      <c r="C40" s="64" t="s">
        <v>48</v>
      </c>
      <c r="D40" s="74">
        <v>412.11489948000002</v>
      </c>
      <c r="E40" s="74">
        <v>410.80976329999987</v>
      </c>
      <c r="F40" s="74">
        <v>410.07895411000015</v>
      </c>
      <c r="G40" s="74">
        <v>-0.73080918999975919</v>
      </c>
      <c r="H40" s="65">
        <v>-1.7789479590972501E-3</v>
      </c>
      <c r="I40" s="65">
        <v>2.785125638513148E-2</v>
      </c>
    </row>
    <row r="41" spans="1:9" x14ac:dyDescent="0.25">
      <c r="A41" s="71">
        <v>16</v>
      </c>
      <c r="B41" s="64" t="s">
        <v>33</v>
      </c>
      <c r="C41" s="64" t="s">
        <v>49</v>
      </c>
      <c r="D41" s="74">
        <v>376.57721303000011</v>
      </c>
      <c r="E41" s="74">
        <v>380.99984949999987</v>
      </c>
      <c r="F41" s="74">
        <v>384.35633976000025</v>
      </c>
      <c r="G41" s="74">
        <v>3.3564902600003479</v>
      </c>
      <c r="H41" s="65">
        <v>8.8096892017285409E-3</v>
      </c>
      <c r="I41" s="65">
        <v>2.610425834980792E-2</v>
      </c>
    </row>
    <row r="42" spans="1:9" x14ac:dyDescent="0.25">
      <c r="A42" s="71">
        <v>17</v>
      </c>
      <c r="B42" s="64" t="s">
        <v>33</v>
      </c>
      <c r="C42" s="64" t="s">
        <v>50</v>
      </c>
      <c r="D42" s="74">
        <v>325.2812272700001</v>
      </c>
      <c r="E42" s="74">
        <v>327.75417234000008</v>
      </c>
      <c r="F42" s="74">
        <v>329.07752713999986</v>
      </c>
      <c r="G42" s="74">
        <v>1.3233547999997735</v>
      </c>
      <c r="H42" s="65">
        <v>4.0376444044989118E-3</v>
      </c>
      <c r="I42" s="65">
        <v>2.2349897469994783E-2</v>
      </c>
    </row>
    <row r="43" spans="1:9" x14ac:dyDescent="0.25">
      <c r="A43" s="71">
        <v>18</v>
      </c>
      <c r="B43" s="64" t="s">
        <v>33</v>
      </c>
      <c r="C43" s="64" t="s">
        <v>51</v>
      </c>
      <c r="D43" s="74">
        <v>309.96213171999995</v>
      </c>
      <c r="E43" s="74">
        <v>311.45867122999988</v>
      </c>
      <c r="F43" s="74">
        <v>313.22899379000012</v>
      </c>
      <c r="G43" s="74">
        <v>1.7703225600002408</v>
      </c>
      <c r="H43" s="65">
        <v>5.6839726215004872E-3</v>
      </c>
      <c r="I43" s="65">
        <v>2.1273515565400022E-2</v>
      </c>
    </row>
    <row r="44" spans="1:9" x14ac:dyDescent="0.25">
      <c r="A44" s="71">
        <v>19</v>
      </c>
      <c r="B44" s="64" t="s">
        <v>33</v>
      </c>
      <c r="C44" s="64" t="s">
        <v>52</v>
      </c>
      <c r="D44" s="74">
        <v>303.64490182999998</v>
      </c>
      <c r="E44" s="74">
        <v>307.35878231999993</v>
      </c>
      <c r="F44" s="74">
        <v>310.73068652000006</v>
      </c>
      <c r="G44" s="74">
        <v>3.3719042000001074</v>
      </c>
      <c r="H44" s="65">
        <v>1.0970580292348771E-2</v>
      </c>
      <c r="I44" s="65">
        <v>2.110383849319664E-2</v>
      </c>
    </row>
    <row r="45" spans="1:9" x14ac:dyDescent="0.25">
      <c r="A45" s="71">
        <v>20</v>
      </c>
      <c r="B45" s="64" t="s">
        <v>33</v>
      </c>
      <c r="C45" s="64" t="s">
        <v>53</v>
      </c>
      <c r="D45" s="74">
        <v>263.29051325</v>
      </c>
      <c r="E45" s="74">
        <v>267.97691344999998</v>
      </c>
      <c r="F45" s="74">
        <v>271.5089637100001</v>
      </c>
      <c r="G45" s="74">
        <v>3.5320502600001396</v>
      </c>
      <c r="H45" s="65">
        <v>1.318042742760063E-2</v>
      </c>
      <c r="I45" s="65">
        <v>1.844002400845025E-2</v>
      </c>
    </row>
    <row r="46" spans="1:9" x14ac:dyDescent="0.25">
      <c r="A46" s="71">
        <v>21</v>
      </c>
      <c r="B46" s="64" t="s">
        <v>33</v>
      </c>
      <c r="C46" s="64" t="s">
        <v>54</v>
      </c>
      <c r="D46" s="74">
        <v>251.15284297000002</v>
      </c>
      <c r="E46" s="74">
        <v>252.93222238000004</v>
      </c>
      <c r="F46" s="74">
        <v>259.44565068999998</v>
      </c>
      <c r="G46" s="74">
        <v>6.5134283099999424</v>
      </c>
      <c r="H46" s="65">
        <v>2.5751674692575565E-2</v>
      </c>
      <c r="I46" s="65">
        <v>1.7620722212035714E-2</v>
      </c>
    </row>
    <row r="47" spans="1:9" x14ac:dyDescent="0.25">
      <c r="A47" s="71">
        <v>22</v>
      </c>
      <c r="B47" s="64" t="s">
        <v>33</v>
      </c>
      <c r="C47" s="64" t="s">
        <v>55</v>
      </c>
      <c r="D47" s="74">
        <v>221.4229958599999</v>
      </c>
      <c r="E47" s="74">
        <v>218.25390479000006</v>
      </c>
      <c r="F47" s="74">
        <v>219.67740780000003</v>
      </c>
      <c r="G47" s="74">
        <v>1.4235030099999606</v>
      </c>
      <c r="H47" s="65">
        <v>6.522233869628264E-3</v>
      </c>
      <c r="I47" s="65">
        <v>1.4919789824224199E-2</v>
      </c>
    </row>
    <row r="48" spans="1:9" x14ac:dyDescent="0.25">
      <c r="A48" s="71">
        <v>23</v>
      </c>
      <c r="B48" s="64" t="s">
        <v>33</v>
      </c>
      <c r="C48" s="64" t="s">
        <v>56</v>
      </c>
      <c r="D48" s="74">
        <v>194.38749380000002</v>
      </c>
      <c r="E48" s="74">
        <v>193.64864885999987</v>
      </c>
      <c r="F48" s="74">
        <v>191.90142671999996</v>
      </c>
      <c r="G48" s="74">
        <v>-1.7472221399998964</v>
      </c>
      <c r="H48" s="65">
        <v>-9.0226404898030924E-3</v>
      </c>
      <c r="I48" s="65">
        <v>1.3033333660955377E-2</v>
      </c>
    </row>
    <row r="49" spans="1:9" x14ac:dyDescent="0.25">
      <c r="A49" s="71">
        <v>24</v>
      </c>
      <c r="B49" s="64" t="s">
        <v>33</v>
      </c>
      <c r="C49" s="64" t="s">
        <v>57</v>
      </c>
      <c r="D49" s="74">
        <v>155.72426756999994</v>
      </c>
      <c r="E49" s="74">
        <v>156.50899396999998</v>
      </c>
      <c r="F49" s="74">
        <v>155.79496377999999</v>
      </c>
      <c r="G49" s="74">
        <v>-0.71403018999996781</v>
      </c>
      <c r="H49" s="65">
        <v>-4.5622310378969971E-3</v>
      </c>
      <c r="I49" s="65">
        <v>1.0581097703895164E-2</v>
      </c>
    </row>
    <row r="50" spans="1:9" x14ac:dyDescent="0.25">
      <c r="A50" s="71">
        <v>25</v>
      </c>
      <c r="B50" s="64" t="s">
        <v>33</v>
      </c>
      <c r="C50" s="64" t="s">
        <v>58</v>
      </c>
      <c r="D50" s="74">
        <v>136.66088600999993</v>
      </c>
      <c r="E50" s="74">
        <v>135.65804413000001</v>
      </c>
      <c r="F50" s="74">
        <v>133.58520214000001</v>
      </c>
      <c r="G50" s="74">
        <v>-2.0728419899999797</v>
      </c>
      <c r="H50" s="65">
        <v>-1.5279904728786979E-2</v>
      </c>
      <c r="I50" s="65">
        <v>9.0726814355431631E-3</v>
      </c>
    </row>
    <row r="51" spans="1:9" x14ac:dyDescent="0.25">
      <c r="A51" s="71">
        <v>26</v>
      </c>
      <c r="B51" s="64" t="s">
        <v>33</v>
      </c>
      <c r="C51" s="64" t="s">
        <v>59</v>
      </c>
      <c r="D51" s="74">
        <v>131.63419898000001</v>
      </c>
      <c r="E51" s="74">
        <v>133.59614063999996</v>
      </c>
      <c r="F51" s="74">
        <v>132.50681946999998</v>
      </c>
      <c r="G51" s="74">
        <v>-1.089321169999987</v>
      </c>
      <c r="H51" s="65">
        <v>-8.1538371152155391E-3</v>
      </c>
      <c r="I51" s="65">
        <v>8.9994411194468694E-3</v>
      </c>
    </row>
    <row r="52" spans="1:9" x14ac:dyDescent="0.25">
      <c r="A52" s="71">
        <v>27</v>
      </c>
      <c r="B52" s="64" t="s">
        <v>33</v>
      </c>
      <c r="C52" s="64" t="s">
        <v>60</v>
      </c>
      <c r="D52" s="74">
        <v>128.36769605000006</v>
      </c>
      <c r="E52" s="74">
        <v>127.90977535999998</v>
      </c>
      <c r="F52" s="74">
        <v>129.45702356000004</v>
      </c>
      <c r="G52" s="74">
        <v>1.5472482000000476</v>
      </c>
      <c r="H52" s="65">
        <v>1.2096403075099951E-2</v>
      </c>
      <c r="I52" s="65">
        <v>8.7923086954089635E-3</v>
      </c>
    </row>
    <row r="53" spans="1:9" x14ac:dyDescent="0.25">
      <c r="A53" s="71">
        <v>28</v>
      </c>
      <c r="B53" s="64" t="s">
        <v>33</v>
      </c>
      <c r="C53" s="64" t="s">
        <v>61</v>
      </c>
      <c r="D53" s="74">
        <v>118.83556765999998</v>
      </c>
      <c r="E53" s="74">
        <v>119.73125763000003</v>
      </c>
      <c r="F53" s="74">
        <v>119.94007261000002</v>
      </c>
      <c r="G53" s="74">
        <v>0.20881497999998927</v>
      </c>
      <c r="H53" s="65">
        <v>1.7440306243611051E-3</v>
      </c>
      <c r="I53" s="65">
        <v>8.1459477001502995E-3</v>
      </c>
    </row>
    <row r="54" spans="1:9" x14ac:dyDescent="0.25">
      <c r="A54" s="71">
        <v>29</v>
      </c>
      <c r="B54" s="64" t="s">
        <v>33</v>
      </c>
      <c r="C54" s="64" t="s">
        <v>62</v>
      </c>
      <c r="D54" s="74">
        <v>117.57168466000002</v>
      </c>
      <c r="E54" s="74">
        <v>117.03558724000005</v>
      </c>
      <c r="F54" s="74">
        <v>116.10831071999998</v>
      </c>
      <c r="G54" s="74">
        <v>-0.92727652000007033</v>
      </c>
      <c r="H54" s="65">
        <v>-7.9230304377295308E-3</v>
      </c>
      <c r="I54" s="65">
        <v>7.8857066374584065E-3</v>
      </c>
    </row>
    <row r="55" spans="1:9" x14ac:dyDescent="0.25">
      <c r="A55" s="71">
        <v>30</v>
      </c>
      <c r="B55" s="64" t="s">
        <v>33</v>
      </c>
      <c r="C55" s="64" t="s">
        <v>63</v>
      </c>
      <c r="D55" s="74">
        <v>103.02777377999998</v>
      </c>
      <c r="E55" s="74">
        <v>106.29911076000002</v>
      </c>
      <c r="F55" s="74">
        <v>104.90452515999999</v>
      </c>
      <c r="G55" s="74">
        <v>-1.3945856000000239</v>
      </c>
      <c r="H55" s="65">
        <v>-1.3119447472601074E-2</v>
      </c>
      <c r="I55" s="65">
        <v>7.1247812083716664E-3</v>
      </c>
    </row>
    <row r="56" spans="1:9" x14ac:dyDescent="0.25">
      <c r="A56" s="71">
        <v>31</v>
      </c>
      <c r="B56" s="64" t="s">
        <v>33</v>
      </c>
      <c r="C56" s="64" t="s">
        <v>64</v>
      </c>
      <c r="D56" s="74">
        <v>92.213819639999969</v>
      </c>
      <c r="E56" s="74">
        <v>93.145001710000045</v>
      </c>
      <c r="F56" s="74">
        <v>92.872567050000043</v>
      </c>
      <c r="G56" s="74">
        <v>-0.27243465999999644</v>
      </c>
      <c r="H56" s="65">
        <v>-2.9248446507972726E-3</v>
      </c>
      <c r="I56" s="65">
        <v>6.3076089375730974E-3</v>
      </c>
    </row>
    <row r="57" spans="1:9" x14ac:dyDescent="0.25">
      <c r="A57" s="71">
        <v>32</v>
      </c>
      <c r="B57" s="64" t="s">
        <v>65</v>
      </c>
      <c r="C57" s="64" t="s">
        <v>66</v>
      </c>
      <c r="D57" s="74">
        <v>75.513632729999969</v>
      </c>
      <c r="E57" s="74">
        <v>75.745699219999963</v>
      </c>
      <c r="F57" s="74">
        <v>75.884368610000038</v>
      </c>
      <c r="G57" s="74">
        <v>0.13866939000007511</v>
      </c>
      <c r="H57" s="65">
        <v>1.8307229509799113E-3</v>
      </c>
      <c r="I57" s="65">
        <v>5.1538246101115763E-3</v>
      </c>
    </row>
    <row r="58" spans="1:9" x14ac:dyDescent="0.25">
      <c r="A58" s="71">
        <v>33</v>
      </c>
      <c r="B58" s="64" t="s">
        <v>65</v>
      </c>
      <c r="C58" s="64" t="s">
        <v>312</v>
      </c>
      <c r="D58" s="74">
        <v>69.070765829999999</v>
      </c>
      <c r="E58" s="74">
        <v>71.711296110000049</v>
      </c>
      <c r="F58" s="74">
        <v>70.985787720000005</v>
      </c>
      <c r="G58" s="74">
        <v>-0.7255083900000453</v>
      </c>
      <c r="H58" s="65">
        <v>-1.0117072614155054E-2</v>
      </c>
      <c r="I58" s="65">
        <v>4.821128598957343E-3</v>
      </c>
    </row>
    <row r="59" spans="1:9" x14ac:dyDescent="0.25">
      <c r="A59" s="71">
        <v>34</v>
      </c>
      <c r="B59" s="64" t="s">
        <v>65</v>
      </c>
      <c r="C59" s="64" t="s">
        <v>67</v>
      </c>
      <c r="D59" s="74">
        <v>63.046118109999959</v>
      </c>
      <c r="E59" s="74">
        <v>63.083180550000044</v>
      </c>
      <c r="F59" s="74">
        <v>68.783688639999994</v>
      </c>
      <c r="G59" s="74">
        <v>5.7005080899999587</v>
      </c>
      <c r="H59" s="65">
        <v>9.036494419430402E-2</v>
      </c>
      <c r="I59" s="65">
        <v>4.671569043540387E-3</v>
      </c>
    </row>
    <row r="60" spans="1:9" x14ac:dyDescent="0.25">
      <c r="A60" s="71">
        <v>35</v>
      </c>
      <c r="B60" s="64" t="s">
        <v>65</v>
      </c>
      <c r="C60" s="64" t="s">
        <v>68</v>
      </c>
      <c r="D60" s="74">
        <v>58.474916559999969</v>
      </c>
      <c r="E60" s="74">
        <v>59.290696179999983</v>
      </c>
      <c r="F60" s="74">
        <v>59.347475549999977</v>
      </c>
      <c r="G60" s="74">
        <v>5.6779369999989865E-2</v>
      </c>
      <c r="H60" s="65">
        <v>9.5764384057178199E-4</v>
      </c>
      <c r="I60" s="65">
        <v>4.0306915065677681E-3</v>
      </c>
    </row>
    <row r="61" spans="1:9" x14ac:dyDescent="0.25">
      <c r="A61" s="71">
        <v>36</v>
      </c>
      <c r="B61" s="64" t="s">
        <v>65</v>
      </c>
      <c r="C61" s="64" t="s">
        <v>69</v>
      </c>
      <c r="D61" s="74">
        <v>54.726302590000032</v>
      </c>
      <c r="E61" s="74">
        <v>54.449787620000038</v>
      </c>
      <c r="F61" s="74">
        <v>54.248739959999995</v>
      </c>
      <c r="G61" s="74">
        <v>-0.20104766000004112</v>
      </c>
      <c r="H61" s="65">
        <v>-3.6923497553954464E-3</v>
      </c>
      <c r="I61" s="65">
        <v>3.6844016257196227E-3</v>
      </c>
    </row>
    <row r="62" spans="1:9" x14ac:dyDescent="0.25">
      <c r="A62" s="71">
        <v>37</v>
      </c>
      <c r="B62" s="64" t="s">
        <v>65</v>
      </c>
      <c r="C62" s="64" t="s">
        <v>71</v>
      </c>
      <c r="D62" s="74">
        <v>54.799490490000011</v>
      </c>
      <c r="E62" s="74">
        <v>54.338579119999977</v>
      </c>
      <c r="F62" s="74">
        <v>54.049566290000016</v>
      </c>
      <c r="G62" s="74">
        <v>-0.28901282999996097</v>
      </c>
      <c r="H62" s="65">
        <v>-5.3187410248934216E-3</v>
      </c>
      <c r="I62" s="65">
        <v>3.6708743844585433E-3</v>
      </c>
    </row>
    <row r="63" spans="1:9" x14ac:dyDescent="0.25">
      <c r="A63" s="71">
        <v>38</v>
      </c>
      <c r="B63" s="64" t="s">
        <v>65</v>
      </c>
      <c r="C63" s="64" t="s">
        <v>70</v>
      </c>
      <c r="D63" s="74">
        <v>52.59631207999999</v>
      </c>
      <c r="E63" s="74">
        <v>54.447026180000002</v>
      </c>
      <c r="F63" s="74">
        <v>53.603630759999987</v>
      </c>
      <c r="G63" s="74">
        <v>-0.84339542000000922</v>
      </c>
      <c r="H63" s="65">
        <v>-1.5490201746037937E-2</v>
      </c>
      <c r="I63" s="65">
        <v>3.6405878636488493E-3</v>
      </c>
    </row>
    <row r="64" spans="1:9" x14ac:dyDescent="0.25">
      <c r="A64" s="71">
        <v>39</v>
      </c>
      <c r="B64" s="64" t="s">
        <v>65</v>
      </c>
      <c r="C64" s="64" t="s">
        <v>72</v>
      </c>
      <c r="D64" s="74">
        <v>51.016346689999992</v>
      </c>
      <c r="E64" s="74">
        <v>50.642912800000005</v>
      </c>
      <c r="F64" s="74">
        <v>50.717968030000009</v>
      </c>
      <c r="G64" s="74">
        <v>7.5055230000004178E-2</v>
      </c>
      <c r="H64" s="65">
        <v>1.4820480468099016E-3</v>
      </c>
      <c r="I64" s="65">
        <v>3.4446028424017223E-3</v>
      </c>
    </row>
    <row r="65" spans="1:9" x14ac:dyDescent="0.25">
      <c r="A65" s="71">
        <v>40</v>
      </c>
      <c r="B65" s="64" t="s">
        <v>65</v>
      </c>
      <c r="C65" s="64" t="s">
        <v>73</v>
      </c>
      <c r="D65" s="74">
        <v>47.409314460000012</v>
      </c>
      <c r="E65" s="74">
        <v>48.014760169999995</v>
      </c>
      <c r="F65" s="74">
        <v>49.175463310000012</v>
      </c>
      <c r="G65" s="74">
        <v>1.1607031400000154</v>
      </c>
      <c r="H65" s="65">
        <v>2.4173881862378479E-2</v>
      </c>
      <c r="I65" s="65">
        <v>3.3398408349848007E-3</v>
      </c>
    </row>
    <row r="66" spans="1:9" x14ac:dyDescent="0.25">
      <c r="A66" s="71">
        <v>41</v>
      </c>
      <c r="B66" s="64" t="s">
        <v>65</v>
      </c>
      <c r="C66" s="64" t="s">
        <v>74</v>
      </c>
      <c r="D66" s="74">
        <v>39.560138960000003</v>
      </c>
      <c r="E66" s="74">
        <v>40.132498030000015</v>
      </c>
      <c r="F66" s="74">
        <v>40.391106410000006</v>
      </c>
      <c r="G66" s="74">
        <v>0.25860837999998776</v>
      </c>
      <c r="H66" s="65">
        <v>6.4438645161502715E-3</v>
      </c>
      <c r="I66" s="65">
        <v>2.7432352941533338E-3</v>
      </c>
    </row>
    <row r="67" spans="1:9" x14ac:dyDescent="0.25">
      <c r="A67" s="71">
        <v>42</v>
      </c>
      <c r="B67" s="64" t="s">
        <v>65</v>
      </c>
      <c r="C67" s="64" t="s">
        <v>75</v>
      </c>
      <c r="D67" s="74">
        <v>38.398014739999965</v>
      </c>
      <c r="E67" s="74">
        <v>38.278089190000003</v>
      </c>
      <c r="F67" s="74">
        <v>38.361026239999994</v>
      </c>
      <c r="G67" s="74">
        <v>8.2937049999989576E-2</v>
      </c>
      <c r="H67" s="65">
        <v>2.1666977572552533E-3</v>
      </c>
      <c r="I67" s="65">
        <v>2.6053587151912369E-3</v>
      </c>
    </row>
    <row r="68" spans="1:9" x14ac:dyDescent="0.25">
      <c r="A68" s="71">
        <v>43</v>
      </c>
      <c r="B68" s="64" t="s">
        <v>65</v>
      </c>
      <c r="C68" s="64" t="s">
        <v>76</v>
      </c>
      <c r="D68" s="74">
        <v>29.064580460000002</v>
      </c>
      <c r="E68" s="74">
        <v>29.433520720000015</v>
      </c>
      <c r="F68" s="74">
        <v>29.042539489999996</v>
      </c>
      <c r="G68" s="74">
        <v>-0.39098123000001905</v>
      </c>
      <c r="H68" s="65">
        <v>-1.3283535928963747E-2</v>
      </c>
      <c r="I68" s="65">
        <v>1.9724767762510503E-3</v>
      </c>
    </row>
    <row r="69" spans="1:9" x14ac:dyDescent="0.25">
      <c r="A69" s="71">
        <v>44</v>
      </c>
      <c r="B69" s="64" t="s">
        <v>77</v>
      </c>
      <c r="C69" s="64" t="s">
        <v>78</v>
      </c>
      <c r="D69" s="74">
        <v>20.121549029999997</v>
      </c>
      <c r="E69" s="74">
        <v>20.41741493</v>
      </c>
      <c r="F69" s="74">
        <v>20.98776853</v>
      </c>
      <c r="G69" s="74">
        <v>0.57035360000000146</v>
      </c>
      <c r="H69" s="65">
        <v>2.7934662735484776E-2</v>
      </c>
      <c r="I69" s="65">
        <v>1.425422388596971E-3</v>
      </c>
    </row>
    <row r="70" spans="1:9" x14ac:dyDescent="0.25">
      <c r="A70" s="71">
        <v>45</v>
      </c>
      <c r="B70" s="64" t="s">
        <v>77</v>
      </c>
      <c r="C70" s="64" t="s">
        <v>79</v>
      </c>
      <c r="D70" s="74">
        <v>18.044836490000002</v>
      </c>
      <c r="E70" s="74">
        <v>18.014598370000012</v>
      </c>
      <c r="F70" s="74">
        <v>17.87493957000002</v>
      </c>
      <c r="G70" s="74">
        <v>-0.13965879999999328</v>
      </c>
      <c r="H70" s="65">
        <v>-7.7525347571761154E-3</v>
      </c>
      <c r="I70" s="65">
        <v>1.2140089605750925E-3</v>
      </c>
    </row>
    <row r="71" spans="1:9" x14ac:dyDescent="0.25">
      <c r="A71" s="103" t="s">
        <v>80</v>
      </c>
      <c r="B71" s="103"/>
      <c r="C71" s="66" t="s">
        <v>81</v>
      </c>
      <c r="D71" s="75">
        <v>14649.398173080011</v>
      </c>
      <c r="E71" s="75">
        <v>14687.796293489995</v>
      </c>
      <c r="F71" s="75">
        <v>14723.894263130007</v>
      </c>
      <c r="G71" s="75">
        <v>36.097969640010831</v>
      </c>
      <c r="H71" s="67">
        <v>2.4576845238526604E-3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A047B-3BED-4E7D-AD1F-3A90A7205488}">
  <dimension ref="A2:F52"/>
  <sheetViews>
    <sheetView showGridLines="0" zoomScaleNormal="100" workbookViewId="0"/>
  </sheetViews>
  <sheetFormatPr baseColWidth="10" defaultColWidth="16" defaultRowHeight="15" x14ac:dyDescent="0.25"/>
  <cols>
    <col min="1" max="1" width="12.28515625" customWidth="1"/>
    <col min="2" max="3" width="16" style="28"/>
  </cols>
  <sheetData>
    <row r="2" spans="1:6" ht="15.75" x14ac:dyDescent="0.25">
      <c r="A2" s="4" t="s">
        <v>253</v>
      </c>
      <c r="B2" s="38"/>
      <c r="C2" s="38"/>
    </row>
    <row r="4" spans="1:6" x14ac:dyDescent="0.25">
      <c r="A4" s="28"/>
      <c r="B4"/>
      <c r="C4"/>
      <c r="D4" s="56" t="s">
        <v>224</v>
      </c>
      <c r="E4" s="56" t="s">
        <v>248</v>
      </c>
      <c r="F4" s="56" t="s">
        <v>254</v>
      </c>
    </row>
    <row r="5" spans="1:6" x14ac:dyDescent="0.25">
      <c r="A5" s="56" t="s">
        <v>25</v>
      </c>
      <c r="B5" s="56" t="s">
        <v>26</v>
      </c>
      <c r="C5" s="56" t="s">
        <v>27</v>
      </c>
      <c r="D5" s="97">
        <v>45200</v>
      </c>
      <c r="E5" s="97">
        <v>45200</v>
      </c>
      <c r="F5" s="97">
        <v>45200</v>
      </c>
    </row>
    <row r="6" spans="1:6" x14ac:dyDescent="0.25">
      <c r="A6" s="48">
        <v>1</v>
      </c>
      <c r="B6" s="59" t="s">
        <v>33</v>
      </c>
      <c r="C6" s="59" t="s">
        <v>39</v>
      </c>
      <c r="D6" s="76">
        <v>68.039000650000006</v>
      </c>
      <c r="E6" s="76">
        <v>60.18959504</v>
      </c>
      <c r="F6" s="76">
        <f t="shared" ref="F6:F50" si="0">D6-E6</f>
        <v>7.8494056100000051</v>
      </c>
    </row>
    <row r="7" spans="1:6" x14ac:dyDescent="0.25">
      <c r="A7" s="48">
        <v>2</v>
      </c>
      <c r="B7" s="59" t="s">
        <v>33</v>
      </c>
      <c r="C7" s="59" t="s">
        <v>42</v>
      </c>
      <c r="D7" s="76">
        <v>54.754212219999999</v>
      </c>
      <c r="E7" s="76">
        <v>47.67448000000001</v>
      </c>
      <c r="F7" s="76">
        <f t="shared" si="0"/>
        <v>7.0797322199999897</v>
      </c>
    </row>
    <row r="8" spans="1:6" x14ac:dyDescent="0.25">
      <c r="A8" s="48">
        <v>3</v>
      </c>
      <c r="B8" s="59" t="s">
        <v>33</v>
      </c>
      <c r="C8" s="59" t="s">
        <v>37</v>
      </c>
      <c r="D8" s="76">
        <v>111.91318031</v>
      </c>
      <c r="E8" s="76">
        <v>104.87791797</v>
      </c>
      <c r="F8" s="76">
        <f t="shared" si="0"/>
        <v>7.0352623400000027</v>
      </c>
    </row>
    <row r="9" spans="1:6" x14ac:dyDescent="0.25">
      <c r="A9" s="48">
        <v>4</v>
      </c>
      <c r="B9" s="59" t="s">
        <v>33</v>
      </c>
      <c r="C9" s="59" t="s">
        <v>45</v>
      </c>
      <c r="D9" s="76">
        <v>47.023345080000006</v>
      </c>
      <c r="E9" s="76">
        <v>42.079225270000002</v>
      </c>
      <c r="F9" s="76">
        <f t="shared" si="0"/>
        <v>4.9441198100000037</v>
      </c>
    </row>
    <row r="10" spans="1:6" x14ac:dyDescent="0.25">
      <c r="A10" s="48">
        <v>5</v>
      </c>
      <c r="B10" s="59" t="s">
        <v>33</v>
      </c>
      <c r="C10" s="59" t="s">
        <v>36</v>
      </c>
      <c r="D10" s="76">
        <v>168.28870828999999</v>
      </c>
      <c r="E10" s="76">
        <v>164.26948720999997</v>
      </c>
      <c r="F10" s="76">
        <f t="shared" si="0"/>
        <v>4.0192210800000225</v>
      </c>
    </row>
    <row r="11" spans="1:6" x14ac:dyDescent="0.25">
      <c r="A11" s="48">
        <v>6</v>
      </c>
      <c r="B11" s="59" t="s">
        <v>33</v>
      </c>
      <c r="C11" s="59" t="s">
        <v>53</v>
      </c>
      <c r="D11" s="76">
        <v>28.254684119999997</v>
      </c>
      <c r="E11" s="76">
        <v>24.818042000000009</v>
      </c>
      <c r="F11" s="76">
        <f t="shared" si="0"/>
        <v>3.4366421199999877</v>
      </c>
    </row>
    <row r="12" spans="1:6" x14ac:dyDescent="0.25">
      <c r="A12" s="48">
        <v>7</v>
      </c>
      <c r="B12" s="59" t="s">
        <v>33</v>
      </c>
      <c r="C12" s="59" t="s">
        <v>48</v>
      </c>
      <c r="D12" s="76">
        <v>39.905537840000001</v>
      </c>
      <c r="E12" s="76">
        <v>36.657367569999998</v>
      </c>
      <c r="F12" s="76">
        <f t="shared" si="0"/>
        <v>3.2481702700000028</v>
      </c>
    </row>
    <row r="13" spans="1:6" x14ac:dyDescent="0.25">
      <c r="A13" s="48">
        <v>8</v>
      </c>
      <c r="B13" s="59" t="s">
        <v>33</v>
      </c>
      <c r="C13" s="59" t="s">
        <v>43</v>
      </c>
      <c r="D13" s="76">
        <v>58.800679319999993</v>
      </c>
      <c r="E13" s="76">
        <v>56.149881279999988</v>
      </c>
      <c r="F13" s="76">
        <f t="shared" si="0"/>
        <v>2.6507980400000051</v>
      </c>
    </row>
    <row r="14" spans="1:6" x14ac:dyDescent="0.25">
      <c r="A14" s="48">
        <v>9</v>
      </c>
      <c r="B14" s="59" t="s">
        <v>33</v>
      </c>
      <c r="C14" s="59" t="s">
        <v>44</v>
      </c>
      <c r="D14" s="76">
        <v>49.053235810000004</v>
      </c>
      <c r="E14" s="76">
        <v>46.621895920000014</v>
      </c>
      <c r="F14" s="76">
        <f t="shared" si="0"/>
        <v>2.4313398899999896</v>
      </c>
    </row>
    <row r="15" spans="1:6" x14ac:dyDescent="0.25">
      <c r="A15" s="48">
        <v>10</v>
      </c>
      <c r="B15" s="59" t="s">
        <v>33</v>
      </c>
      <c r="C15" s="59" t="s">
        <v>47</v>
      </c>
      <c r="D15" s="76">
        <v>54.358156239999992</v>
      </c>
      <c r="E15" s="76">
        <v>52.047656580000002</v>
      </c>
      <c r="F15" s="76">
        <f t="shared" si="0"/>
        <v>2.3104996599999907</v>
      </c>
    </row>
    <row r="16" spans="1:6" x14ac:dyDescent="0.25">
      <c r="A16" s="48">
        <v>11</v>
      </c>
      <c r="B16" s="59" t="s">
        <v>33</v>
      </c>
      <c r="C16" s="59" t="s">
        <v>46</v>
      </c>
      <c r="D16" s="76">
        <v>46.690443480000006</v>
      </c>
      <c r="E16" s="76">
        <v>44.436170430000004</v>
      </c>
      <c r="F16" s="76">
        <f t="shared" si="0"/>
        <v>2.2542730500000019</v>
      </c>
    </row>
    <row r="17" spans="1:6" x14ac:dyDescent="0.25">
      <c r="A17" s="48">
        <v>12</v>
      </c>
      <c r="B17" s="59" t="s">
        <v>33</v>
      </c>
      <c r="C17" s="59" t="s">
        <v>40</v>
      </c>
      <c r="D17" s="76">
        <v>60.921887689999991</v>
      </c>
      <c r="E17" s="76">
        <v>58.7356719</v>
      </c>
      <c r="F17" s="76">
        <f t="shared" si="0"/>
        <v>2.1862157899999914</v>
      </c>
    </row>
    <row r="18" spans="1:6" x14ac:dyDescent="0.25">
      <c r="A18" s="48">
        <v>13</v>
      </c>
      <c r="B18" s="59" t="s">
        <v>33</v>
      </c>
      <c r="C18" s="59" t="s">
        <v>61</v>
      </c>
      <c r="D18" s="76">
        <v>15.00297984</v>
      </c>
      <c r="E18" s="76">
        <v>12.983498170000003</v>
      </c>
      <c r="F18" s="76">
        <f t="shared" si="0"/>
        <v>2.0194816699999976</v>
      </c>
    </row>
    <row r="19" spans="1:6" x14ac:dyDescent="0.25">
      <c r="A19" s="48">
        <v>14</v>
      </c>
      <c r="B19" s="59" t="s">
        <v>33</v>
      </c>
      <c r="C19" s="59" t="s">
        <v>38</v>
      </c>
      <c r="D19" s="76">
        <v>70.078738220000005</v>
      </c>
      <c r="E19" s="76">
        <v>68.065015489999993</v>
      </c>
      <c r="F19" s="76">
        <f t="shared" si="0"/>
        <v>2.013722730000012</v>
      </c>
    </row>
    <row r="20" spans="1:6" x14ac:dyDescent="0.25">
      <c r="A20" s="48">
        <v>15</v>
      </c>
      <c r="B20" s="59" t="s">
        <v>33</v>
      </c>
      <c r="C20" s="59" t="s">
        <v>49</v>
      </c>
      <c r="D20" s="76">
        <v>37.007361079999995</v>
      </c>
      <c r="E20" s="76">
        <v>35.163570600000007</v>
      </c>
      <c r="F20" s="76">
        <f t="shared" si="0"/>
        <v>1.8437904799999885</v>
      </c>
    </row>
    <row r="21" spans="1:6" x14ac:dyDescent="0.25">
      <c r="A21" s="48">
        <v>16</v>
      </c>
      <c r="B21" s="59" t="s">
        <v>33</v>
      </c>
      <c r="C21" s="59" t="s">
        <v>51</v>
      </c>
      <c r="D21" s="76">
        <v>32.856753089999998</v>
      </c>
      <c r="E21" s="76">
        <v>31.297112049999999</v>
      </c>
      <c r="F21" s="76">
        <f t="shared" si="0"/>
        <v>1.5596410399999989</v>
      </c>
    </row>
    <row r="22" spans="1:6" x14ac:dyDescent="0.25">
      <c r="A22" s="48">
        <v>17</v>
      </c>
      <c r="B22" s="59" t="s">
        <v>65</v>
      </c>
      <c r="C22" s="59" t="s">
        <v>312</v>
      </c>
      <c r="D22" s="76">
        <v>8.67774818</v>
      </c>
      <c r="E22" s="76">
        <v>7.4550093999999998</v>
      </c>
      <c r="F22" s="76">
        <f t="shared" si="0"/>
        <v>1.2227387800000002</v>
      </c>
    </row>
    <row r="23" spans="1:6" x14ac:dyDescent="0.25">
      <c r="A23" s="48">
        <v>18</v>
      </c>
      <c r="B23" s="59" t="s">
        <v>33</v>
      </c>
      <c r="C23" s="59" t="s">
        <v>54</v>
      </c>
      <c r="D23" s="76">
        <v>25.76900818</v>
      </c>
      <c r="E23" s="76">
        <v>24.837506380000004</v>
      </c>
      <c r="F23" s="76">
        <f t="shared" si="0"/>
        <v>0.93150179999999594</v>
      </c>
    </row>
    <row r="24" spans="1:6" x14ac:dyDescent="0.25">
      <c r="A24" s="48">
        <v>19</v>
      </c>
      <c r="B24" s="59" t="s">
        <v>33</v>
      </c>
      <c r="C24" s="59" t="s">
        <v>41</v>
      </c>
      <c r="D24" s="76">
        <v>67.444579240000024</v>
      </c>
      <c r="E24" s="76">
        <v>66.640198200000015</v>
      </c>
      <c r="F24" s="76">
        <f t="shared" si="0"/>
        <v>0.80438104000000976</v>
      </c>
    </row>
    <row r="25" spans="1:6" x14ac:dyDescent="0.25">
      <c r="A25" s="48">
        <v>20</v>
      </c>
      <c r="B25" s="59" t="s">
        <v>33</v>
      </c>
      <c r="C25" s="59" t="s">
        <v>60</v>
      </c>
      <c r="D25" s="76">
        <v>13.034483199999999</v>
      </c>
      <c r="E25" s="76">
        <v>12.319769709999999</v>
      </c>
      <c r="F25" s="76">
        <f t="shared" si="0"/>
        <v>0.7147134899999994</v>
      </c>
    </row>
    <row r="26" spans="1:6" x14ac:dyDescent="0.25">
      <c r="A26" s="48">
        <v>21</v>
      </c>
      <c r="B26" s="59" t="s">
        <v>33</v>
      </c>
      <c r="C26" s="59" t="s">
        <v>64</v>
      </c>
      <c r="D26" s="76">
        <v>10.634501349999999</v>
      </c>
      <c r="E26" s="76">
        <v>9.9627211899999981</v>
      </c>
      <c r="F26" s="76">
        <f t="shared" si="0"/>
        <v>0.67178016000000085</v>
      </c>
    </row>
    <row r="27" spans="1:6" x14ac:dyDescent="0.25">
      <c r="A27" s="48">
        <v>22</v>
      </c>
      <c r="B27" s="59" t="s">
        <v>33</v>
      </c>
      <c r="C27" s="59" t="s">
        <v>52</v>
      </c>
      <c r="D27" s="76">
        <v>34.717549250000005</v>
      </c>
      <c r="E27" s="76">
        <v>34.089381609999997</v>
      </c>
      <c r="F27" s="76">
        <f t="shared" si="0"/>
        <v>0.62816764000000802</v>
      </c>
    </row>
    <row r="28" spans="1:6" x14ac:dyDescent="0.25">
      <c r="A28" s="48">
        <v>23</v>
      </c>
      <c r="B28" s="59" t="s">
        <v>33</v>
      </c>
      <c r="C28" s="59" t="s">
        <v>34</v>
      </c>
      <c r="D28" s="76">
        <v>165.99477167999999</v>
      </c>
      <c r="E28" s="76">
        <v>165.37373082000002</v>
      </c>
      <c r="F28" s="76">
        <f t="shared" si="0"/>
        <v>0.62104085999996528</v>
      </c>
    </row>
    <row r="29" spans="1:6" x14ac:dyDescent="0.25">
      <c r="A29" s="48">
        <v>24</v>
      </c>
      <c r="B29" s="59" t="s">
        <v>33</v>
      </c>
      <c r="C29" s="59" t="s">
        <v>59</v>
      </c>
      <c r="D29" s="76">
        <v>14.367566119999999</v>
      </c>
      <c r="E29" s="76">
        <v>13.81218949</v>
      </c>
      <c r="F29" s="76">
        <f t="shared" si="0"/>
        <v>0.55537662999999959</v>
      </c>
    </row>
    <row r="30" spans="1:6" x14ac:dyDescent="0.25">
      <c r="A30" s="48">
        <v>25</v>
      </c>
      <c r="B30" s="59" t="s">
        <v>33</v>
      </c>
      <c r="C30" s="59" t="s">
        <v>63</v>
      </c>
      <c r="D30" s="76">
        <v>13.987392060000003</v>
      </c>
      <c r="E30" s="76">
        <v>13.433920410000004</v>
      </c>
      <c r="F30" s="76">
        <f t="shared" si="0"/>
        <v>0.55347164999999876</v>
      </c>
    </row>
    <row r="31" spans="1:6" x14ac:dyDescent="0.25">
      <c r="A31" s="48">
        <v>26</v>
      </c>
      <c r="B31" s="59" t="s">
        <v>65</v>
      </c>
      <c r="C31" s="59" t="s">
        <v>71</v>
      </c>
      <c r="D31" s="76">
        <v>6.3915293500000008</v>
      </c>
      <c r="E31" s="76">
        <v>5.8596061700000002</v>
      </c>
      <c r="F31" s="76">
        <f t="shared" si="0"/>
        <v>0.53192318000000061</v>
      </c>
    </row>
    <row r="32" spans="1:6" x14ac:dyDescent="0.25">
      <c r="A32" s="48">
        <v>27</v>
      </c>
      <c r="B32" s="59" t="s">
        <v>65</v>
      </c>
      <c r="C32" s="59" t="s">
        <v>74</v>
      </c>
      <c r="D32" s="76">
        <v>3.2836550600000005</v>
      </c>
      <c r="E32" s="76">
        <v>2.9178018699999995</v>
      </c>
      <c r="F32" s="76">
        <f t="shared" si="0"/>
        <v>0.36585319000000105</v>
      </c>
    </row>
    <row r="33" spans="1:6" x14ac:dyDescent="0.25">
      <c r="A33" s="48">
        <v>28</v>
      </c>
      <c r="B33" s="59" t="s">
        <v>33</v>
      </c>
      <c r="C33" s="59" t="s">
        <v>56</v>
      </c>
      <c r="D33" s="76">
        <v>16.737573960000002</v>
      </c>
      <c r="E33" s="76">
        <v>16.39072346</v>
      </c>
      <c r="F33" s="76">
        <f t="shared" si="0"/>
        <v>0.34685050000000217</v>
      </c>
    </row>
    <row r="34" spans="1:6" x14ac:dyDescent="0.25">
      <c r="A34" s="48">
        <v>29</v>
      </c>
      <c r="B34" s="59" t="s">
        <v>65</v>
      </c>
      <c r="C34" s="59" t="s">
        <v>66</v>
      </c>
      <c r="D34" s="76">
        <v>8.4087101699999991</v>
      </c>
      <c r="E34" s="76">
        <v>8.0879667199999989</v>
      </c>
      <c r="F34" s="76">
        <f t="shared" si="0"/>
        <v>0.32074345000000015</v>
      </c>
    </row>
    <row r="35" spans="1:6" x14ac:dyDescent="0.25">
      <c r="A35" s="48">
        <v>30</v>
      </c>
      <c r="B35" s="59" t="s">
        <v>65</v>
      </c>
      <c r="C35" s="59" t="s">
        <v>70</v>
      </c>
      <c r="D35" s="76">
        <v>5.3519690599999992</v>
      </c>
      <c r="E35" s="76">
        <v>5.1430121399999997</v>
      </c>
      <c r="F35" s="76">
        <f t="shared" si="0"/>
        <v>0.20895691999999944</v>
      </c>
    </row>
    <row r="36" spans="1:6" x14ac:dyDescent="0.25">
      <c r="A36" s="48">
        <v>31</v>
      </c>
      <c r="B36" s="59" t="s">
        <v>33</v>
      </c>
      <c r="C36" s="59" t="s">
        <v>58</v>
      </c>
      <c r="D36" s="76">
        <v>13.899079329999999</v>
      </c>
      <c r="E36" s="76">
        <v>13.713806</v>
      </c>
      <c r="F36" s="76">
        <f t="shared" si="0"/>
        <v>0.18527332999999935</v>
      </c>
    </row>
    <row r="37" spans="1:6" x14ac:dyDescent="0.25">
      <c r="A37" s="48">
        <v>32</v>
      </c>
      <c r="B37" s="59" t="s">
        <v>65</v>
      </c>
      <c r="C37" s="59" t="s">
        <v>76</v>
      </c>
      <c r="D37" s="76">
        <v>3.2746596900000005</v>
      </c>
      <c r="E37" s="76">
        <v>3.1295211200000002</v>
      </c>
      <c r="F37" s="76">
        <f t="shared" si="0"/>
        <v>0.1451385700000003</v>
      </c>
    </row>
    <row r="38" spans="1:6" x14ac:dyDescent="0.25">
      <c r="A38" s="48">
        <v>33</v>
      </c>
      <c r="B38" s="59" t="s">
        <v>65</v>
      </c>
      <c r="C38" s="59" t="s">
        <v>67</v>
      </c>
      <c r="D38" s="76">
        <v>7.5358589200000008</v>
      </c>
      <c r="E38" s="76">
        <v>7.3916094199999991</v>
      </c>
      <c r="F38" s="76">
        <f t="shared" si="0"/>
        <v>0.1442495000000017</v>
      </c>
    </row>
    <row r="39" spans="1:6" x14ac:dyDescent="0.25">
      <c r="A39" s="48">
        <v>34</v>
      </c>
      <c r="B39" s="59" t="s">
        <v>77</v>
      </c>
      <c r="C39" s="59" t="s">
        <v>78</v>
      </c>
      <c r="D39" s="76">
        <v>2.0453629099999997</v>
      </c>
      <c r="E39" s="76">
        <v>1.9147276799999997</v>
      </c>
      <c r="F39" s="76">
        <f t="shared" si="0"/>
        <v>0.13063522999999999</v>
      </c>
    </row>
    <row r="40" spans="1:6" x14ac:dyDescent="0.25">
      <c r="A40" s="48">
        <v>35</v>
      </c>
      <c r="B40" s="59" t="s">
        <v>65</v>
      </c>
      <c r="C40" s="59" t="s">
        <v>75</v>
      </c>
      <c r="D40" s="76">
        <v>4.9887204499999998</v>
      </c>
      <c r="E40" s="76">
        <v>4.9027517699999983</v>
      </c>
      <c r="F40" s="76">
        <f t="shared" si="0"/>
        <v>8.5968680000001463E-2</v>
      </c>
    </row>
    <row r="41" spans="1:6" x14ac:dyDescent="0.25">
      <c r="A41" s="48">
        <v>36</v>
      </c>
      <c r="B41" s="59" t="s">
        <v>33</v>
      </c>
      <c r="C41" s="59" t="s">
        <v>50</v>
      </c>
      <c r="D41" s="76">
        <v>34.562542669999992</v>
      </c>
      <c r="E41" s="76">
        <v>34.502636530000011</v>
      </c>
      <c r="F41" s="76">
        <f t="shared" si="0"/>
        <v>5.9906139999981178E-2</v>
      </c>
    </row>
    <row r="42" spans="1:6" x14ac:dyDescent="0.25">
      <c r="A42" s="48">
        <v>37</v>
      </c>
      <c r="B42" s="59" t="s">
        <v>33</v>
      </c>
      <c r="C42" s="59" t="s">
        <v>35</v>
      </c>
      <c r="D42" s="76">
        <v>146.12057032000001</v>
      </c>
      <c r="E42" s="76">
        <v>146.06432360000002</v>
      </c>
      <c r="F42" s="76">
        <f t="shared" si="0"/>
        <v>5.6246719999990091E-2</v>
      </c>
    </row>
    <row r="43" spans="1:6" x14ac:dyDescent="0.25">
      <c r="A43" s="48">
        <v>38</v>
      </c>
      <c r="B43" s="59" t="s">
        <v>65</v>
      </c>
      <c r="C43" s="59" t="s">
        <v>73</v>
      </c>
      <c r="D43" s="76">
        <v>6.0368258600000004</v>
      </c>
      <c r="E43" s="76">
        <v>5.9949929800000001</v>
      </c>
      <c r="F43" s="76">
        <f t="shared" si="0"/>
        <v>4.1832880000000294E-2</v>
      </c>
    </row>
    <row r="44" spans="1:6" x14ac:dyDescent="0.25">
      <c r="A44" s="48">
        <v>39</v>
      </c>
      <c r="B44" s="59" t="s">
        <v>77</v>
      </c>
      <c r="C44" s="59" t="s">
        <v>79</v>
      </c>
      <c r="D44" s="76">
        <v>1.8854351999999999</v>
      </c>
      <c r="E44" s="76">
        <v>1.8643973300000001</v>
      </c>
      <c r="F44" s="76">
        <f t="shared" si="0"/>
        <v>2.1037869999999792E-2</v>
      </c>
    </row>
    <row r="45" spans="1:6" x14ac:dyDescent="0.25">
      <c r="A45" s="48">
        <v>40</v>
      </c>
      <c r="B45" s="59" t="s">
        <v>65</v>
      </c>
      <c r="C45" s="59" t="s">
        <v>72</v>
      </c>
      <c r="D45" s="76">
        <v>7.7886094200000002</v>
      </c>
      <c r="E45" s="76">
        <v>7.7834155000000003</v>
      </c>
      <c r="F45" s="76">
        <f t="shared" si="0"/>
        <v>5.193919999999963E-3</v>
      </c>
    </row>
    <row r="46" spans="1:6" x14ac:dyDescent="0.25">
      <c r="A46" s="48">
        <v>41</v>
      </c>
      <c r="B46" s="59" t="s">
        <v>65</v>
      </c>
      <c r="C46" s="59" t="s">
        <v>68</v>
      </c>
      <c r="D46" s="76">
        <v>6.6848007800000016</v>
      </c>
      <c r="E46" s="76">
        <v>6.6843626899999995</v>
      </c>
      <c r="F46" s="76">
        <f t="shared" si="0"/>
        <v>4.38090000002056E-4</v>
      </c>
    </row>
    <row r="47" spans="1:6" x14ac:dyDescent="0.25">
      <c r="A47" s="48">
        <v>42</v>
      </c>
      <c r="B47" s="59" t="s">
        <v>33</v>
      </c>
      <c r="C47" s="59" t="s">
        <v>62</v>
      </c>
      <c r="D47" s="76">
        <v>14.800891239999999</v>
      </c>
      <c r="E47" s="76">
        <v>14.80089124</v>
      </c>
      <c r="F47" s="76">
        <f t="shared" si="0"/>
        <v>0</v>
      </c>
    </row>
    <row r="48" spans="1:6" x14ac:dyDescent="0.25">
      <c r="A48" s="48">
        <v>43</v>
      </c>
      <c r="B48" s="59" t="s">
        <v>33</v>
      </c>
      <c r="C48" s="59" t="s">
        <v>55</v>
      </c>
      <c r="D48" s="76">
        <v>22.981399919999994</v>
      </c>
      <c r="E48" s="76">
        <v>23.067644549999997</v>
      </c>
      <c r="F48" s="76">
        <f t="shared" si="0"/>
        <v>-8.6244630000003042E-2</v>
      </c>
    </row>
    <row r="49" spans="1:6" x14ac:dyDescent="0.25">
      <c r="A49" s="48">
        <v>44</v>
      </c>
      <c r="B49" s="59" t="s">
        <v>65</v>
      </c>
      <c r="C49" s="59" t="s">
        <v>69</v>
      </c>
      <c r="D49" s="76">
        <v>6.80818616</v>
      </c>
      <c r="E49" s="76">
        <v>6.932844710000003</v>
      </c>
      <c r="F49" s="76">
        <f t="shared" si="0"/>
        <v>-0.12465855000000303</v>
      </c>
    </row>
    <row r="50" spans="1:6" x14ac:dyDescent="0.25">
      <c r="A50" s="48">
        <v>45</v>
      </c>
      <c r="B50" s="59" t="s">
        <v>33</v>
      </c>
      <c r="C50" s="59" t="s">
        <v>57</v>
      </c>
      <c r="D50" s="76">
        <v>17.25539384</v>
      </c>
      <c r="E50" s="76">
        <v>18.755055750000004</v>
      </c>
      <c r="F50" s="76">
        <f t="shared" si="0"/>
        <v>-1.4996619100000039</v>
      </c>
    </row>
    <row r="51" spans="1:6" x14ac:dyDescent="0.25">
      <c r="A51" s="105" t="s">
        <v>80</v>
      </c>
      <c r="B51" s="105"/>
      <c r="C51" s="60" t="s">
        <v>81</v>
      </c>
      <c r="D51" s="77">
        <v>1634.41827685</v>
      </c>
      <c r="E51" s="77">
        <v>1569.8931059199999</v>
      </c>
      <c r="F51" s="77">
        <v>64.525170929999945</v>
      </c>
    </row>
    <row r="52" spans="1:6" x14ac:dyDescent="0.25">
      <c r="D52" s="61"/>
      <c r="E52" s="61"/>
      <c r="F52" s="61"/>
    </row>
  </sheetData>
  <sortState xmlns:xlrd2="http://schemas.microsoft.com/office/spreadsheetml/2017/richdata2" ref="B6:F49">
    <sortCondition descending="1" ref="F6:F49"/>
  </sortState>
  <mergeCells count="1">
    <mergeCell ref="A51:B51"/>
  </mergeCells>
  <pageMargins left="0.7" right="0.7" top="0.75" bottom="0.75" header="0.3" footer="0.3"/>
  <pageSetup orientation="portrait" horizontalDpi="4294967295" verticalDpi="429496729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8C7B-671A-4B75-B37C-65567FD4F72C}">
  <dimension ref="A2:G76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35.7109375" customWidth="1"/>
    <col min="7" max="7" width="22" customWidth="1"/>
  </cols>
  <sheetData>
    <row r="2" spans="1:3" ht="15.75" x14ac:dyDescent="0.25">
      <c r="A2" s="4" t="s">
        <v>255</v>
      </c>
      <c r="B2" s="4"/>
      <c r="C2" s="4"/>
    </row>
    <row r="24" spans="1:7" ht="15.75" x14ac:dyDescent="0.25">
      <c r="A24" s="4" t="s">
        <v>256</v>
      </c>
      <c r="B24" s="4"/>
      <c r="C24" s="4"/>
    </row>
    <row r="26" spans="1:7" x14ac:dyDescent="0.25">
      <c r="D26" s="119" t="s">
        <v>257</v>
      </c>
      <c r="E26" s="119"/>
      <c r="F26" s="119"/>
    </row>
    <row r="27" spans="1:7" x14ac:dyDescent="0.25">
      <c r="D27" s="120" t="s">
        <v>258</v>
      </c>
      <c r="E27" s="120"/>
      <c r="F27" s="120"/>
    </row>
    <row r="28" spans="1:7" ht="15" customHeight="1" x14ac:dyDescent="0.25">
      <c r="D28" s="121" t="s">
        <v>259</v>
      </c>
      <c r="E28" s="121"/>
      <c r="F28" s="121"/>
      <c r="G28" s="56" t="s">
        <v>310</v>
      </c>
    </row>
    <row r="29" spans="1:7" x14ac:dyDescent="0.25">
      <c r="A29" s="56" t="s">
        <v>25</v>
      </c>
      <c r="B29" s="56" t="s">
        <v>26</v>
      </c>
      <c r="C29" s="56" t="s">
        <v>27</v>
      </c>
      <c r="D29" s="56" t="s">
        <v>28</v>
      </c>
      <c r="E29" s="56" t="s">
        <v>29</v>
      </c>
      <c r="F29" s="56" t="s">
        <v>311</v>
      </c>
      <c r="G29" s="56" t="s">
        <v>30</v>
      </c>
    </row>
    <row r="30" spans="1:7" x14ac:dyDescent="0.25">
      <c r="A30" s="48">
        <v>1</v>
      </c>
      <c r="B30" s="48" t="s">
        <v>33</v>
      </c>
      <c r="C30" s="48" t="s">
        <v>39</v>
      </c>
      <c r="D30" s="51">
        <v>0.61492512579324221</v>
      </c>
      <c r="E30" s="51">
        <v>0.63633119737645238</v>
      </c>
      <c r="F30" s="51">
        <v>0.64925496669308302</v>
      </c>
      <c r="G30" s="6">
        <v>1.292376931663064E-2</v>
      </c>
    </row>
    <row r="31" spans="1:7" x14ac:dyDescent="0.25">
      <c r="A31" s="48">
        <v>2</v>
      </c>
      <c r="B31" s="48" t="s">
        <v>65</v>
      </c>
      <c r="C31" s="48" t="s">
        <v>312</v>
      </c>
      <c r="D31" s="51">
        <v>0.54083911081329727</v>
      </c>
      <c r="E31" s="51">
        <v>0.59112164694124925</v>
      </c>
      <c r="F31" s="51">
        <v>0.60598554961459761</v>
      </c>
      <c r="G31" s="6">
        <v>1.4863902673348361E-2</v>
      </c>
    </row>
    <row r="32" spans="1:7" x14ac:dyDescent="0.25">
      <c r="A32" s="48">
        <v>3</v>
      </c>
      <c r="B32" s="48" t="s">
        <v>65</v>
      </c>
      <c r="C32" s="48" t="s">
        <v>74</v>
      </c>
      <c r="D32" s="51">
        <v>0.7649647068139015</v>
      </c>
      <c r="E32" s="51">
        <v>0.74913733560930973</v>
      </c>
      <c r="F32" s="51">
        <v>0.73931758266488379</v>
      </c>
      <c r="G32" s="45">
        <v>-9.8197529444259413E-3</v>
      </c>
    </row>
    <row r="33" spans="1:7" x14ac:dyDescent="0.25">
      <c r="A33" s="48">
        <v>4</v>
      </c>
      <c r="B33" s="48" t="s">
        <v>33</v>
      </c>
      <c r="C33" s="48" t="s">
        <v>53</v>
      </c>
      <c r="D33" s="51">
        <v>0.64985138555483346</v>
      </c>
      <c r="E33" s="51">
        <v>0.6584735544538769</v>
      </c>
      <c r="F33" s="51">
        <v>0.6716319529328274</v>
      </c>
      <c r="G33" s="6">
        <v>1.3158398478950506E-2</v>
      </c>
    </row>
    <row r="34" spans="1:7" x14ac:dyDescent="0.25">
      <c r="A34" s="48">
        <v>5</v>
      </c>
      <c r="B34" s="48" t="s">
        <v>33</v>
      </c>
      <c r="C34" s="48" t="s">
        <v>45</v>
      </c>
      <c r="D34" s="51">
        <v>0.63515331926638019</v>
      </c>
      <c r="E34" s="51">
        <v>0.63166373970847278</v>
      </c>
      <c r="F34" s="51">
        <v>0.63034567878043901</v>
      </c>
      <c r="G34" s="45">
        <v>-1.3180609280337707E-3</v>
      </c>
    </row>
    <row r="35" spans="1:7" x14ac:dyDescent="0.25">
      <c r="A35" s="48">
        <v>6</v>
      </c>
      <c r="B35" s="48" t="s">
        <v>33</v>
      </c>
      <c r="C35" s="48" t="s">
        <v>61</v>
      </c>
      <c r="D35" s="51">
        <v>0.68273611038947435</v>
      </c>
      <c r="E35" s="51">
        <v>0.68880652953882748</v>
      </c>
      <c r="F35" s="51">
        <v>0.71900347390583763</v>
      </c>
      <c r="G35" s="6">
        <v>3.0196944367010148E-2</v>
      </c>
    </row>
    <row r="36" spans="1:7" x14ac:dyDescent="0.25">
      <c r="A36" s="48">
        <v>7</v>
      </c>
      <c r="B36" s="48" t="s">
        <v>33</v>
      </c>
      <c r="C36" s="48" t="s">
        <v>42</v>
      </c>
      <c r="D36" s="51">
        <v>0.56617818173873302</v>
      </c>
      <c r="E36" s="51">
        <v>0.64107823342428827</v>
      </c>
      <c r="F36" s="51">
        <v>0.62146787512475843</v>
      </c>
      <c r="G36" s="45">
        <v>-1.961035829952984E-2</v>
      </c>
    </row>
    <row r="37" spans="1:7" x14ac:dyDescent="0.25">
      <c r="A37" s="48">
        <v>8</v>
      </c>
      <c r="B37" s="48" t="s">
        <v>65</v>
      </c>
      <c r="C37" s="48" t="s">
        <v>71</v>
      </c>
      <c r="D37" s="52">
        <v>0.83843021450542643</v>
      </c>
      <c r="E37" s="52">
        <v>0.83820045947109201</v>
      </c>
      <c r="F37" s="52">
        <v>0.81165327393350639</v>
      </c>
      <c r="G37" s="45">
        <v>-2.6547185537585616E-2</v>
      </c>
    </row>
    <row r="38" spans="1:7" x14ac:dyDescent="0.25">
      <c r="A38" s="48">
        <v>9</v>
      </c>
      <c r="B38" s="48" t="s">
        <v>33</v>
      </c>
      <c r="C38" s="48" t="s">
        <v>60</v>
      </c>
      <c r="D38" s="51">
        <v>0.79721739979960737</v>
      </c>
      <c r="E38" s="52">
        <v>0.84029159551882093</v>
      </c>
      <c r="F38" s="52">
        <v>0.83760592971696957</v>
      </c>
      <c r="G38" s="45">
        <v>-2.6856658018513668E-3</v>
      </c>
    </row>
    <row r="39" spans="1:7" x14ac:dyDescent="0.25">
      <c r="A39" s="48">
        <v>10</v>
      </c>
      <c r="B39" s="48" t="s">
        <v>33</v>
      </c>
      <c r="C39" s="48" t="s">
        <v>54</v>
      </c>
      <c r="D39" s="53">
        <v>0.95899523421697552</v>
      </c>
      <c r="E39" s="52">
        <v>0.93108873309259266</v>
      </c>
      <c r="F39" s="52">
        <v>0.92707259917525942</v>
      </c>
      <c r="G39" s="45">
        <v>-4.0161339173332422E-3</v>
      </c>
    </row>
    <row r="40" spans="1:7" x14ac:dyDescent="0.25">
      <c r="A40" s="48">
        <v>11</v>
      </c>
      <c r="B40" s="48" t="s">
        <v>33</v>
      </c>
      <c r="C40" s="48" t="s">
        <v>64</v>
      </c>
      <c r="D40" s="53">
        <v>0.95149705123203288</v>
      </c>
      <c r="E40" s="52">
        <v>0.9271604074405948</v>
      </c>
      <c r="F40" s="53">
        <v>0.95692006481767833</v>
      </c>
      <c r="G40" s="6">
        <v>2.9759657377083526E-2</v>
      </c>
    </row>
    <row r="41" spans="1:7" x14ac:dyDescent="0.25">
      <c r="A41" s="48">
        <v>12</v>
      </c>
      <c r="B41" s="48" t="s">
        <v>33</v>
      </c>
      <c r="C41" s="48" t="s">
        <v>44</v>
      </c>
      <c r="D41" s="53">
        <v>1.0965154073360075</v>
      </c>
      <c r="E41" s="53">
        <v>1.0985528389214647</v>
      </c>
      <c r="F41" s="53">
        <v>1.0917914076020423</v>
      </c>
      <c r="G41" s="45">
        <v>-6.7614313194224174E-3</v>
      </c>
    </row>
    <row r="42" spans="1:7" x14ac:dyDescent="0.25">
      <c r="A42" s="48">
        <v>13</v>
      </c>
      <c r="B42" s="48" t="s">
        <v>33</v>
      </c>
      <c r="C42" s="48" t="s">
        <v>51</v>
      </c>
      <c r="D42" s="52">
        <v>0.89938514346689324</v>
      </c>
      <c r="E42" s="52">
        <v>0.90759788265882424</v>
      </c>
      <c r="F42" s="52">
        <v>0.92488888392430646</v>
      </c>
      <c r="G42" s="6">
        <v>1.729100126548222E-2</v>
      </c>
    </row>
    <row r="43" spans="1:7" x14ac:dyDescent="0.25">
      <c r="A43" s="48">
        <v>14</v>
      </c>
      <c r="B43" s="48" t="s">
        <v>33</v>
      </c>
      <c r="C43" s="48" t="s">
        <v>43</v>
      </c>
      <c r="D43" s="52">
        <v>0.90750901380563698</v>
      </c>
      <c r="E43" s="52">
        <v>0.90074548450885494</v>
      </c>
      <c r="F43" s="52">
        <v>0.88978763952048312</v>
      </c>
      <c r="G43" s="45">
        <v>-1.0957844988371823E-2</v>
      </c>
    </row>
    <row r="44" spans="1:7" x14ac:dyDescent="0.25">
      <c r="A44" s="48">
        <v>15</v>
      </c>
      <c r="B44" s="48" t="s">
        <v>65</v>
      </c>
      <c r="C44" s="48" t="s">
        <v>67</v>
      </c>
      <c r="D44" s="53">
        <v>1.062163670635119</v>
      </c>
      <c r="E44" s="53">
        <v>1.0407395459392221</v>
      </c>
      <c r="F44" s="53">
        <v>1.0406918322348475</v>
      </c>
      <c r="G44" s="45">
        <v>-4.771370437461897E-5</v>
      </c>
    </row>
    <row r="45" spans="1:7" x14ac:dyDescent="0.25">
      <c r="A45" s="48">
        <v>16</v>
      </c>
      <c r="B45" s="48" t="s">
        <v>33</v>
      </c>
      <c r="C45" s="48" t="s">
        <v>37</v>
      </c>
      <c r="D45" s="52">
        <v>0.85171249699839702</v>
      </c>
      <c r="E45" s="52">
        <v>0.86390732249622193</v>
      </c>
      <c r="F45" s="52">
        <v>0.87550528469257716</v>
      </c>
      <c r="G45" s="6">
        <v>1.1597962196355227E-2</v>
      </c>
    </row>
    <row r="46" spans="1:7" x14ac:dyDescent="0.25">
      <c r="A46" s="48">
        <v>17</v>
      </c>
      <c r="B46" s="48" t="s">
        <v>33</v>
      </c>
      <c r="C46" s="48" t="s">
        <v>49</v>
      </c>
      <c r="D46" s="52">
        <v>0.81970828762504655</v>
      </c>
      <c r="E46" s="52">
        <v>0.8271308441657218</v>
      </c>
      <c r="F46" s="52">
        <v>0.830336906439476</v>
      </c>
      <c r="G46" s="6">
        <v>3.2060622737541955E-3</v>
      </c>
    </row>
    <row r="47" spans="1:7" x14ac:dyDescent="0.25">
      <c r="A47" s="48">
        <v>18</v>
      </c>
      <c r="B47" s="48" t="s">
        <v>33</v>
      </c>
      <c r="C47" s="48" t="s">
        <v>48</v>
      </c>
      <c r="D47" s="52">
        <v>0.90077115534559982</v>
      </c>
      <c r="E47" s="52">
        <v>0.9310949930127721</v>
      </c>
      <c r="F47" s="52">
        <v>0.92787755847136355</v>
      </c>
      <c r="G47" s="45">
        <v>-3.2174345414085481E-3</v>
      </c>
    </row>
    <row r="48" spans="1:7" x14ac:dyDescent="0.25">
      <c r="A48" s="48">
        <v>19</v>
      </c>
      <c r="B48" s="48" t="s">
        <v>65</v>
      </c>
      <c r="C48" s="48" t="s">
        <v>70</v>
      </c>
      <c r="D48" s="52">
        <v>0.93973469216128847</v>
      </c>
      <c r="E48" s="52">
        <v>0.94151984119088705</v>
      </c>
      <c r="F48" s="53">
        <v>1.0155459328696452</v>
      </c>
      <c r="G48" s="6">
        <v>7.4026091678758177E-2</v>
      </c>
    </row>
    <row r="49" spans="1:7" x14ac:dyDescent="0.25">
      <c r="A49" s="48">
        <v>20</v>
      </c>
      <c r="B49" s="48" t="s">
        <v>33</v>
      </c>
      <c r="C49" s="48" t="s">
        <v>38</v>
      </c>
      <c r="D49" s="52">
        <v>0.882513759811695</v>
      </c>
      <c r="E49" s="52">
        <v>0.88188074789213522</v>
      </c>
      <c r="F49" s="52">
        <v>0.90356579550025029</v>
      </c>
      <c r="G49" s="6">
        <v>2.1685047608115071E-2</v>
      </c>
    </row>
    <row r="50" spans="1:7" x14ac:dyDescent="0.25">
      <c r="A50" s="48">
        <v>21</v>
      </c>
      <c r="B50" s="48" t="s">
        <v>33</v>
      </c>
      <c r="C50" s="48" t="s">
        <v>63</v>
      </c>
      <c r="D50" s="51">
        <v>0.48510140768614035</v>
      </c>
      <c r="E50" s="51">
        <v>0.49641988482983901</v>
      </c>
      <c r="F50" s="52">
        <v>0.8104736041673769</v>
      </c>
      <c r="G50" s="6">
        <v>0.3140537193375379</v>
      </c>
    </row>
    <row r="51" spans="1:7" x14ac:dyDescent="0.25">
      <c r="A51" s="48">
        <v>22</v>
      </c>
      <c r="B51" s="48" t="s">
        <v>33</v>
      </c>
      <c r="C51" s="48" t="s">
        <v>46</v>
      </c>
      <c r="D51" s="52">
        <v>0.88034471992906693</v>
      </c>
      <c r="E51" s="52">
        <v>0.87391686881179398</v>
      </c>
      <c r="F51" s="52">
        <v>0.8738363207140486</v>
      </c>
      <c r="G51" s="45">
        <v>-8.0548097745380964E-5</v>
      </c>
    </row>
    <row r="52" spans="1:7" x14ac:dyDescent="0.25">
      <c r="A52" s="48">
        <v>23</v>
      </c>
      <c r="B52" s="48" t="s">
        <v>77</v>
      </c>
      <c r="C52" s="48" t="s">
        <v>78</v>
      </c>
      <c r="D52" s="53">
        <v>0.97965790943231945</v>
      </c>
      <c r="E52" s="53">
        <v>0.98879336498605697</v>
      </c>
      <c r="F52" s="53">
        <v>0.99311143092138932</v>
      </c>
      <c r="G52" s="6">
        <v>4.3180659353323492E-3</v>
      </c>
    </row>
    <row r="53" spans="1:7" x14ac:dyDescent="0.25">
      <c r="A53" s="48">
        <v>24</v>
      </c>
      <c r="B53" s="48" t="s">
        <v>33</v>
      </c>
      <c r="C53" s="48" t="s">
        <v>36</v>
      </c>
      <c r="D53" s="53">
        <v>0.96677314786085211</v>
      </c>
      <c r="E53" s="53">
        <v>0.96187862187811279</v>
      </c>
      <c r="F53" s="52">
        <v>0.93168562844170222</v>
      </c>
      <c r="G53" s="45">
        <v>-3.0192993436410576E-2</v>
      </c>
    </row>
    <row r="54" spans="1:7" x14ac:dyDescent="0.25">
      <c r="A54" s="48">
        <v>25</v>
      </c>
      <c r="B54" s="48" t="s">
        <v>65</v>
      </c>
      <c r="C54" s="48" t="s">
        <v>73</v>
      </c>
      <c r="D54" s="52">
        <v>0.811893534629897</v>
      </c>
      <c r="E54" s="52">
        <v>0.81652578632494599</v>
      </c>
      <c r="F54" s="51">
        <v>0.79027197244559477</v>
      </c>
      <c r="G54" s="45">
        <v>-2.6253813879351218E-2</v>
      </c>
    </row>
    <row r="55" spans="1:7" x14ac:dyDescent="0.25">
      <c r="A55" s="48">
        <v>26</v>
      </c>
      <c r="B55" s="48" t="s">
        <v>33</v>
      </c>
      <c r="C55" s="48" t="s">
        <v>47</v>
      </c>
      <c r="D55" s="52">
        <v>0.90222805208380707</v>
      </c>
      <c r="E55" s="52">
        <v>0.92083824695060135</v>
      </c>
      <c r="F55" s="52">
        <v>0.93989532095544259</v>
      </c>
      <c r="G55" s="6">
        <v>1.9057074004841246E-2</v>
      </c>
    </row>
    <row r="56" spans="1:7" x14ac:dyDescent="0.25">
      <c r="A56" s="48">
        <v>27</v>
      </c>
      <c r="B56" s="48" t="s">
        <v>33</v>
      </c>
      <c r="C56" s="48" t="s">
        <v>52</v>
      </c>
      <c r="D56" s="52">
        <v>0.92528270823145942</v>
      </c>
      <c r="E56" s="52">
        <v>0.91714739673357304</v>
      </c>
      <c r="F56" s="52">
        <v>0.93048153426125335</v>
      </c>
      <c r="G56" s="6">
        <v>1.3334137527680312E-2</v>
      </c>
    </row>
    <row r="57" spans="1:7" x14ac:dyDescent="0.25">
      <c r="A57" s="48">
        <v>28</v>
      </c>
      <c r="B57" s="48" t="s">
        <v>33</v>
      </c>
      <c r="C57" s="48" t="s">
        <v>58</v>
      </c>
      <c r="D57" s="53">
        <v>0.98277835291906346</v>
      </c>
      <c r="E57" s="53">
        <v>0.98882574596291095</v>
      </c>
      <c r="F57" s="53">
        <v>1.0232906057362905</v>
      </c>
      <c r="G57" s="6">
        <v>3.4464859773379541E-2</v>
      </c>
    </row>
    <row r="58" spans="1:7" x14ac:dyDescent="0.25">
      <c r="A58" s="48">
        <v>29</v>
      </c>
      <c r="B58" s="48" t="s">
        <v>33</v>
      </c>
      <c r="C58" s="48" t="s">
        <v>40</v>
      </c>
      <c r="D58" s="53">
        <v>0.96946056288792504</v>
      </c>
      <c r="E58" s="53">
        <v>0.95911503933200204</v>
      </c>
      <c r="F58" s="53">
        <v>0.95386075534126946</v>
      </c>
      <c r="G58" s="45">
        <v>-5.2542839907325778E-3</v>
      </c>
    </row>
    <row r="59" spans="1:7" x14ac:dyDescent="0.25">
      <c r="A59" s="48">
        <v>30</v>
      </c>
      <c r="B59" s="48" t="s">
        <v>33</v>
      </c>
      <c r="C59" s="48" t="s">
        <v>59</v>
      </c>
      <c r="D59" s="52">
        <v>0.88329135813908022</v>
      </c>
      <c r="E59" s="52">
        <v>0.87523891894076877</v>
      </c>
      <c r="F59" s="52">
        <v>0.94143422866871185</v>
      </c>
      <c r="G59" s="6">
        <v>6.6195309727943075E-2</v>
      </c>
    </row>
    <row r="60" spans="1:7" x14ac:dyDescent="0.25">
      <c r="A60" s="48">
        <v>31</v>
      </c>
      <c r="B60" s="48" t="s">
        <v>65</v>
      </c>
      <c r="C60" s="48" t="s">
        <v>72</v>
      </c>
      <c r="D60" s="53">
        <v>1.1245438406286792</v>
      </c>
      <c r="E60" s="53">
        <v>1.1331462057887087</v>
      </c>
      <c r="F60" s="53">
        <v>1.1363339923559272</v>
      </c>
      <c r="G60" s="6">
        <v>3.1877865672185202E-3</v>
      </c>
    </row>
    <row r="61" spans="1:7" x14ac:dyDescent="0.25">
      <c r="A61" s="48">
        <v>32</v>
      </c>
      <c r="B61" s="48" t="s">
        <v>33</v>
      </c>
      <c r="C61" s="48" t="s">
        <v>41</v>
      </c>
      <c r="D61" s="53">
        <v>1.003728232108587</v>
      </c>
      <c r="E61" s="53">
        <v>1.0381849159481735</v>
      </c>
      <c r="F61" s="53">
        <v>1.0505598828594334</v>
      </c>
      <c r="G61" s="6">
        <v>1.2374966911259833E-2</v>
      </c>
    </row>
    <row r="62" spans="1:7" x14ac:dyDescent="0.25">
      <c r="A62" s="48">
        <v>33</v>
      </c>
      <c r="B62" s="48" t="s">
        <v>65</v>
      </c>
      <c r="C62" s="48" t="s">
        <v>76</v>
      </c>
      <c r="D62" s="52">
        <v>0.8495682250975789</v>
      </c>
      <c r="E62" s="52">
        <v>0.87125697360220633</v>
      </c>
      <c r="F62" s="52">
        <v>0.87684943835442608</v>
      </c>
      <c r="G62" s="6">
        <v>5.5924647522197501E-3</v>
      </c>
    </row>
    <row r="63" spans="1:7" x14ac:dyDescent="0.25">
      <c r="A63" s="48">
        <v>34</v>
      </c>
      <c r="B63" s="48" t="s">
        <v>77</v>
      </c>
      <c r="C63" s="48" t="s">
        <v>79</v>
      </c>
      <c r="D63" s="53">
        <v>1.3048002639899656</v>
      </c>
      <c r="E63" s="53">
        <v>1.2772737705945489</v>
      </c>
      <c r="F63" s="53">
        <v>1.2302178378672657</v>
      </c>
      <c r="G63" s="45">
        <v>-4.7055932727283256E-2</v>
      </c>
    </row>
    <row r="64" spans="1:7" x14ac:dyDescent="0.25">
      <c r="A64" s="48">
        <v>35</v>
      </c>
      <c r="B64" s="48" t="s">
        <v>65</v>
      </c>
      <c r="C64" s="48" t="s">
        <v>75</v>
      </c>
      <c r="D64" s="53">
        <v>1.0914950383051198</v>
      </c>
      <c r="E64" s="53">
        <v>1.0838281797381746</v>
      </c>
      <c r="F64" s="53">
        <v>1.0738184771421324</v>
      </c>
      <c r="G64" s="45">
        <v>-1.0009702596042169E-2</v>
      </c>
    </row>
    <row r="65" spans="1:7" x14ac:dyDescent="0.25">
      <c r="A65" s="48">
        <v>36</v>
      </c>
      <c r="B65" s="48" t="s">
        <v>65</v>
      </c>
      <c r="C65" s="48" t="s">
        <v>68</v>
      </c>
      <c r="D65" s="53">
        <v>1.7096708684546149</v>
      </c>
      <c r="E65" s="53">
        <v>1.6420677397709367</v>
      </c>
      <c r="F65" s="53">
        <v>1.6514571894498986</v>
      </c>
      <c r="G65" s="6">
        <v>9.3894496789619364E-3</v>
      </c>
    </row>
    <row r="66" spans="1:7" x14ac:dyDescent="0.25">
      <c r="A66" s="48">
        <v>37</v>
      </c>
      <c r="B66" s="48" t="s">
        <v>33</v>
      </c>
      <c r="C66" s="48" t="s">
        <v>56</v>
      </c>
      <c r="D66" s="53">
        <v>1.1230178468920071</v>
      </c>
      <c r="E66" s="53">
        <v>1.0924311018443904</v>
      </c>
      <c r="F66" s="53">
        <v>1.0671094192676462</v>
      </c>
      <c r="G66" s="45">
        <v>-2.5321682576744164E-2</v>
      </c>
    </row>
    <row r="67" spans="1:7" x14ac:dyDescent="0.25">
      <c r="A67" s="48">
        <v>38</v>
      </c>
      <c r="B67" s="48" t="s">
        <v>33</v>
      </c>
      <c r="C67" s="48" t="s">
        <v>50</v>
      </c>
      <c r="D67" s="53">
        <v>1.7812091928489311</v>
      </c>
      <c r="E67" s="53">
        <v>1.7892592421347369</v>
      </c>
      <c r="F67" s="53">
        <v>1.7339767504451999</v>
      </c>
      <c r="G67" s="45">
        <v>-5.5282491689536917E-2</v>
      </c>
    </row>
    <row r="68" spans="1:7" x14ac:dyDescent="0.25">
      <c r="A68" s="48">
        <v>39</v>
      </c>
      <c r="B68" s="48" t="s">
        <v>65</v>
      </c>
      <c r="C68" s="48" t="s">
        <v>66</v>
      </c>
      <c r="D68" s="52">
        <v>0.90451531895436699</v>
      </c>
      <c r="E68" s="52">
        <v>0.91334046580627659</v>
      </c>
      <c r="F68" s="52">
        <v>0.92588701971626075</v>
      </c>
      <c r="G68" s="6">
        <v>1.2546553909984159E-2</v>
      </c>
    </row>
    <row r="69" spans="1:7" x14ac:dyDescent="0.25">
      <c r="A69" s="48">
        <v>40</v>
      </c>
      <c r="B69" s="48" t="s">
        <v>65</v>
      </c>
      <c r="C69" s="48" t="s">
        <v>69</v>
      </c>
      <c r="D69" s="53">
        <v>1.0493789206912492</v>
      </c>
      <c r="E69" s="53">
        <v>1.0901366021490346</v>
      </c>
      <c r="F69" s="53">
        <v>1.1688222711682175</v>
      </c>
      <c r="G69" s="6">
        <v>7.8685669019182836E-2</v>
      </c>
    </row>
    <row r="70" spans="1:7" x14ac:dyDescent="0.25">
      <c r="A70" s="48">
        <v>41</v>
      </c>
      <c r="B70" s="48" t="s">
        <v>33</v>
      </c>
      <c r="C70" s="48" t="s">
        <v>55</v>
      </c>
      <c r="D70" s="53">
        <v>1.0373886546427777</v>
      </c>
      <c r="E70" s="53">
        <v>1.051039942396983</v>
      </c>
      <c r="F70" s="53">
        <v>1.0513900323458847</v>
      </c>
      <c r="G70" s="6">
        <v>3.5008994890173284E-4</v>
      </c>
    </row>
    <row r="71" spans="1:7" x14ac:dyDescent="0.25">
      <c r="A71" s="48">
        <v>42</v>
      </c>
      <c r="B71" s="48" t="s">
        <v>33</v>
      </c>
      <c r="C71" s="48" t="s">
        <v>35</v>
      </c>
      <c r="D71" s="53">
        <v>1.4489710846647503</v>
      </c>
      <c r="E71" s="53">
        <v>1.3784149316291128</v>
      </c>
      <c r="F71" s="53">
        <v>1.3407813897680498</v>
      </c>
      <c r="G71" s="45">
        <v>-3.7633541861062936E-2</v>
      </c>
    </row>
    <row r="72" spans="1:7" x14ac:dyDescent="0.25">
      <c r="A72" s="48">
        <v>43</v>
      </c>
      <c r="B72" s="48" t="s">
        <v>33</v>
      </c>
      <c r="C72" s="48" t="s">
        <v>34</v>
      </c>
      <c r="D72" s="53">
        <v>1.0882353952416235</v>
      </c>
      <c r="E72" s="53">
        <v>1.0840748932133644</v>
      </c>
      <c r="F72" s="53">
        <v>1.1207204893054099</v>
      </c>
      <c r="G72" s="6">
        <v>3.664559609204554E-2</v>
      </c>
    </row>
    <row r="73" spans="1:7" x14ac:dyDescent="0.25">
      <c r="A73" s="48">
        <v>44</v>
      </c>
      <c r="B73" s="48" t="s">
        <v>33</v>
      </c>
      <c r="C73" s="48" t="s">
        <v>62</v>
      </c>
      <c r="D73" s="53">
        <v>1.5803828988783566</v>
      </c>
      <c r="E73" s="53">
        <v>1.5973883357424252</v>
      </c>
      <c r="F73" s="53">
        <v>1.5512420514901326</v>
      </c>
      <c r="G73" s="45">
        <v>-4.6146284252292613E-2</v>
      </c>
    </row>
    <row r="74" spans="1:7" x14ac:dyDescent="0.25">
      <c r="A74" s="48">
        <v>45</v>
      </c>
      <c r="B74" s="48" t="s">
        <v>33</v>
      </c>
      <c r="C74" s="48" t="s">
        <v>57</v>
      </c>
      <c r="D74" s="53">
        <v>1.5388866213902392</v>
      </c>
      <c r="E74" s="53">
        <v>1.5055012578677143</v>
      </c>
      <c r="F74" s="53">
        <v>1.4744572566926804</v>
      </c>
      <c r="G74" s="45">
        <v>-3.104400117503392E-2</v>
      </c>
    </row>
    <row r="75" spans="1:7" x14ac:dyDescent="0.25">
      <c r="A75" s="122" t="s">
        <v>80</v>
      </c>
      <c r="B75" s="122"/>
      <c r="C75" s="50" t="s">
        <v>81</v>
      </c>
      <c r="D75" s="55">
        <v>0.91467966858702887</v>
      </c>
      <c r="E75" s="55">
        <v>0.92203955523145775</v>
      </c>
      <c r="F75" s="55">
        <v>0.93348344719436049</v>
      </c>
      <c r="G75" s="8">
        <v>1.1443891962902741E-2</v>
      </c>
    </row>
    <row r="76" spans="1:7" ht="45" customHeight="1" x14ac:dyDescent="0.25">
      <c r="B76" s="118" t="s">
        <v>313</v>
      </c>
      <c r="C76" s="118"/>
      <c r="D76" s="118"/>
      <c r="E76" s="118"/>
      <c r="F76" s="118"/>
      <c r="G76" s="118"/>
    </row>
  </sheetData>
  <sortState xmlns:xlrd2="http://schemas.microsoft.com/office/spreadsheetml/2017/richdata2" ref="B30:G73">
    <sortCondition ref="B30:B73"/>
    <sortCondition ref="F30:F73"/>
  </sortState>
  <mergeCells count="5">
    <mergeCell ref="B76:G76"/>
    <mergeCell ref="D26:F26"/>
    <mergeCell ref="D27:F27"/>
    <mergeCell ref="D28:F28"/>
    <mergeCell ref="A75:B7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1809-D175-424C-89B6-27C31C5F8357}">
  <dimension ref="A2:G75"/>
  <sheetViews>
    <sheetView showGridLines="0" workbookViewId="0"/>
  </sheetViews>
  <sheetFormatPr baseColWidth="10" defaultColWidth="16" defaultRowHeight="15" x14ac:dyDescent="0.25"/>
  <cols>
    <col min="1" max="1" width="5.7109375" customWidth="1"/>
    <col min="3" max="3" width="35.7109375" customWidth="1"/>
    <col min="7" max="7" width="22.42578125" bestFit="1" customWidth="1"/>
  </cols>
  <sheetData>
    <row r="2" spans="1:3" ht="15.75" x14ac:dyDescent="0.25">
      <c r="A2" s="4" t="s">
        <v>260</v>
      </c>
      <c r="B2" s="4"/>
      <c r="C2" s="4"/>
    </row>
    <row r="24" spans="1:7" ht="15.75" x14ac:dyDescent="0.25">
      <c r="A24" s="4" t="s">
        <v>261</v>
      </c>
      <c r="B24" s="4"/>
      <c r="C24" s="4"/>
    </row>
    <row r="26" spans="1:7" x14ac:dyDescent="0.25">
      <c r="D26" s="121" t="s">
        <v>262</v>
      </c>
      <c r="E26" s="121"/>
      <c r="F26" s="121"/>
    </row>
    <row r="27" spans="1:7" x14ac:dyDescent="0.25">
      <c r="D27" s="120" t="s">
        <v>263</v>
      </c>
      <c r="E27" s="120"/>
      <c r="F27" s="120"/>
    </row>
    <row r="28" spans="1:7" ht="15" customHeight="1" x14ac:dyDescent="0.25">
      <c r="D28" s="119" t="s">
        <v>264</v>
      </c>
      <c r="E28" s="119"/>
      <c r="F28" s="119"/>
      <c r="G28" s="56" t="s">
        <v>310</v>
      </c>
    </row>
    <row r="29" spans="1:7" x14ac:dyDescent="0.25">
      <c r="A29" s="56" t="s">
        <v>25</v>
      </c>
      <c r="B29" s="56" t="s">
        <v>26</v>
      </c>
      <c r="C29" s="56" t="s">
        <v>27</v>
      </c>
      <c r="D29" s="56" t="s">
        <v>28</v>
      </c>
      <c r="E29" s="56" t="s">
        <v>29</v>
      </c>
      <c r="F29" s="56" t="s">
        <v>311</v>
      </c>
      <c r="G29" s="56" t="s">
        <v>30</v>
      </c>
    </row>
    <row r="30" spans="1:7" x14ac:dyDescent="0.25">
      <c r="A30" s="48">
        <v>1</v>
      </c>
      <c r="B30" s="48" t="s">
        <v>33</v>
      </c>
      <c r="C30" s="48" t="s">
        <v>39</v>
      </c>
      <c r="D30" s="51">
        <v>2.8558132560611345</v>
      </c>
      <c r="E30" s="51">
        <v>2.6027872384029025</v>
      </c>
      <c r="F30" s="51">
        <v>2.5501655385955342</v>
      </c>
      <c r="G30" s="6">
        <v>-5.2621699807368305E-2</v>
      </c>
    </row>
    <row r="31" spans="1:7" x14ac:dyDescent="0.25">
      <c r="A31" s="48">
        <v>2</v>
      </c>
      <c r="B31" s="48" t="s">
        <v>65</v>
      </c>
      <c r="C31" s="48" t="s">
        <v>312</v>
      </c>
      <c r="D31" s="51">
        <v>1.2379893140362022</v>
      </c>
      <c r="E31" s="51">
        <v>1.1084411500433489</v>
      </c>
      <c r="F31" s="52">
        <v>0.94196599910179857</v>
      </c>
      <c r="G31" s="6">
        <v>-0.1664751509415503</v>
      </c>
    </row>
    <row r="32" spans="1:7" x14ac:dyDescent="0.25">
      <c r="A32" s="48">
        <v>3</v>
      </c>
      <c r="B32" s="48" t="s">
        <v>65</v>
      </c>
      <c r="C32" s="48" t="s">
        <v>74</v>
      </c>
      <c r="D32" s="51">
        <v>2.3245584860440323</v>
      </c>
      <c r="E32" s="51">
        <v>2.4508735895425438</v>
      </c>
      <c r="F32" s="51">
        <v>1.7253363223299143</v>
      </c>
      <c r="G32" s="6">
        <v>-0.72553726721262946</v>
      </c>
    </row>
    <row r="33" spans="1:7" x14ac:dyDescent="0.25">
      <c r="A33" s="48">
        <v>4</v>
      </c>
      <c r="B33" s="48" t="s">
        <v>33</v>
      </c>
      <c r="C33" s="48" t="s">
        <v>53</v>
      </c>
      <c r="D33" s="51">
        <v>1.3558431345902968</v>
      </c>
      <c r="E33" s="51">
        <v>1.3540613910003227</v>
      </c>
      <c r="F33" s="51">
        <v>1.3158364274197671</v>
      </c>
      <c r="G33" s="6">
        <v>-3.8224963580555604E-2</v>
      </c>
    </row>
    <row r="34" spans="1:7" x14ac:dyDescent="0.25">
      <c r="A34" s="48">
        <v>5</v>
      </c>
      <c r="B34" s="48" t="s">
        <v>33</v>
      </c>
      <c r="C34" s="48" t="s">
        <v>45</v>
      </c>
      <c r="D34" s="51">
        <v>1.4449461179951959</v>
      </c>
      <c r="E34" s="51">
        <v>1.3793530883618064</v>
      </c>
      <c r="F34" s="51">
        <v>1.3219433860709529</v>
      </c>
      <c r="G34" s="6">
        <v>-5.7409702290853515E-2</v>
      </c>
    </row>
    <row r="35" spans="1:7" x14ac:dyDescent="0.25">
      <c r="A35" s="48">
        <v>6</v>
      </c>
      <c r="B35" s="48" t="s">
        <v>33</v>
      </c>
      <c r="C35" s="48" t="s">
        <v>61</v>
      </c>
      <c r="D35" s="51">
        <v>1.2863087912726374</v>
      </c>
      <c r="E35" s="51">
        <v>1.2218812368791785</v>
      </c>
      <c r="F35" s="51">
        <v>1.1283086603479529</v>
      </c>
      <c r="G35" s="6">
        <v>-9.3572576531225637E-2</v>
      </c>
    </row>
    <row r="36" spans="1:7" x14ac:dyDescent="0.25">
      <c r="A36" s="48">
        <v>7</v>
      </c>
      <c r="B36" s="48" t="s">
        <v>33</v>
      </c>
      <c r="C36" s="48" t="s">
        <v>42</v>
      </c>
      <c r="D36" s="51">
        <v>1.2014477246241322</v>
      </c>
      <c r="E36" s="51">
        <v>1.285594395467949</v>
      </c>
      <c r="F36" s="51">
        <v>1.274747986709357</v>
      </c>
      <c r="G36" s="6">
        <v>-1.0846408758591997E-2</v>
      </c>
    </row>
    <row r="37" spans="1:7" x14ac:dyDescent="0.25">
      <c r="A37" s="48">
        <v>8</v>
      </c>
      <c r="B37" s="48" t="s">
        <v>65</v>
      </c>
      <c r="C37" s="48" t="s">
        <v>71</v>
      </c>
      <c r="D37" s="51">
        <v>1.1637123826139748</v>
      </c>
      <c r="E37" s="51">
        <v>1.2686924694110127</v>
      </c>
      <c r="F37" s="51">
        <v>1.1848573193357339</v>
      </c>
      <c r="G37" s="6">
        <v>-8.3835150075278753E-2</v>
      </c>
    </row>
    <row r="38" spans="1:7" x14ac:dyDescent="0.25">
      <c r="A38" s="48">
        <v>9</v>
      </c>
      <c r="B38" s="48" t="s">
        <v>33</v>
      </c>
      <c r="C38" s="48" t="s">
        <v>60</v>
      </c>
      <c r="D38" s="51">
        <v>1.2726449924024956</v>
      </c>
      <c r="E38" s="51">
        <v>1.2853473387303775</v>
      </c>
      <c r="F38" s="51">
        <v>1.2044871568447051</v>
      </c>
      <c r="G38" s="6">
        <v>-8.0860181885672455E-2</v>
      </c>
    </row>
    <row r="39" spans="1:7" x14ac:dyDescent="0.25">
      <c r="A39" s="48">
        <v>10</v>
      </c>
      <c r="B39" s="48" t="s">
        <v>33</v>
      </c>
      <c r="C39" s="48" t="s">
        <v>54</v>
      </c>
      <c r="D39" s="51">
        <v>1.4217278953535297</v>
      </c>
      <c r="E39" s="51">
        <v>1.4513815247467172</v>
      </c>
      <c r="F39" s="51">
        <v>1.4404321363783477</v>
      </c>
      <c r="G39" s="6">
        <v>-1.0949388368369561E-2</v>
      </c>
    </row>
    <row r="40" spans="1:7" x14ac:dyDescent="0.25">
      <c r="A40" s="48">
        <v>11</v>
      </c>
      <c r="B40" s="48" t="s">
        <v>33</v>
      </c>
      <c r="C40" s="48" t="s">
        <v>64</v>
      </c>
      <c r="D40" s="51">
        <v>1.1898627930653518</v>
      </c>
      <c r="E40" s="51">
        <v>1.2667035884627362</v>
      </c>
      <c r="F40" s="51">
        <v>1.2534585340279312</v>
      </c>
      <c r="G40" s="6">
        <v>-1.3245054434805059E-2</v>
      </c>
    </row>
    <row r="41" spans="1:7" x14ac:dyDescent="0.25">
      <c r="A41" s="48">
        <v>12</v>
      </c>
      <c r="B41" s="48" t="s">
        <v>33</v>
      </c>
      <c r="C41" s="48" t="s">
        <v>44</v>
      </c>
      <c r="D41" s="52">
        <v>1.0394028939022515</v>
      </c>
      <c r="E41" s="52">
        <v>1.0241303591405921</v>
      </c>
      <c r="F41" s="52">
        <v>1.0070591643829925</v>
      </c>
      <c r="G41" s="6">
        <v>-1.7071194757599661E-2</v>
      </c>
    </row>
    <row r="42" spans="1:7" x14ac:dyDescent="0.25">
      <c r="A42" s="48">
        <v>13</v>
      </c>
      <c r="B42" s="48" t="s">
        <v>33</v>
      </c>
      <c r="C42" s="48" t="s">
        <v>51</v>
      </c>
      <c r="D42" s="51">
        <v>1.1946879278569256</v>
      </c>
      <c r="E42" s="51">
        <v>1.213666300518609</v>
      </c>
      <c r="F42" s="51">
        <v>1.1423780332129356</v>
      </c>
      <c r="G42" s="6">
        <v>-7.1288267305673392E-2</v>
      </c>
    </row>
    <row r="43" spans="1:7" x14ac:dyDescent="0.25">
      <c r="A43" s="48">
        <v>14</v>
      </c>
      <c r="B43" s="48" t="s">
        <v>33</v>
      </c>
      <c r="C43" s="48" t="s">
        <v>43</v>
      </c>
      <c r="D43" s="51">
        <v>1.1558091246194349</v>
      </c>
      <c r="E43" s="51">
        <v>1.1200367481473565</v>
      </c>
      <c r="F43" s="51">
        <v>1.1078894481674739</v>
      </c>
      <c r="G43" s="6">
        <v>-1.214729997988262E-2</v>
      </c>
    </row>
    <row r="44" spans="1:7" x14ac:dyDescent="0.25">
      <c r="A44" s="48">
        <v>15</v>
      </c>
      <c r="B44" s="48" t="s">
        <v>65</v>
      </c>
      <c r="C44" s="48" t="s">
        <v>67</v>
      </c>
      <c r="D44" s="51">
        <v>1.1521637119957493</v>
      </c>
      <c r="E44" s="51">
        <v>1.1090790111812716</v>
      </c>
      <c r="F44" s="51">
        <v>1.1412897410382863</v>
      </c>
      <c r="G44" s="45">
        <v>3.2210729857014675E-2</v>
      </c>
    </row>
    <row r="45" spans="1:7" x14ac:dyDescent="0.25">
      <c r="A45" s="48">
        <v>16</v>
      </c>
      <c r="B45" s="48" t="s">
        <v>33</v>
      </c>
      <c r="C45" s="48" t="s">
        <v>37</v>
      </c>
      <c r="D45" s="51">
        <v>1.0661614072221455</v>
      </c>
      <c r="E45" s="52">
        <v>1.0124563168211127</v>
      </c>
      <c r="F45" s="52">
        <v>0.92973761145485823</v>
      </c>
      <c r="G45" s="6">
        <v>-8.2718705366254475E-2</v>
      </c>
    </row>
    <row r="46" spans="1:7" x14ac:dyDescent="0.25">
      <c r="A46" s="48">
        <v>17</v>
      </c>
      <c r="B46" s="48" t="s">
        <v>33</v>
      </c>
      <c r="C46" s="48" t="s">
        <v>49</v>
      </c>
      <c r="D46" s="51">
        <v>1.1096922665942657</v>
      </c>
      <c r="E46" s="51">
        <v>1.0797630238266742</v>
      </c>
      <c r="F46" s="51">
        <v>1.087270221002721</v>
      </c>
      <c r="G46" s="45">
        <v>7.5071971760467537E-3</v>
      </c>
    </row>
    <row r="47" spans="1:7" x14ac:dyDescent="0.25">
      <c r="A47" s="48">
        <v>18</v>
      </c>
      <c r="B47" s="48" t="s">
        <v>33</v>
      </c>
      <c r="C47" s="48" t="s">
        <v>48</v>
      </c>
      <c r="D47" s="51">
        <v>1.3190831915495287</v>
      </c>
      <c r="E47" s="51">
        <v>1.2987706967991359</v>
      </c>
      <c r="F47" s="51">
        <v>1.3231284600041637</v>
      </c>
      <c r="G47" s="45">
        <v>2.4357763205027805E-2</v>
      </c>
    </row>
    <row r="48" spans="1:7" x14ac:dyDescent="0.25">
      <c r="A48" s="48">
        <v>19</v>
      </c>
      <c r="B48" s="48" t="s">
        <v>65</v>
      </c>
      <c r="C48" s="48" t="s">
        <v>70</v>
      </c>
      <c r="D48" s="51">
        <v>1.1032728618047978</v>
      </c>
      <c r="E48" s="52">
        <v>1.0082781789921289</v>
      </c>
      <c r="F48" s="52">
        <v>1.0203956421757514</v>
      </c>
      <c r="G48" s="45">
        <v>1.2117463183622501E-2</v>
      </c>
    </row>
    <row r="49" spans="1:7" x14ac:dyDescent="0.25">
      <c r="A49" s="48">
        <v>20</v>
      </c>
      <c r="B49" s="48" t="s">
        <v>33</v>
      </c>
      <c r="C49" s="48" t="s">
        <v>38</v>
      </c>
      <c r="D49" s="51">
        <v>1.3115648030745837</v>
      </c>
      <c r="E49" s="51">
        <v>1.2500644363077671</v>
      </c>
      <c r="F49" s="51">
        <v>1.2306076905759051</v>
      </c>
      <c r="G49" s="6">
        <v>-1.9456745731861957E-2</v>
      </c>
    </row>
    <row r="50" spans="1:7" x14ac:dyDescent="0.25">
      <c r="A50" s="48">
        <v>21</v>
      </c>
      <c r="B50" s="48" t="s">
        <v>33</v>
      </c>
      <c r="C50" s="48" t="s">
        <v>63</v>
      </c>
      <c r="D50" s="51">
        <v>1.1335009208207738</v>
      </c>
      <c r="E50" s="51">
        <v>1.1549638521435839</v>
      </c>
      <c r="F50" s="51">
        <v>1.0935222764590309</v>
      </c>
      <c r="G50" s="6">
        <v>-6.1441575684552996E-2</v>
      </c>
    </row>
    <row r="51" spans="1:7" x14ac:dyDescent="0.25">
      <c r="A51" s="48">
        <v>22</v>
      </c>
      <c r="B51" s="48" t="s">
        <v>33</v>
      </c>
      <c r="C51" s="48" t="s">
        <v>46</v>
      </c>
      <c r="D51" s="52">
        <v>0.85122574655062966</v>
      </c>
      <c r="E51" s="52">
        <v>0.92124579711434151</v>
      </c>
      <c r="F51" s="52">
        <v>0.87939608327427188</v>
      </c>
      <c r="G51" s="6">
        <v>-4.1849713840069636E-2</v>
      </c>
    </row>
    <row r="52" spans="1:7" x14ac:dyDescent="0.25">
      <c r="A52" s="48">
        <v>23</v>
      </c>
      <c r="B52" s="48" t="s">
        <v>77</v>
      </c>
      <c r="C52" s="48" t="s">
        <v>78</v>
      </c>
      <c r="D52" s="52">
        <v>0.92371601148863847</v>
      </c>
      <c r="E52" s="52">
        <v>0.97665958436827471</v>
      </c>
      <c r="F52" s="52">
        <v>0.94784987389094533</v>
      </c>
      <c r="G52" s="6">
        <v>-2.8809710477329387E-2</v>
      </c>
    </row>
    <row r="53" spans="1:7" x14ac:dyDescent="0.25">
      <c r="A53" s="48">
        <v>24</v>
      </c>
      <c r="B53" s="48" t="s">
        <v>33</v>
      </c>
      <c r="C53" s="48" t="s">
        <v>36</v>
      </c>
      <c r="D53" s="51">
        <v>1.1850146170650273</v>
      </c>
      <c r="E53" s="51">
        <v>1.0896633084611027</v>
      </c>
      <c r="F53" s="51">
        <v>1.1178577932069105</v>
      </c>
      <c r="G53" s="45">
        <v>2.8194484745807769E-2</v>
      </c>
    </row>
    <row r="54" spans="1:7" x14ac:dyDescent="0.25">
      <c r="A54" s="48">
        <v>25</v>
      </c>
      <c r="B54" s="48" t="s">
        <v>65</v>
      </c>
      <c r="C54" s="48" t="s">
        <v>73</v>
      </c>
      <c r="D54" s="52">
        <v>0.86607811910453059</v>
      </c>
      <c r="E54" s="52">
        <v>0.84472237027217045</v>
      </c>
      <c r="F54" s="52">
        <v>0.8318906191011689</v>
      </c>
      <c r="G54" s="6">
        <v>-1.2831751171001549E-2</v>
      </c>
    </row>
    <row r="55" spans="1:7" x14ac:dyDescent="0.25">
      <c r="A55" s="48">
        <v>26</v>
      </c>
      <c r="B55" s="48" t="s">
        <v>33</v>
      </c>
      <c r="C55" s="48" t="s">
        <v>47</v>
      </c>
      <c r="D55" s="51">
        <v>1.1793464339404442</v>
      </c>
      <c r="E55" s="51">
        <v>1.093208396006494</v>
      </c>
      <c r="F55" s="52">
        <v>1.0307691762867506</v>
      </c>
      <c r="G55" s="6">
        <v>-6.2439219719743422E-2</v>
      </c>
    </row>
    <row r="56" spans="1:7" x14ac:dyDescent="0.25">
      <c r="A56" s="48">
        <v>27</v>
      </c>
      <c r="B56" s="48" t="s">
        <v>33</v>
      </c>
      <c r="C56" s="48" t="s">
        <v>52</v>
      </c>
      <c r="D56" s="52">
        <v>0.92185797465024</v>
      </c>
      <c r="E56" s="52">
        <v>0.93454412087142535</v>
      </c>
      <c r="F56" s="52">
        <v>0.82811014032663077</v>
      </c>
      <c r="G56" s="6">
        <v>-0.10643398054479458</v>
      </c>
    </row>
    <row r="57" spans="1:7" x14ac:dyDescent="0.25">
      <c r="A57" s="48">
        <v>28</v>
      </c>
      <c r="B57" s="48" t="s">
        <v>33</v>
      </c>
      <c r="C57" s="48" t="s">
        <v>58</v>
      </c>
      <c r="D57" s="52">
        <v>0.88872074133543555</v>
      </c>
      <c r="E57" s="52">
        <v>0.90581493165220361</v>
      </c>
      <c r="F57" s="52">
        <v>0.99122234957643451</v>
      </c>
      <c r="G57" s="45">
        <v>8.54074179242309E-2</v>
      </c>
    </row>
    <row r="58" spans="1:7" x14ac:dyDescent="0.25">
      <c r="A58" s="48">
        <v>29</v>
      </c>
      <c r="B58" s="48" t="s">
        <v>33</v>
      </c>
      <c r="C58" s="48" t="s">
        <v>40</v>
      </c>
      <c r="D58" s="52">
        <v>0.88018726273189751</v>
      </c>
      <c r="E58" s="52">
        <v>0.95352593210433434</v>
      </c>
      <c r="F58" s="52">
        <v>0.94270283159409929</v>
      </c>
      <c r="G58" s="6">
        <v>-1.0823100510235051E-2</v>
      </c>
    </row>
    <row r="59" spans="1:7" x14ac:dyDescent="0.25">
      <c r="A59" s="48">
        <v>30</v>
      </c>
      <c r="B59" s="48" t="s">
        <v>33</v>
      </c>
      <c r="C59" s="48" t="s">
        <v>59</v>
      </c>
      <c r="D59" s="52">
        <v>1.0061900690277938</v>
      </c>
      <c r="E59" s="52">
        <v>1.0016607583698789</v>
      </c>
      <c r="F59" s="52">
        <v>1.0001942777240931</v>
      </c>
      <c r="G59" s="6">
        <v>-1.4664806457858059E-3</v>
      </c>
    </row>
    <row r="60" spans="1:7" x14ac:dyDescent="0.25">
      <c r="A60" s="48">
        <v>31</v>
      </c>
      <c r="B60" s="48" t="s">
        <v>65</v>
      </c>
      <c r="C60" s="48" t="s">
        <v>72</v>
      </c>
      <c r="D60" s="52">
        <v>1.0019121856130573</v>
      </c>
      <c r="E60" s="52">
        <v>1.0135666996095958</v>
      </c>
      <c r="F60" s="51">
        <v>1.06836156200581</v>
      </c>
      <c r="G60" s="45">
        <v>5.4794862396214228E-2</v>
      </c>
    </row>
    <row r="61" spans="1:7" x14ac:dyDescent="0.25">
      <c r="A61" s="48">
        <v>32</v>
      </c>
      <c r="B61" s="48" t="s">
        <v>33</v>
      </c>
      <c r="C61" s="48" t="s">
        <v>41</v>
      </c>
      <c r="D61" s="52">
        <v>0.9216644430062898</v>
      </c>
      <c r="E61" s="52">
        <v>0.90741732354624971</v>
      </c>
      <c r="F61" s="52">
        <v>0.92509130241552717</v>
      </c>
      <c r="G61" s="45">
        <v>1.7673978869277462E-2</v>
      </c>
    </row>
    <row r="62" spans="1:7" x14ac:dyDescent="0.25">
      <c r="A62" s="48">
        <v>33</v>
      </c>
      <c r="B62" s="48" t="s">
        <v>65</v>
      </c>
      <c r="C62" s="48" t="s">
        <v>76</v>
      </c>
      <c r="D62" s="51">
        <v>1.1037028562291824</v>
      </c>
      <c r="E62" s="52">
        <v>1.0093268941559923</v>
      </c>
      <c r="F62" s="52">
        <v>0.84853362350866524</v>
      </c>
      <c r="G62" s="6">
        <v>-0.16079327064732707</v>
      </c>
    </row>
    <row r="63" spans="1:7" x14ac:dyDescent="0.25">
      <c r="A63" s="48">
        <v>34</v>
      </c>
      <c r="B63" s="48" t="s">
        <v>77</v>
      </c>
      <c r="C63" s="48" t="s">
        <v>79</v>
      </c>
      <c r="D63" s="53">
        <v>0.69182215462214869</v>
      </c>
      <c r="E63" s="52">
        <v>0.7811957068798473</v>
      </c>
      <c r="F63" s="53">
        <v>0.71619256458862857</v>
      </c>
      <c r="G63" s="6">
        <v>-6.500314229121873E-2</v>
      </c>
    </row>
    <row r="64" spans="1:7" x14ac:dyDescent="0.25">
      <c r="A64" s="48">
        <v>35</v>
      </c>
      <c r="B64" s="48" t="s">
        <v>65</v>
      </c>
      <c r="C64" s="48" t="s">
        <v>75</v>
      </c>
      <c r="D64" s="52">
        <v>0.96759835854874687</v>
      </c>
      <c r="E64" s="52">
        <v>0.89940318226698823</v>
      </c>
      <c r="F64" s="52">
        <v>0.94678563303807717</v>
      </c>
      <c r="G64" s="45">
        <v>4.7382450771088935E-2</v>
      </c>
    </row>
    <row r="65" spans="1:7" x14ac:dyDescent="0.25">
      <c r="A65" s="48">
        <v>36</v>
      </c>
      <c r="B65" s="48" t="s">
        <v>65</v>
      </c>
      <c r="C65" s="48" t="s">
        <v>68</v>
      </c>
      <c r="D65" s="53">
        <v>0.57917776155862211</v>
      </c>
      <c r="E65" s="53">
        <v>0.6643316799640836</v>
      </c>
      <c r="F65" s="53">
        <v>0.68403962475922675</v>
      </c>
      <c r="G65" s="45">
        <v>1.9707944795143151E-2</v>
      </c>
    </row>
    <row r="66" spans="1:7" x14ac:dyDescent="0.25">
      <c r="A66" s="48">
        <v>37</v>
      </c>
      <c r="B66" s="48" t="s">
        <v>33</v>
      </c>
      <c r="C66" s="48" t="s">
        <v>56</v>
      </c>
      <c r="D66" s="53">
        <v>0.584152171629293</v>
      </c>
      <c r="E66" s="53">
        <v>0.53881606648490143</v>
      </c>
      <c r="F66" s="53">
        <v>0.56402800329451586</v>
      </c>
      <c r="G66" s="45">
        <v>2.5211936809614421E-2</v>
      </c>
    </row>
    <row r="67" spans="1:7" x14ac:dyDescent="0.25">
      <c r="A67" s="48">
        <v>38</v>
      </c>
      <c r="B67" s="48" t="s">
        <v>33</v>
      </c>
      <c r="C67" s="48" t="s">
        <v>50</v>
      </c>
      <c r="D67" s="52">
        <v>1.0158468714629278</v>
      </c>
      <c r="E67" s="52">
        <v>0.97959535747256921</v>
      </c>
      <c r="F67" s="52">
        <v>0.95226178599781597</v>
      </c>
      <c r="G67" s="6">
        <v>-2.7333571474753238E-2</v>
      </c>
    </row>
    <row r="68" spans="1:7" x14ac:dyDescent="0.25">
      <c r="A68" s="48">
        <v>39</v>
      </c>
      <c r="B68" s="48" t="s">
        <v>65</v>
      </c>
      <c r="C68" s="48" t="s">
        <v>66</v>
      </c>
      <c r="D68" s="52">
        <v>0.92752951575380405</v>
      </c>
      <c r="E68" s="52">
        <v>0.91539994930448498</v>
      </c>
      <c r="F68" s="52">
        <v>0.95766825380470688</v>
      </c>
      <c r="G68" s="45">
        <v>4.2268304500221898E-2</v>
      </c>
    </row>
    <row r="69" spans="1:7" x14ac:dyDescent="0.25">
      <c r="A69" s="48">
        <v>40</v>
      </c>
      <c r="B69" s="48" t="s">
        <v>65</v>
      </c>
      <c r="C69" s="48" t="s">
        <v>69</v>
      </c>
      <c r="D69" s="52">
        <v>0.87464653123614866</v>
      </c>
      <c r="E69" s="52">
        <v>0.85716291750002072</v>
      </c>
      <c r="F69" s="52">
        <v>0.8536392729654152</v>
      </c>
      <c r="G69" s="6">
        <v>-3.523644534605519E-3</v>
      </c>
    </row>
    <row r="70" spans="1:7" x14ac:dyDescent="0.25">
      <c r="A70" s="48">
        <v>41</v>
      </c>
      <c r="B70" s="48" t="s">
        <v>33</v>
      </c>
      <c r="C70" s="48" t="s">
        <v>55</v>
      </c>
      <c r="D70" s="53">
        <v>0.33262019128148085</v>
      </c>
      <c r="E70" s="53">
        <v>0.34964295679125601</v>
      </c>
      <c r="F70" s="53">
        <v>0.31811579963399422</v>
      </c>
      <c r="G70" s="6">
        <v>-3.1527157157261787E-2</v>
      </c>
    </row>
    <row r="71" spans="1:7" x14ac:dyDescent="0.25">
      <c r="A71" s="48">
        <v>42</v>
      </c>
      <c r="B71" s="48" t="s">
        <v>33</v>
      </c>
      <c r="C71" s="48" t="s">
        <v>35</v>
      </c>
      <c r="D71" s="52">
        <v>0.80373398121781925</v>
      </c>
      <c r="E71" s="52">
        <v>0.78302197041306598</v>
      </c>
      <c r="F71" s="53">
        <v>0.65574346386666205</v>
      </c>
      <c r="G71" s="6">
        <v>-0.12727850654640394</v>
      </c>
    </row>
    <row r="72" spans="1:7" x14ac:dyDescent="0.25">
      <c r="A72" s="48">
        <v>43</v>
      </c>
      <c r="B72" s="48" t="s">
        <v>33</v>
      </c>
      <c r="C72" s="48" t="s">
        <v>34</v>
      </c>
      <c r="D72" s="53">
        <v>0.5399420656920314</v>
      </c>
      <c r="E72" s="53">
        <v>0.48572303737443673</v>
      </c>
      <c r="F72" s="53">
        <v>0.63285614717646144</v>
      </c>
      <c r="G72" s="45">
        <v>0.14713310980202471</v>
      </c>
    </row>
    <row r="73" spans="1:7" x14ac:dyDescent="0.25">
      <c r="A73" s="48">
        <v>44</v>
      </c>
      <c r="B73" s="48" t="s">
        <v>33</v>
      </c>
      <c r="C73" s="48" t="s">
        <v>62</v>
      </c>
      <c r="D73" s="53">
        <v>0.63617877584170202</v>
      </c>
      <c r="E73" s="53">
        <v>0.66820906081735076</v>
      </c>
      <c r="F73" s="53">
        <v>0.69460907967148544</v>
      </c>
      <c r="G73" s="45">
        <v>2.6400018854134677E-2</v>
      </c>
    </row>
    <row r="74" spans="1:7" x14ac:dyDescent="0.25">
      <c r="A74" s="48">
        <v>45</v>
      </c>
      <c r="B74" s="48" t="s">
        <v>33</v>
      </c>
      <c r="C74" s="48" t="s">
        <v>57</v>
      </c>
      <c r="D74" s="52">
        <v>0.79974776742213549</v>
      </c>
      <c r="E74" s="52">
        <v>0.79137503034490431</v>
      </c>
      <c r="F74" s="52">
        <v>0.81310035806356462</v>
      </c>
      <c r="G74" s="45">
        <v>2.1725327718660314E-2</v>
      </c>
    </row>
    <row r="75" spans="1:7" x14ac:dyDescent="0.25">
      <c r="A75" s="122" t="s">
        <v>80</v>
      </c>
      <c r="B75" s="122"/>
      <c r="C75" s="50" t="s">
        <v>81</v>
      </c>
      <c r="D75" s="55">
        <v>1.0142426847267156</v>
      </c>
      <c r="E75" s="55">
        <v>0.9827783877422489</v>
      </c>
      <c r="F75" s="55">
        <v>0.96925001669891087</v>
      </c>
      <c r="G75" s="8">
        <v>-1.3528371043338039E-2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5:B7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6752E-B3CE-4FD1-97DA-B388CBD1FD73}">
  <dimension ref="A2:G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4" t="s">
        <v>265</v>
      </c>
      <c r="B2" s="4"/>
      <c r="C2" s="4"/>
    </row>
    <row r="24" spans="1:7" ht="15.75" x14ac:dyDescent="0.25">
      <c r="A24" s="4" t="s">
        <v>266</v>
      </c>
      <c r="B24" s="4"/>
      <c r="C24" s="4"/>
    </row>
    <row r="26" spans="1:7" x14ac:dyDescent="0.25">
      <c r="D26" s="121" t="s">
        <v>267</v>
      </c>
      <c r="E26" s="121"/>
      <c r="F26" s="121"/>
    </row>
    <row r="27" spans="1:7" x14ac:dyDescent="0.25">
      <c r="D27" s="120" t="s">
        <v>268</v>
      </c>
      <c r="E27" s="120"/>
      <c r="F27" s="120"/>
    </row>
    <row r="28" spans="1:7" ht="15" customHeight="1" x14ac:dyDescent="0.25">
      <c r="D28" s="119" t="s">
        <v>269</v>
      </c>
      <c r="E28" s="119"/>
      <c r="F28" s="119"/>
      <c r="G28" s="56" t="s">
        <v>310</v>
      </c>
    </row>
    <row r="29" spans="1:7" x14ac:dyDescent="0.25">
      <c r="A29" s="56" t="s">
        <v>25</v>
      </c>
      <c r="B29" s="56" t="s">
        <v>26</v>
      </c>
      <c r="C29" s="56" t="s">
        <v>27</v>
      </c>
      <c r="D29" s="56" t="s">
        <v>28</v>
      </c>
      <c r="E29" s="56" t="s">
        <v>29</v>
      </c>
      <c r="F29" s="56" t="s">
        <v>311</v>
      </c>
      <c r="G29" s="56" t="s">
        <v>30</v>
      </c>
    </row>
    <row r="30" spans="1:7" x14ac:dyDescent="0.25">
      <c r="A30" s="48">
        <v>1</v>
      </c>
      <c r="B30" s="48" t="s">
        <v>33</v>
      </c>
      <c r="C30" s="48" t="s">
        <v>39</v>
      </c>
      <c r="D30" s="51">
        <v>1.6596910025881133E-2</v>
      </c>
      <c r="E30" s="51">
        <v>1.552838449892226E-2</v>
      </c>
      <c r="F30" s="51">
        <v>1.5105812664161134E-2</v>
      </c>
      <c r="G30" s="6">
        <v>-4.225718347611266E-4</v>
      </c>
    </row>
    <row r="31" spans="1:7" x14ac:dyDescent="0.25">
      <c r="A31" s="48">
        <v>2</v>
      </c>
      <c r="B31" s="48" t="s">
        <v>65</v>
      </c>
      <c r="C31" s="48" t="s">
        <v>312</v>
      </c>
      <c r="D31" s="51">
        <v>2.7590082769825549E-2</v>
      </c>
      <c r="E31" s="51">
        <v>2.37642823091723E-2</v>
      </c>
      <c r="F31" s="51">
        <v>2.2590747942984477E-2</v>
      </c>
      <c r="G31" s="6">
        <v>-1.1735343661878235E-3</v>
      </c>
    </row>
    <row r="32" spans="1:7" x14ac:dyDescent="0.25">
      <c r="A32" s="48">
        <v>3</v>
      </c>
      <c r="B32" s="48" t="s">
        <v>65</v>
      </c>
      <c r="C32" s="48" t="s">
        <v>74</v>
      </c>
      <c r="D32" s="51">
        <v>1.0406244545325226E-2</v>
      </c>
      <c r="E32" s="51">
        <v>1.10306395745374E-2</v>
      </c>
      <c r="F32" s="51">
        <v>1.136843516038742E-2</v>
      </c>
      <c r="G32" s="45">
        <v>3.3779558585001965E-4</v>
      </c>
    </row>
    <row r="33" spans="1:7" x14ac:dyDescent="0.25">
      <c r="A33" s="48">
        <v>4</v>
      </c>
      <c r="B33" s="48" t="s">
        <v>33</v>
      </c>
      <c r="C33" s="48" t="s">
        <v>53</v>
      </c>
      <c r="D33" s="51">
        <v>1.7330523848495774E-2</v>
      </c>
      <c r="E33" s="51">
        <v>1.6816043738534923E-2</v>
      </c>
      <c r="F33" s="51">
        <v>1.6024923568211592E-2</v>
      </c>
      <c r="G33" s="6">
        <v>-7.9112017032333115E-4</v>
      </c>
    </row>
    <row r="34" spans="1:7" x14ac:dyDescent="0.25">
      <c r="A34" s="48">
        <v>5</v>
      </c>
      <c r="B34" s="48" t="s">
        <v>33</v>
      </c>
      <c r="C34" s="48" t="s">
        <v>45</v>
      </c>
      <c r="D34" s="51">
        <v>1.3831672005838803E-2</v>
      </c>
      <c r="E34" s="51">
        <v>1.3555627341394743E-2</v>
      </c>
      <c r="F34" s="51">
        <v>1.26362000033075E-2</v>
      </c>
      <c r="G34" s="6">
        <v>-9.1942733808724267E-4</v>
      </c>
    </row>
    <row r="35" spans="1:7" x14ac:dyDescent="0.25">
      <c r="A35" s="48">
        <v>6</v>
      </c>
      <c r="B35" s="48" t="s">
        <v>33</v>
      </c>
      <c r="C35" s="48" t="s">
        <v>61</v>
      </c>
      <c r="D35" s="51">
        <v>2.4488246445345755E-2</v>
      </c>
      <c r="E35" s="51">
        <v>2.3812610494308738E-2</v>
      </c>
      <c r="F35" s="51">
        <v>2.0935011893621559E-2</v>
      </c>
      <c r="G35" s="6">
        <v>-2.8775986006871791E-3</v>
      </c>
    </row>
    <row r="36" spans="1:7" x14ac:dyDescent="0.25">
      <c r="A36" s="48">
        <v>7</v>
      </c>
      <c r="B36" s="48" t="s">
        <v>33</v>
      </c>
      <c r="C36" s="48" t="s">
        <v>42</v>
      </c>
      <c r="D36" s="51">
        <v>2.0604369561631631E-2</v>
      </c>
      <c r="E36" s="51">
        <v>1.5984546609850891E-2</v>
      </c>
      <c r="F36" s="51">
        <v>1.670499215198919E-2</v>
      </c>
      <c r="G36" s="45">
        <v>7.2044554213829964E-4</v>
      </c>
    </row>
    <row r="37" spans="1:7" x14ac:dyDescent="0.25">
      <c r="A37" s="48">
        <v>8</v>
      </c>
      <c r="B37" s="48" t="s">
        <v>65</v>
      </c>
      <c r="C37" s="48" t="s">
        <v>71</v>
      </c>
      <c r="D37" s="51">
        <v>1.0357186339475152E-2</v>
      </c>
      <c r="E37" s="51">
        <v>1.0297800918420806E-2</v>
      </c>
      <c r="F37" s="51">
        <v>1.2283044750685142E-2</v>
      </c>
      <c r="G37" s="45">
        <v>1.9852438322643367E-3</v>
      </c>
    </row>
    <row r="38" spans="1:7" x14ac:dyDescent="0.25">
      <c r="A38" s="48">
        <v>9</v>
      </c>
      <c r="B38" s="48" t="s">
        <v>33</v>
      </c>
      <c r="C38" s="48" t="s">
        <v>60</v>
      </c>
      <c r="D38" s="52">
        <v>8.626578530475779E-3</v>
      </c>
      <c r="E38" s="52">
        <v>7.1676972903765507E-3</v>
      </c>
      <c r="F38" s="52">
        <v>7.2091733876276758E-3</v>
      </c>
      <c r="G38" s="45">
        <v>4.1476097251125048E-5</v>
      </c>
    </row>
    <row r="39" spans="1:7" x14ac:dyDescent="0.25">
      <c r="A39" s="48">
        <v>10</v>
      </c>
      <c r="B39" s="48" t="s">
        <v>33</v>
      </c>
      <c r="C39" s="48" t="s">
        <v>54</v>
      </c>
      <c r="D39" s="52">
        <v>3.5440024209700003E-3</v>
      </c>
      <c r="E39" s="52">
        <v>4.2750076742947753E-3</v>
      </c>
      <c r="F39" s="52">
        <v>4.5311478205595848E-3</v>
      </c>
      <c r="G39" s="45">
        <v>2.5614014626480948E-4</v>
      </c>
    </row>
    <row r="40" spans="1:7" x14ac:dyDescent="0.25">
      <c r="A40" s="48">
        <v>11</v>
      </c>
      <c r="B40" s="48" t="s">
        <v>33</v>
      </c>
      <c r="C40" s="48" t="s">
        <v>64</v>
      </c>
      <c r="D40" s="52">
        <v>9.7619334187612847E-3</v>
      </c>
      <c r="E40" s="51">
        <v>1.0194941934583928E-2</v>
      </c>
      <c r="F40" s="52">
        <v>8.7267825201164714E-3</v>
      </c>
      <c r="G40" s="6">
        <v>-1.468159414467457E-3</v>
      </c>
    </row>
    <row r="41" spans="1:7" x14ac:dyDescent="0.25">
      <c r="A41" s="48">
        <v>12</v>
      </c>
      <c r="B41" s="48" t="s">
        <v>33</v>
      </c>
      <c r="C41" s="48" t="s">
        <v>44</v>
      </c>
      <c r="D41" s="52">
        <v>6.7176695269317846E-3</v>
      </c>
      <c r="E41" s="52">
        <v>6.2489676373959852E-3</v>
      </c>
      <c r="F41" s="52">
        <v>6.1854712817455172E-3</v>
      </c>
      <c r="G41" s="6">
        <v>-6.3496355650467969E-5</v>
      </c>
    </row>
    <row r="42" spans="1:7" x14ac:dyDescent="0.25">
      <c r="A42" s="48">
        <v>13</v>
      </c>
      <c r="B42" s="48" t="s">
        <v>33</v>
      </c>
      <c r="C42" s="48" t="s">
        <v>51</v>
      </c>
      <c r="D42" s="52">
        <v>7.3989279912433769E-3</v>
      </c>
      <c r="E42" s="52">
        <v>6.8204706285784648E-3</v>
      </c>
      <c r="F42" s="52">
        <v>6.1703282231600869E-3</v>
      </c>
      <c r="G42" s="6">
        <v>-6.5014240541837794E-4</v>
      </c>
    </row>
    <row r="43" spans="1:7" x14ac:dyDescent="0.25">
      <c r="A43" s="48">
        <v>14</v>
      </c>
      <c r="B43" s="48" t="s">
        <v>33</v>
      </c>
      <c r="C43" s="48" t="s">
        <v>43</v>
      </c>
      <c r="D43" s="52">
        <v>6.0270514096073119E-3</v>
      </c>
      <c r="E43" s="52">
        <v>6.3256508299343751E-3</v>
      </c>
      <c r="F43" s="52">
        <v>6.6583116304750022E-3</v>
      </c>
      <c r="G43" s="45">
        <v>3.3266080054062709E-4</v>
      </c>
    </row>
    <row r="44" spans="1:7" x14ac:dyDescent="0.25">
      <c r="A44" s="48">
        <v>15</v>
      </c>
      <c r="B44" s="48" t="s">
        <v>65</v>
      </c>
      <c r="C44" s="48" t="s">
        <v>67</v>
      </c>
      <c r="D44" s="52">
        <v>2.7176537397996213E-3</v>
      </c>
      <c r="E44" s="52">
        <v>3.4238312423525339E-3</v>
      </c>
      <c r="F44" s="52">
        <v>2.8871984326483495E-3</v>
      </c>
      <c r="G44" s="6">
        <v>-5.3663280970418434E-4</v>
      </c>
    </row>
    <row r="45" spans="1:7" x14ac:dyDescent="0.25">
      <c r="A45" s="48">
        <v>16</v>
      </c>
      <c r="B45" s="48" t="s">
        <v>33</v>
      </c>
      <c r="C45" s="48" t="s">
        <v>37</v>
      </c>
      <c r="D45" s="52">
        <v>9.6809781385623298E-3</v>
      </c>
      <c r="E45" s="52">
        <v>9.2124504616085852E-3</v>
      </c>
      <c r="F45" s="52">
        <v>8.7887546907955937E-3</v>
      </c>
      <c r="G45" s="6">
        <v>-4.2369577081299153E-4</v>
      </c>
    </row>
    <row r="46" spans="1:7" x14ac:dyDescent="0.25">
      <c r="A46" s="48">
        <v>17</v>
      </c>
      <c r="B46" s="48" t="s">
        <v>33</v>
      </c>
      <c r="C46" s="48" t="s">
        <v>49</v>
      </c>
      <c r="D46" s="52">
        <v>6.5878505806034379E-3</v>
      </c>
      <c r="E46" s="52">
        <v>6.2258100264285408E-3</v>
      </c>
      <c r="F46" s="52">
        <v>5.9911522774205661E-3</v>
      </c>
      <c r="G46" s="6">
        <v>-2.3465774900797466E-4</v>
      </c>
    </row>
    <row r="47" spans="1:7" x14ac:dyDescent="0.25">
      <c r="A47" s="48">
        <v>18</v>
      </c>
      <c r="B47" s="48" t="s">
        <v>33</v>
      </c>
      <c r="C47" s="48" t="s">
        <v>48</v>
      </c>
      <c r="D47" s="51">
        <v>1.137393560595837E-2</v>
      </c>
      <c r="E47" s="51">
        <v>1.0168936632342328E-2</v>
      </c>
      <c r="F47" s="52">
        <v>9.5887184909136374E-3</v>
      </c>
      <c r="G47" s="6">
        <v>-5.8021814142869034E-4</v>
      </c>
    </row>
    <row r="48" spans="1:7" x14ac:dyDescent="0.25">
      <c r="A48" s="48">
        <v>19</v>
      </c>
      <c r="B48" s="48" t="s">
        <v>65</v>
      </c>
      <c r="C48" s="48" t="s">
        <v>70</v>
      </c>
      <c r="D48" s="52">
        <v>8.619166704620887E-3</v>
      </c>
      <c r="E48" s="52">
        <v>8.061840816464971E-3</v>
      </c>
      <c r="F48" s="52">
        <v>4.9074064264235957E-3</v>
      </c>
      <c r="G48" s="6">
        <v>-3.1544343900413753E-3</v>
      </c>
    </row>
    <row r="49" spans="1:7" x14ac:dyDescent="0.25">
      <c r="A49" s="48">
        <v>20</v>
      </c>
      <c r="B49" s="48" t="s">
        <v>33</v>
      </c>
      <c r="C49" s="48" t="s">
        <v>38</v>
      </c>
      <c r="D49" s="52">
        <v>4.3060916014090889E-3</v>
      </c>
      <c r="E49" s="52">
        <v>4.0064736801273286E-3</v>
      </c>
      <c r="F49" s="52">
        <v>3.5383360255889515E-3</v>
      </c>
      <c r="G49" s="6">
        <v>-4.6813765453837704E-4</v>
      </c>
    </row>
    <row r="50" spans="1:7" x14ac:dyDescent="0.25">
      <c r="A50" s="48">
        <v>21</v>
      </c>
      <c r="B50" s="48" t="s">
        <v>33</v>
      </c>
      <c r="C50" s="48" t="s">
        <v>63</v>
      </c>
      <c r="D50" s="51">
        <v>1.0760638406056268E-2</v>
      </c>
      <c r="E50" s="52">
        <v>8.2141412769140727E-3</v>
      </c>
      <c r="F50" s="52">
        <v>6.4645254813274914E-3</v>
      </c>
      <c r="G50" s="6">
        <v>-1.7496157955865814E-3</v>
      </c>
    </row>
    <row r="51" spans="1:7" x14ac:dyDescent="0.25">
      <c r="A51" s="48">
        <v>22</v>
      </c>
      <c r="B51" s="48" t="s">
        <v>33</v>
      </c>
      <c r="C51" s="48" t="s">
        <v>46</v>
      </c>
      <c r="D51" s="52">
        <v>5.6834056654930408E-3</v>
      </c>
      <c r="E51" s="52">
        <v>5.9322793181866302E-3</v>
      </c>
      <c r="F51" s="52">
        <v>6.0839433342939507E-3</v>
      </c>
      <c r="G51" s="45">
        <v>1.5166401610732048E-4</v>
      </c>
    </row>
    <row r="52" spans="1:7" x14ac:dyDescent="0.25">
      <c r="A52" s="48">
        <v>23</v>
      </c>
      <c r="B52" s="48" t="s">
        <v>77</v>
      </c>
      <c r="C52" s="48" t="s">
        <v>78</v>
      </c>
      <c r="D52" s="52">
        <v>8.8091587194181597E-3</v>
      </c>
      <c r="E52" s="52">
        <v>8.5245276007431293E-3</v>
      </c>
      <c r="F52" s="52">
        <v>7.9302347585610555E-3</v>
      </c>
      <c r="G52" s="6">
        <v>-5.9429284218207382E-4</v>
      </c>
    </row>
    <row r="53" spans="1:7" x14ac:dyDescent="0.25">
      <c r="A53" s="48">
        <v>24</v>
      </c>
      <c r="B53" s="48" t="s">
        <v>33</v>
      </c>
      <c r="C53" s="48" t="s">
        <v>36</v>
      </c>
      <c r="D53" s="52">
        <v>3.8139516954548277E-3</v>
      </c>
      <c r="E53" s="52">
        <v>3.9071117077340142E-3</v>
      </c>
      <c r="F53" s="52">
        <v>3.9245779364219836E-3</v>
      </c>
      <c r="G53" s="45">
        <v>1.7466228687969439E-5</v>
      </c>
    </row>
    <row r="54" spans="1:7" x14ac:dyDescent="0.25">
      <c r="A54" s="48">
        <v>25</v>
      </c>
      <c r="B54" s="48" t="s">
        <v>65</v>
      </c>
      <c r="C54" s="48" t="s">
        <v>73</v>
      </c>
      <c r="D54" s="53">
        <v>1.3148318296880423E-3</v>
      </c>
      <c r="E54" s="53">
        <v>1.1878073300281436E-3</v>
      </c>
      <c r="F54" s="53">
        <v>1.0766386783589682E-3</v>
      </c>
      <c r="G54" s="6">
        <v>-1.1116865166917547E-4</v>
      </c>
    </row>
    <row r="55" spans="1:7" x14ac:dyDescent="0.25">
      <c r="A55" s="48">
        <v>26</v>
      </c>
      <c r="B55" s="48" t="s">
        <v>33</v>
      </c>
      <c r="C55" s="48" t="s">
        <v>47</v>
      </c>
      <c r="D55" s="52">
        <v>7.3266687247124113E-3</v>
      </c>
      <c r="E55" s="52">
        <v>6.8704778690996541E-3</v>
      </c>
      <c r="F55" s="52">
        <v>6.4765298084923104E-3</v>
      </c>
      <c r="G55" s="6">
        <v>-3.9394806060734366E-4</v>
      </c>
    </row>
    <row r="56" spans="1:7" x14ac:dyDescent="0.25">
      <c r="A56" s="48">
        <v>27</v>
      </c>
      <c r="B56" s="48" t="s">
        <v>33</v>
      </c>
      <c r="C56" s="48" t="s">
        <v>52</v>
      </c>
      <c r="D56" s="52">
        <v>2.6865179147608541E-3</v>
      </c>
      <c r="E56" s="52">
        <v>3.0638700209383307E-3</v>
      </c>
      <c r="F56" s="52">
        <v>2.6442326153795796E-3</v>
      </c>
      <c r="G56" s="6">
        <v>-4.1963740555875113E-4</v>
      </c>
    </row>
    <row r="57" spans="1:7" x14ac:dyDescent="0.25">
      <c r="A57" s="48">
        <v>28</v>
      </c>
      <c r="B57" s="48" t="s">
        <v>33</v>
      </c>
      <c r="C57" s="48" t="s">
        <v>58</v>
      </c>
      <c r="D57" s="52">
        <v>3.359473061160198E-3</v>
      </c>
      <c r="E57" s="52">
        <v>3.0219328876817993E-3</v>
      </c>
      <c r="F57" s="53">
        <v>1.7703112222672839E-3</v>
      </c>
      <c r="G57" s="6">
        <v>-1.2516216654145154E-3</v>
      </c>
    </row>
    <row r="58" spans="1:7" x14ac:dyDescent="0.25">
      <c r="A58" s="48">
        <v>29</v>
      </c>
      <c r="B58" s="48" t="s">
        <v>33</v>
      </c>
      <c r="C58" s="48" t="s">
        <v>40</v>
      </c>
      <c r="D58" s="52">
        <v>4.5508028671325945E-3</v>
      </c>
      <c r="E58" s="52">
        <v>4.5604718973790816E-3</v>
      </c>
      <c r="F58" s="52">
        <v>4.5641356301888694E-3</v>
      </c>
      <c r="G58" s="45">
        <v>3.6637328097877814E-6</v>
      </c>
    </row>
    <row r="59" spans="1:7" x14ac:dyDescent="0.25">
      <c r="A59" s="48">
        <v>30</v>
      </c>
      <c r="B59" s="48" t="s">
        <v>33</v>
      </c>
      <c r="C59" s="48" t="s">
        <v>59</v>
      </c>
      <c r="D59" s="52">
        <v>7.6231178760301803E-3</v>
      </c>
      <c r="E59" s="52">
        <v>7.6886709761699486E-3</v>
      </c>
      <c r="F59" s="52">
        <v>5.1342912875429227E-3</v>
      </c>
      <c r="G59" s="6">
        <v>-2.5543796886270259E-3</v>
      </c>
    </row>
    <row r="60" spans="1:7" x14ac:dyDescent="0.25">
      <c r="A60" s="48">
        <v>31</v>
      </c>
      <c r="B60" s="48" t="s">
        <v>65</v>
      </c>
      <c r="C60" s="48" t="s">
        <v>72</v>
      </c>
      <c r="D60" s="53">
        <v>1.4115428050845719E-3</v>
      </c>
      <c r="E60" s="53">
        <v>1.4324415018204743E-3</v>
      </c>
      <c r="F60" s="53">
        <v>1.1970057249510544E-4</v>
      </c>
      <c r="G60" s="6">
        <v>-1.3127409293253688E-3</v>
      </c>
    </row>
    <row r="61" spans="1:7" x14ac:dyDescent="0.25">
      <c r="A61" s="48">
        <v>32</v>
      </c>
      <c r="B61" s="48" t="s">
        <v>33</v>
      </c>
      <c r="C61" s="48" t="s">
        <v>41</v>
      </c>
      <c r="D61" s="52">
        <v>3.431829123628858E-3</v>
      </c>
      <c r="E61" s="53">
        <v>2.2397397887309899E-3</v>
      </c>
      <c r="F61" s="53">
        <v>1.7564049582522053E-3</v>
      </c>
      <c r="G61" s="6">
        <v>-4.8333483047878468E-4</v>
      </c>
    </row>
    <row r="62" spans="1:7" x14ac:dyDescent="0.25">
      <c r="A62" s="48">
        <v>33</v>
      </c>
      <c r="B62" s="48" t="s">
        <v>65</v>
      </c>
      <c r="C62" s="48" t="s">
        <v>76</v>
      </c>
      <c r="D62" s="52">
        <v>6.9840660343947324E-3</v>
      </c>
      <c r="E62" s="52">
        <v>6.5536538349931176E-3</v>
      </c>
      <c r="F62" s="52">
        <v>6.2018428017930893E-3</v>
      </c>
      <c r="G62" s="6">
        <v>-3.5181103320002828E-4</v>
      </c>
    </row>
    <row r="63" spans="1:7" x14ac:dyDescent="0.25">
      <c r="A63" s="48">
        <v>34</v>
      </c>
      <c r="B63" s="48" t="s">
        <v>77</v>
      </c>
      <c r="C63" s="48" t="s">
        <v>79</v>
      </c>
      <c r="D63" s="53">
        <v>2.1180849888000899E-4</v>
      </c>
      <c r="E63" s="53">
        <v>5.3754960483335952E-4</v>
      </c>
      <c r="F63" s="53">
        <v>1.384847036405106E-3</v>
      </c>
      <c r="G63" s="45">
        <v>8.4729743157174644E-4</v>
      </c>
    </row>
    <row r="64" spans="1:7" x14ac:dyDescent="0.25">
      <c r="A64" s="48">
        <v>35</v>
      </c>
      <c r="B64" s="48" t="s">
        <v>65</v>
      </c>
      <c r="C64" s="48" t="s">
        <v>75</v>
      </c>
      <c r="D64" s="53">
        <v>1.7888829849461929E-3</v>
      </c>
      <c r="E64" s="53">
        <v>2.0350972342650249E-3</v>
      </c>
      <c r="F64" s="52">
        <v>2.6388300548745489E-3</v>
      </c>
      <c r="G64" s="45">
        <v>6.0373282060952396E-4</v>
      </c>
    </row>
    <row r="65" spans="1:7" x14ac:dyDescent="0.25">
      <c r="A65" s="48">
        <v>36</v>
      </c>
      <c r="B65" s="48" t="s">
        <v>65</v>
      </c>
      <c r="C65" s="48" t="s">
        <v>68</v>
      </c>
      <c r="D65" s="53">
        <v>3.3223607409341896E-5</v>
      </c>
      <c r="E65" s="53">
        <v>4.3076813763150064E-5</v>
      </c>
      <c r="F65" s="53">
        <v>8.5675105011354469E-6</v>
      </c>
      <c r="G65" s="6">
        <v>-3.4509303262014619E-5</v>
      </c>
    </row>
    <row r="66" spans="1:7" x14ac:dyDescent="0.25">
      <c r="A66" s="48">
        <v>37</v>
      </c>
      <c r="B66" s="48" t="s">
        <v>33</v>
      </c>
      <c r="C66" s="48" t="s">
        <v>56</v>
      </c>
      <c r="D66" s="53">
        <v>6.8828304291694206E-4</v>
      </c>
      <c r="E66" s="53">
        <v>1.715763136513787E-3</v>
      </c>
      <c r="F66" s="53">
        <v>2.1665693533219174E-3</v>
      </c>
      <c r="G66" s="45">
        <v>4.5080621680813047E-4</v>
      </c>
    </row>
    <row r="67" spans="1:7" x14ac:dyDescent="0.25">
      <c r="A67" s="48">
        <v>38</v>
      </c>
      <c r="B67" s="48" t="s">
        <v>33</v>
      </c>
      <c r="C67" s="48" t="s">
        <v>50</v>
      </c>
      <c r="D67" s="53">
        <v>7.5667706681657081E-4</v>
      </c>
      <c r="E67" s="53">
        <v>6.8436851001816852E-4</v>
      </c>
      <c r="F67" s="53">
        <v>2.2667800823152303E-4</v>
      </c>
      <c r="G67" s="6">
        <v>-4.5769050178664551E-4</v>
      </c>
    </row>
    <row r="68" spans="1:7" x14ac:dyDescent="0.25">
      <c r="A68" s="48">
        <v>39</v>
      </c>
      <c r="B68" s="48" t="s">
        <v>65</v>
      </c>
      <c r="C68" s="48" t="s">
        <v>66</v>
      </c>
      <c r="D68" s="52">
        <v>5.698727404913998E-3</v>
      </c>
      <c r="E68" s="52">
        <v>5.4536738674708721E-3</v>
      </c>
      <c r="F68" s="52">
        <v>5.1137560542643731E-3</v>
      </c>
      <c r="G68" s="6">
        <v>-3.3991781320649901E-4</v>
      </c>
    </row>
    <row r="69" spans="1:7" x14ac:dyDescent="0.25">
      <c r="A69" s="48">
        <v>40</v>
      </c>
      <c r="B69" s="48" t="s">
        <v>65</v>
      </c>
      <c r="C69" s="48" t="s">
        <v>69</v>
      </c>
      <c r="D69" s="53">
        <v>1.7333737766216241E-3</v>
      </c>
      <c r="E69" s="53">
        <v>3.0247598133036427E-5</v>
      </c>
      <c r="F69" s="53">
        <v>-2.8214746434379961E-3</v>
      </c>
      <c r="G69" s="6">
        <v>-2.8517222415710324E-3</v>
      </c>
    </row>
    <row r="70" spans="1:7" x14ac:dyDescent="0.25">
      <c r="A70" s="48">
        <v>41</v>
      </c>
      <c r="B70" s="48" t="s">
        <v>33</v>
      </c>
      <c r="C70" s="48" t="s">
        <v>55</v>
      </c>
      <c r="D70" s="53">
        <v>7.4690566995694113E-4</v>
      </c>
      <c r="E70" s="53">
        <v>-1.1454081963747452E-4</v>
      </c>
      <c r="F70" s="53">
        <v>-1.3154367162032831E-4</v>
      </c>
      <c r="G70" s="6">
        <v>-1.7002851982853785E-5</v>
      </c>
    </row>
    <row r="71" spans="1:7" x14ac:dyDescent="0.25">
      <c r="A71" s="48">
        <v>42</v>
      </c>
      <c r="B71" s="48" t="s">
        <v>33</v>
      </c>
      <c r="C71" s="48" t="s">
        <v>35</v>
      </c>
      <c r="D71" s="53">
        <v>-4.4487961977521664E-17</v>
      </c>
      <c r="E71" s="53">
        <v>-1.2508526286776003E-17</v>
      </c>
      <c r="F71" s="53">
        <v>5.5451333081842199E-5</v>
      </c>
      <c r="G71" s="45">
        <v>5.5451333081854708E-5</v>
      </c>
    </row>
    <row r="72" spans="1:7" x14ac:dyDescent="0.25">
      <c r="A72" s="48">
        <v>43</v>
      </c>
      <c r="B72" s="48" t="s">
        <v>33</v>
      </c>
      <c r="C72" s="48" t="s">
        <v>34</v>
      </c>
      <c r="D72" s="53">
        <v>7.7341987495960023E-4</v>
      </c>
      <c r="E72" s="53">
        <v>5.5252107590766431E-4</v>
      </c>
      <c r="F72" s="53">
        <v>4.8412301317324037E-4</v>
      </c>
      <c r="G72" s="6">
        <v>-6.8398062734423943E-5</v>
      </c>
    </row>
    <row r="73" spans="1:7" x14ac:dyDescent="0.25">
      <c r="A73" s="48">
        <v>44</v>
      </c>
      <c r="B73" s="48" t="s">
        <v>33</v>
      </c>
      <c r="C73" s="48" t="s">
        <v>62</v>
      </c>
      <c r="D73" s="53">
        <v>5.3355949130053462E-4</v>
      </c>
      <c r="E73" s="53">
        <v>-1.1979301966753649E-17</v>
      </c>
      <c r="F73" s="53">
        <v>-5.9920246382428621E-18</v>
      </c>
      <c r="G73" s="45">
        <v>5.9872773285107873E-18</v>
      </c>
    </row>
    <row r="74" spans="1:7" x14ac:dyDescent="0.25">
      <c r="A74" s="48">
        <v>45</v>
      </c>
      <c r="B74" s="48" t="s">
        <v>33</v>
      </c>
      <c r="C74" s="48" t="s">
        <v>57</v>
      </c>
      <c r="D74" s="53">
        <v>-1.3173914673757616E-2</v>
      </c>
      <c r="E74" s="53">
        <v>-1.2721165527956206E-2</v>
      </c>
      <c r="F74" s="53">
        <v>-1.1811538064152817E-2</v>
      </c>
      <c r="G74" s="45">
        <v>9.0962746380338945E-4</v>
      </c>
    </row>
    <row r="75" spans="1:7" x14ac:dyDescent="0.25">
      <c r="A75" s="122" t="s">
        <v>80</v>
      </c>
      <c r="B75" s="122"/>
      <c r="C75" s="50" t="s">
        <v>81</v>
      </c>
      <c r="D75" s="55">
        <v>6.0559081319751943E-3</v>
      </c>
      <c r="E75" s="55">
        <v>5.6236341748353387E-3</v>
      </c>
      <c r="F75" s="55">
        <v>5.3856926333292763E-3</v>
      </c>
      <c r="G75" s="8">
        <v>-2.3794154150606241E-4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5:B7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D871B-1946-41E5-B321-44D38F0563E4}">
  <dimension ref="A2:G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4" t="s">
        <v>270</v>
      </c>
      <c r="B2" s="4"/>
      <c r="C2" s="4"/>
    </row>
    <row r="24" spans="1:7" ht="15.75" x14ac:dyDescent="0.25">
      <c r="A24" s="4" t="s">
        <v>271</v>
      </c>
      <c r="B24" s="4"/>
      <c r="C24" s="4"/>
    </row>
    <row r="26" spans="1:7" x14ac:dyDescent="0.25">
      <c r="D26" s="121" t="s">
        <v>272</v>
      </c>
      <c r="E26" s="121"/>
      <c r="F26" s="121"/>
    </row>
    <row r="27" spans="1:7" x14ac:dyDescent="0.25">
      <c r="D27" s="120" t="s">
        <v>273</v>
      </c>
      <c r="E27" s="120"/>
      <c r="F27" s="120"/>
    </row>
    <row r="28" spans="1:7" ht="15" customHeight="1" x14ac:dyDescent="0.25">
      <c r="D28" s="119" t="s">
        <v>274</v>
      </c>
      <c r="E28" s="119"/>
      <c r="F28" s="119"/>
      <c r="G28" s="56" t="s">
        <v>310</v>
      </c>
    </row>
    <row r="29" spans="1:7" x14ac:dyDescent="0.25">
      <c r="A29" s="56" t="s">
        <v>25</v>
      </c>
      <c r="B29" s="56" t="s">
        <v>26</v>
      </c>
      <c r="C29" s="56" t="s">
        <v>27</v>
      </c>
      <c r="D29" s="56" t="s">
        <v>28</v>
      </c>
      <c r="E29" s="56" t="s">
        <v>29</v>
      </c>
      <c r="F29" s="56" t="s">
        <v>311</v>
      </c>
      <c r="G29" s="56" t="s">
        <v>30</v>
      </c>
    </row>
    <row r="30" spans="1:7" x14ac:dyDescent="0.25">
      <c r="A30" s="48">
        <v>1</v>
      </c>
      <c r="B30" s="48" t="s">
        <v>33</v>
      </c>
      <c r="C30" s="48" t="s">
        <v>39</v>
      </c>
      <c r="D30" s="51">
        <v>0.10659476364909221</v>
      </c>
      <c r="E30" s="51">
        <v>9.9546188827354831E-2</v>
      </c>
      <c r="F30" s="51">
        <v>9.6660641938337996E-2</v>
      </c>
      <c r="G30" s="6">
        <v>-2.8855468890168351E-3</v>
      </c>
    </row>
    <row r="31" spans="1:7" x14ac:dyDescent="0.25">
      <c r="A31" s="48">
        <v>2</v>
      </c>
      <c r="B31" s="48" t="s">
        <v>65</v>
      </c>
      <c r="C31" s="48" t="s">
        <v>312</v>
      </c>
      <c r="D31" s="51">
        <v>0.17940617068717576</v>
      </c>
      <c r="E31" s="51">
        <v>0.15490812920782751</v>
      </c>
      <c r="F31" s="51">
        <v>0.14717461054497671</v>
      </c>
      <c r="G31" s="6">
        <v>-7.7335186628507968E-3</v>
      </c>
    </row>
    <row r="32" spans="1:7" x14ac:dyDescent="0.25">
      <c r="A32" s="48">
        <v>3</v>
      </c>
      <c r="B32" s="48" t="s">
        <v>65</v>
      </c>
      <c r="C32" s="48" t="s">
        <v>74</v>
      </c>
      <c r="D32" s="52">
        <v>3.5840641742964044E-2</v>
      </c>
      <c r="E32" s="52">
        <v>3.8083683771767581E-2</v>
      </c>
      <c r="F32" s="52">
        <v>3.9335231489602794E-2</v>
      </c>
      <c r="G32" s="45">
        <v>1.2515477178352136E-3</v>
      </c>
    </row>
    <row r="33" spans="1:7" x14ac:dyDescent="0.25">
      <c r="A33" s="48">
        <v>4</v>
      </c>
      <c r="B33" s="48" t="s">
        <v>33</v>
      </c>
      <c r="C33" s="48" t="s">
        <v>53</v>
      </c>
      <c r="D33" s="51">
        <v>0.10001929188430701</v>
      </c>
      <c r="E33" s="51">
        <v>9.6972162386924771E-2</v>
      </c>
      <c r="F33" s="51">
        <v>9.2395048330277452E-2</v>
      </c>
      <c r="G33" s="6">
        <v>-4.577114056647319E-3</v>
      </c>
    </row>
    <row r="34" spans="1:7" x14ac:dyDescent="0.25">
      <c r="A34" s="48">
        <v>5</v>
      </c>
      <c r="B34" s="48" t="s">
        <v>33</v>
      </c>
      <c r="C34" s="48" t="s">
        <v>45</v>
      </c>
      <c r="D34" s="52">
        <v>7.9378482791092997E-2</v>
      </c>
      <c r="E34" s="52">
        <v>7.7734394005711374E-2</v>
      </c>
      <c r="F34" s="52">
        <v>7.245644292153669E-2</v>
      </c>
      <c r="G34" s="6">
        <v>-5.2779510841746841E-3</v>
      </c>
    </row>
    <row r="35" spans="1:7" x14ac:dyDescent="0.25">
      <c r="A35" s="48">
        <v>6</v>
      </c>
      <c r="B35" s="48" t="s">
        <v>33</v>
      </c>
      <c r="C35" s="48" t="s">
        <v>61</v>
      </c>
      <c r="D35" s="51">
        <v>0.11574168400113358</v>
      </c>
      <c r="E35" s="51">
        <v>0.11241955959424707</v>
      </c>
      <c r="F35" s="51">
        <v>9.8756722320823304E-2</v>
      </c>
      <c r="G35" s="6">
        <v>-1.3662837273423767E-2</v>
      </c>
    </row>
    <row r="36" spans="1:7" x14ac:dyDescent="0.25">
      <c r="A36" s="48">
        <v>7</v>
      </c>
      <c r="B36" s="48" t="s">
        <v>33</v>
      </c>
      <c r="C36" s="48" t="s">
        <v>42</v>
      </c>
      <c r="D36" s="51">
        <v>9.9393087980547398E-2</v>
      </c>
      <c r="E36" s="52">
        <v>7.6999086337204231E-2</v>
      </c>
      <c r="F36" s="51">
        <v>8.0400677398664105E-2</v>
      </c>
      <c r="G36" s="45">
        <v>3.4015910614598743E-3</v>
      </c>
    </row>
    <row r="37" spans="1:7" x14ac:dyDescent="0.25">
      <c r="A37" s="48">
        <v>8</v>
      </c>
      <c r="B37" s="48" t="s">
        <v>65</v>
      </c>
      <c r="C37" s="48" t="s">
        <v>71</v>
      </c>
      <c r="D37" s="52">
        <v>6.269489718215647E-2</v>
      </c>
      <c r="E37" s="52">
        <v>6.2382966873956988E-2</v>
      </c>
      <c r="F37" s="52">
        <v>7.4302255702075715E-2</v>
      </c>
      <c r="G37" s="45">
        <v>1.1919288828118726E-2</v>
      </c>
    </row>
    <row r="38" spans="1:7" x14ac:dyDescent="0.25">
      <c r="A38" s="48">
        <v>9</v>
      </c>
      <c r="B38" s="48" t="s">
        <v>33</v>
      </c>
      <c r="C38" s="48" t="s">
        <v>60</v>
      </c>
      <c r="D38" s="51">
        <v>8.9795826084213021E-2</v>
      </c>
      <c r="E38" s="52">
        <v>7.4408885394911653E-2</v>
      </c>
      <c r="F38" s="52">
        <v>7.4582911918163908E-2</v>
      </c>
      <c r="G38" s="45">
        <v>1.7402652325225476E-4</v>
      </c>
    </row>
    <row r="39" spans="1:7" x14ac:dyDescent="0.25">
      <c r="A39" s="48">
        <v>10</v>
      </c>
      <c r="B39" s="48" t="s">
        <v>33</v>
      </c>
      <c r="C39" s="48" t="s">
        <v>54</v>
      </c>
      <c r="D39" s="52">
        <v>2.5247053321936594E-2</v>
      </c>
      <c r="E39" s="52">
        <v>3.0497637742192073E-2</v>
      </c>
      <c r="F39" s="52">
        <v>3.2419213402616213E-2</v>
      </c>
      <c r="G39" s="45">
        <v>1.9215756604241407E-3</v>
      </c>
    </row>
    <row r="40" spans="1:7" x14ac:dyDescent="0.25">
      <c r="A40" s="48">
        <v>11</v>
      </c>
      <c r="B40" s="48" t="s">
        <v>33</v>
      </c>
      <c r="C40" s="48" t="s">
        <v>64</v>
      </c>
      <c r="D40" s="52">
        <v>5.3631283990005031E-2</v>
      </c>
      <c r="E40" s="52">
        <v>5.5907732440860433E-2</v>
      </c>
      <c r="F40" s="52">
        <v>4.7772913630471973E-2</v>
      </c>
      <c r="G40" s="6">
        <v>-8.1348188103884597E-3</v>
      </c>
    </row>
    <row r="41" spans="1:7" x14ac:dyDescent="0.25">
      <c r="A41" s="48">
        <v>12</v>
      </c>
      <c r="B41" s="48" t="s">
        <v>33</v>
      </c>
      <c r="C41" s="48" t="s">
        <v>44</v>
      </c>
      <c r="D41" s="52">
        <v>6.1785556060903746E-2</v>
      </c>
      <c r="E41" s="52">
        <v>5.730994002017719E-2</v>
      </c>
      <c r="F41" s="52">
        <v>5.6575384146785868E-2</v>
      </c>
      <c r="G41" s="6">
        <v>-7.3455587339132239E-4</v>
      </c>
    </row>
    <row r="42" spans="1:7" x14ac:dyDescent="0.25">
      <c r="A42" s="48">
        <v>13</v>
      </c>
      <c r="B42" s="48" t="s">
        <v>33</v>
      </c>
      <c r="C42" s="48" t="s">
        <v>51</v>
      </c>
      <c r="D42" s="52">
        <v>4.6332323717508263E-2</v>
      </c>
      <c r="E42" s="52">
        <v>4.2796310862925707E-2</v>
      </c>
      <c r="F42" s="52">
        <v>3.8801077901055483E-2</v>
      </c>
      <c r="G42" s="6">
        <v>-3.9952329618702237E-3</v>
      </c>
    </row>
    <row r="43" spans="1:7" x14ac:dyDescent="0.25">
      <c r="A43" s="48">
        <v>14</v>
      </c>
      <c r="B43" s="48" t="s">
        <v>33</v>
      </c>
      <c r="C43" s="48" t="s">
        <v>43</v>
      </c>
      <c r="D43" s="52">
        <v>6.0264742630666758E-2</v>
      </c>
      <c r="E43" s="52">
        <v>6.3045370255844335E-2</v>
      </c>
      <c r="F43" s="52">
        <v>6.6291823192313498E-2</v>
      </c>
      <c r="G43" s="45">
        <v>3.246452936469163E-3</v>
      </c>
    </row>
    <row r="44" spans="1:7" x14ac:dyDescent="0.25">
      <c r="A44" s="48">
        <v>15</v>
      </c>
      <c r="B44" s="48" t="s">
        <v>65</v>
      </c>
      <c r="C44" s="48" t="s">
        <v>67</v>
      </c>
      <c r="D44" s="52">
        <v>1.8473127623445183E-2</v>
      </c>
      <c r="E44" s="52">
        <v>2.3320278421065953E-2</v>
      </c>
      <c r="F44" s="52">
        <v>1.9857236942501754E-2</v>
      </c>
      <c r="G44" s="6">
        <v>-3.4630414785641987E-3</v>
      </c>
    </row>
    <row r="45" spans="1:7" x14ac:dyDescent="0.25">
      <c r="A45" s="48">
        <v>16</v>
      </c>
      <c r="B45" s="48" t="s">
        <v>33</v>
      </c>
      <c r="C45" s="48" t="s">
        <v>37</v>
      </c>
      <c r="D45" s="51">
        <v>9.0093305099244292E-2</v>
      </c>
      <c r="E45" s="51">
        <v>8.5002711993335103E-2</v>
      </c>
      <c r="F45" s="51">
        <v>8.0430894804180378E-2</v>
      </c>
      <c r="G45" s="6">
        <v>-4.5718171891547255E-3</v>
      </c>
    </row>
    <row r="46" spans="1:7" x14ac:dyDescent="0.25">
      <c r="A46" s="48">
        <v>17</v>
      </c>
      <c r="B46" s="48" t="s">
        <v>33</v>
      </c>
      <c r="C46" s="48" t="s">
        <v>49</v>
      </c>
      <c r="D46" s="52">
        <v>5.138545938728474E-2</v>
      </c>
      <c r="E46" s="52">
        <v>4.8591924435137025E-2</v>
      </c>
      <c r="F46" s="52">
        <v>4.6800057272898092E-2</v>
      </c>
      <c r="G46" s="6">
        <v>-1.7918671622389332E-3</v>
      </c>
    </row>
    <row r="47" spans="1:7" x14ac:dyDescent="0.25">
      <c r="A47" s="48">
        <v>18</v>
      </c>
      <c r="B47" s="48" t="s">
        <v>33</v>
      </c>
      <c r="C47" s="48" t="s">
        <v>48</v>
      </c>
      <c r="D47" s="52">
        <v>6.461864370456423E-2</v>
      </c>
      <c r="E47" s="52">
        <v>5.76311619728598E-2</v>
      </c>
      <c r="F47" s="52">
        <v>5.4197860579216682E-2</v>
      </c>
      <c r="G47" s="6">
        <v>-3.4333013936431178E-3</v>
      </c>
    </row>
    <row r="48" spans="1:7" x14ac:dyDescent="0.25">
      <c r="A48" s="48">
        <v>19</v>
      </c>
      <c r="B48" s="48" t="s">
        <v>65</v>
      </c>
      <c r="C48" s="48" t="s">
        <v>70</v>
      </c>
      <c r="D48" s="52">
        <v>6.3537991134751809E-2</v>
      </c>
      <c r="E48" s="52">
        <v>5.9586532860048835E-2</v>
      </c>
      <c r="F48" s="52">
        <v>3.6328483781806552E-2</v>
      </c>
      <c r="G48" s="6">
        <v>-2.3258049078242284E-2</v>
      </c>
    </row>
    <row r="49" spans="1:7" x14ac:dyDescent="0.25">
      <c r="A49" s="48">
        <v>20</v>
      </c>
      <c r="B49" s="48" t="s">
        <v>33</v>
      </c>
      <c r="C49" s="48" t="s">
        <v>38</v>
      </c>
      <c r="D49" s="52">
        <v>3.5657222599511422E-2</v>
      </c>
      <c r="E49" s="52">
        <v>3.3148260204326839E-2</v>
      </c>
      <c r="F49" s="52">
        <v>2.9248789954439112E-2</v>
      </c>
      <c r="G49" s="6">
        <v>-3.8994702498877272E-3</v>
      </c>
    </row>
    <row r="50" spans="1:7" x14ac:dyDescent="0.25">
      <c r="A50" s="48">
        <v>21</v>
      </c>
      <c r="B50" s="48" t="s">
        <v>33</v>
      </c>
      <c r="C50" s="48" t="s">
        <v>63</v>
      </c>
      <c r="D50" s="52">
        <v>6.1758286642596992E-2</v>
      </c>
      <c r="E50" s="52">
        <v>4.7209692570330246E-2</v>
      </c>
      <c r="F50" s="52">
        <v>3.7136187490969023E-2</v>
      </c>
      <c r="G50" s="6">
        <v>-1.0073505079361222E-2</v>
      </c>
    </row>
    <row r="51" spans="1:7" x14ac:dyDescent="0.25">
      <c r="A51" s="48">
        <v>22</v>
      </c>
      <c r="B51" s="48" t="s">
        <v>33</v>
      </c>
      <c r="C51" s="48" t="s">
        <v>46</v>
      </c>
      <c r="D51" s="52">
        <v>3.787588571284068E-2</v>
      </c>
      <c r="E51" s="52">
        <v>3.9482235201459881E-2</v>
      </c>
      <c r="F51" s="52">
        <v>4.0442132795378706E-2</v>
      </c>
      <c r="G51" s="45">
        <v>9.5989759391882507E-4</v>
      </c>
    </row>
    <row r="52" spans="1:7" x14ac:dyDescent="0.25">
      <c r="A52" s="48">
        <v>23</v>
      </c>
      <c r="B52" s="48" t="s">
        <v>77</v>
      </c>
      <c r="C52" s="48" t="s">
        <v>78</v>
      </c>
      <c r="D52" s="52">
        <v>3.740385282891296E-2</v>
      </c>
      <c r="E52" s="52">
        <v>3.6225012768353666E-2</v>
      </c>
      <c r="F52" s="52">
        <v>3.3794630025179836E-2</v>
      </c>
      <c r="G52" s="6">
        <v>-2.4303827431738298E-3</v>
      </c>
    </row>
    <row r="53" spans="1:7" x14ac:dyDescent="0.25">
      <c r="A53" s="48">
        <v>24</v>
      </c>
      <c r="B53" s="48" t="s">
        <v>33</v>
      </c>
      <c r="C53" s="48" t="s">
        <v>36</v>
      </c>
      <c r="D53" s="52">
        <v>3.1022312073943164E-2</v>
      </c>
      <c r="E53" s="52">
        <v>3.1472007349401185E-2</v>
      </c>
      <c r="F53" s="52">
        <v>3.1306907358901397E-2</v>
      </c>
      <c r="G53" s="6">
        <v>-1.6509999049978824E-4</v>
      </c>
    </row>
    <row r="54" spans="1:7" x14ac:dyDescent="0.25">
      <c r="A54" s="48">
        <v>25</v>
      </c>
      <c r="B54" s="48" t="s">
        <v>65</v>
      </c>
      <c r="C54" s="48" t="s">
        <v>73</v>
      </c>
      <c r="D54" s="52">
        <v>1.0118269849070305E-2</v>
      </c>
      <c r="E54" s="53">
        <v>9.1634512651876526E-3</v>
      </c>
      <c r="F54" s="53">
        <v>8.3355195779895325E-3</v>
      </c>
      <c r="G54" s="6">
        <v>-8.2793168719812009E-4</v>
      </c>
    </row>
    <row r="55" spans="1:7" x14ac:dyDescent="0.25">
      <c r="A55" s="48">
        <v>26</v>
      </c>
      <c r="B55" s="48" t="s">
        <v>33</v>
      </c>
      <c r="C55" s="48" t="s">
        <v>47</v>
      </c>
      <c r="D55" s="52">
        <v>6.597344693532381E-2</v>
      </c>
      <c r="E55" s="52">
        <v>6.1503031385148788E-2</v>
      </c>
      <c r="F55" s="52">
        <v>5.7600896528855472E-2</v>
      </c>
      <c r="G55" s="6">
        <v>-3.9021348562933156E-3</v>
      </c>
    </row>
    <row r="56" spans="1:7" x14ac:dyDescent="0.25">
      <c r="A56" s="48">
        <v>27</v>
      </c>
      <c r="B56" s="48" t="s">
        <v>33</v>
      </c>
      <c r="C56" s="48" t="s">
        <v>52</v>
      </c>
      <c r="D56" s="52">
        <v>3.2958309159026908E-2</v>
      </c>
      <c r="E56" s="52">
        <v>3.754169205454462E-2</v>
      </c>
      <c r="F56" s="52">
        <v>3.234869491133964E-2</v>
      </c>
      <c r="G56" s="6">
        <v>-5.1929971432049804E-3</v>
      </c>
    </row>
    <row r="57" spans="1:7" x14ac:dyDescent="0.25">
      <c r="A57" s="48">
        <v>28</v>
      </c>
      <c r="B57" s="48" t="s">
        <v>33</v>
      </c>
      <c r="C57" s="48" t="s">
        <v>58</v>
      </c>
      <c r="D57" s="52">
        <v>2.8714223543487405E-2</v>
      </c>
      <c r="E57" s="52">
        <v>2.5941171645131805E-2</v>
      </c>
      <c r="F57" s="52">
        <v>1.5213739399796554E-2</v>
      </c>
      <c r="G57" s="6">
        <v>-1.0727432245335251E-2</v>
      </c>
    </row>
    <row r="58" spans="1:7" x14ac:dyDescent="0.25">
      <c r="A58" s="48">
        <v>29</v>
      </c>
      <c r="B58" s="48" t="s">
        <v>33</v>
      </c>
      <c r="C58" s="48" t="s">
        <v>40</v>
      </c>
      <c r="D58" s="52">
        <v>4.2632738798695176E-2</v>
      </c>
      <c r="E58" s="52">
        <v>4.2709611967206143E-2</v>
      </c>
      <c r="F58" s="52">
        <v>4.2599940128643689E-2</v>
      </c>
      <c r="G58" s="6">
        <v>-1.0967183856245427E-4</v>
      </c>
    </row>
    <row r="59" spans="1:7" x14ac:dyDescent="0.25">
      <c r="A59" s="48">
        <v>30</v>
      </c>
      <c r="B59" s="48" t="s">
        <v>33</v>
      </c>
      <c r="C59" s="48" t="s">
        <v>59</v>
      </c>
      <c r="D59" s="52">
        <v>5.0398612649339564E-2</v>
      </c>
      <c r="E59" s="52">
        <v>5.0798702183837668E-2</v>
      </c>
      <c r="F59" s="52">
        <v>3.3894043381664386E-2</v>
      </c>
      <c r="G59" s="6">
        <v>-1.6904658802173282E-2</v>
      </c>
    </row>
    <row r="60" spans="1:7" x14ac:dyDescent="0.25">
      <c r="A60" s="48">
        <v>31</v>
      </c>
      <c r="B60" s="48" t="s">
        <v>65</v>
      </c>
      <c r="C60" s="48" t="s">
        <v>72</v>
      </c>
      <c r="D60" s="52">
        <v>1.5096125396703346E-2</v>
      </c>
      <c r="E60" s="52">
        <v>1.5392055139962424E-2</v>
      </c>
      <c r="F60" s="53">
        <v>1.2922699176122962E-3</v>
      </c>
      <c r="G60" s="6">
        <v>-1.4099785222350128E-2</v>
      </c>
    </row>
    <row r="61" spans="1:7" x14ac:dyDescent="0.25">
      <c r="A61" s="48">
        <v>32</v>
      </c>
      <c r="B61" s="48" t="s">
        <v>33</v>
      </c>
      <c r="C61" s="48" t="s">
        <v>41</v>
      </c>
      <c r="D61" s="52">
        <v>2.7467595238026225E-2</v>
      </c>
      <c r="E61" s="52">
        <v>1.7956671788989225E-2</v>
      </c>
      <c r="F61" s="52">
        <v>1.4100551824841337E-2</v>
      </c>
      <c r="G61" s="6">
        <v>-3.8561199641478881E-3</v>
      </c>
    </row>
    <row r="62" spans="1:7" x14ac:dyDescent="0.25">
      <c r="A62" s="48">
        <v>33</v>
      </c>
      <c r="B62" s="48" t="s">
        <v>65</v>
      </c>
      <c r="C62" s="48" t="s">
        <v>76</v>
      </c>
      <c r="D62" s="52">
        <v>3.2011606210002055E-2</v>
      </c>
      <c r="E62" s="52">
        <v>3.0090561909716117E-2</v>
      </c>
      <c r="F62" s="52">
        <v>2.846675647729895E-2</v>
      </c>
      <c r="G62" s="6">
        <v>-1.623805432417167E-3</v>
      </c>
    </row>
    <row r="63" spans="1:7" x14ac:dyDescent="0.25">
      <c r="A63" s="48">
        <v>34</v>
      </c>
      <c r="B63" s="48" t="s">
        <v>77</v>
      </c>
      <c r="C63" s="48" t="s">
        <v>79</v>
      </c>
      <c r="D63" s="53">
        <v>8.4572130238960686E-4</v>
      </c>
      <c r="E63" s="53">
        <v>2.1401609914791357E-3</v>
      </c>
      <c r="F63" s="53">
        <v>5.494043418056779E-3</v>
      </c>
      <c r="G63" s="45">
        <v>3.3538824265776433E-3</v>
      </c>
    </row>
    <row r="64" spans="1:7" x14ac:dyDescent="0.25">
      <c r="A64" s="48">
        <v>35</v>
      </c>
      <c r="B64" s="48" t="s">
        <v>65</v>
      </c>
      <c r="C64" s="48" t="s">
        <v>75</v>
      </c>
      <c r="D64" s="53">
        <v>8.1639772699152787E-3</v>
      </c>
      <c r="E64" s="53">
        <v>9.2543995596101603E-3</v>
      </c>
      <c r="F64" s="52">
        <v>1.1960473806916139E-2</v>
      </c>
      <c r="G64" s="45">
        <v>2.7060742473059788E-3</v>
      </c>
    </row>
    <row r="65" spans="1:7" x14ac:dyDescent="0.25">
      <c r="A65" s="48">
        <v>36</v>
      </c>
      <c r="B65" s="48" t="s">
        <v>65</v>
      </c>
      <c r="C65" s="48" t="s">
        <v>68</v>
      </c>
      <c r="D65" s="53">
        <v>8.4863307132832557E-5</v>
      </c>
      <c r="E65" s="53">
        <v>1.1073457593934331E-4</v>
      </c>
      <c r="F65" s="53">
        <v>2.214075345057435E-5</v>
      </c>
      <c r="G65" s="6">
        <v>-8.8593822488768957E-5</v>
      </c>
    </row>
    <row r="66" spans="1:7" x14ac:dyDescent="0.25">
      <c r="A66" s="48">
        <v>37</v>
      </c>
      <c r="B66" s="48" t="s">
        <v>33</v>
      </c>
      <c r="C66" s="48" t="s">
        <v>56</v>
      </c>
      <c r="D66" s="53">
        <v>3.9490234124249686E-3</v>
      </c>
      <c r="E66" s="53">
        <v>9.8351856015084175E-3</v>
      </c>
      <c r="F66" s="52">
        <v>1.2393287448837283E-2</v>
      </c>
      <c r="G66" s="45">
        <v>2.5581018473288652E-3</v>
      </c>
    </row>
    <row r="67" spans="1:7" x14ac:dyDescent="0.25">
      <c r="A67" s="48">
        <v>38</v>
      </c>
      <c r="B67" s="48" t="s">
        <v>33</v>
      </c>
      <c r="C67" s="48" t="s">
        <v>50</v>
      </c>
      <c r="D67" s="53">
        <v>7.1074363007736048E-3</v>
      </c>
      <c r="E67" s="53">
        <v>6.4333955520744467E-3</v>
      </c>
      <c r="F67" s="53">
        <v>2.132317296471788E-3</v>
      </c>
      <c r="G67" s="6">
        <v>-4.3010782556026587E-3</v>
      </c>
    </row>
    <row r="68" spans="1:7" x14ac:dyDescent="0.25">
      <c r="A68" s="48">
        <v>39</v>
      </c>
      <c r="B68" s="48" t="s">
        <v>65</v>
      </c>
      <c r="C68" s="48" t="s">
        <v>66</v>
      </c>
      <c r="D68" s="52">
        <v>3.4528410403875401E-2</v>
      </c>
      <c r="E68" s="52">
        <v>3.2969189449105249E-2</v>
      </c>
      <c r="F68" s="52">
        <v>3.0852049102958121E-2</v>
      </c>
      <c r="G68" s="6">
        <v>-2.1171403461471283E-3</v>
      </c>
    </row>
    <row r="69" spans="1:7" x14ac:dyDescent="0.25">
      <c r="A69" s="48">
        <v>40</v>
      </c>
      <c r="B69" s="48" t="s">
        <v>65</v>
      </c>
      <c r="C69" s="48" t="s">
        <v>69</v>
      </c>
      <c r="D69" s="52">
        <v>1.0472207123757807E-2</v>
      </c>
      <c r="E69" s="53">
        <v>1.8309071654015746E-4</v>
      </c>
      <c r="F69" s="53">
        <v>-1.7116007710540587E-2</v>
      </c>
      <c r="G69" s="6">
        <v>-1.7299098427080745E-2</v>
      </c>
    </row>
    <row r="70" spans="1:7" x14ac:dyDescent="0.25">
      <c r="A70" s="48">
        <v>41</v>
      </c>
      <c r="B70" s="48" t="s">
        <v>33</v>
      </c>
      <c r="C70" s="48" t="s">
        <v>55</v>
      </c>
      <c r="D70" s="53">
        <v>7.7978838041643031E-3</v>
      </c>
      <c r="E70" s="53">
        <v>-1.1933996000964503E-3</v>
      </c>
      <c r="F70" s="53">
        <v>-1.3690970609486317E-3</v>
      </c>
      <c r="G70" s="6">
        <v>-1.7569746085218134E-4</v>
      </c>
    </row>
    <row r="71" spans="1:7" x14ac:dyDescent="0.25">
      <c r="A71" s="48">
        <v>42</v>
      </c>
      <c r="B71" s="48" t="s">
        <v>33</v>
      </c>
      <c r="C71" s="48" t="s">
        <v>35</v>
      </c>
      <c r="D71" s="53">
        <v>-4.015265992840157E-16</v>
      </c>
      <c r="E71" s="53">
        <v>-1.1450544461338612E-16</v>
      </c>
      <c r="F71" s="53">
        <v>5.1405547367518309E-4</v>
      </c>
      <c r="G71" s="45">
        <v>5.1405547367529758E-4</v>
      </c>
    </row>
    <row r="72" spans="1:7" x14ac:dyDescent="0.25">
      <c r="A72" s="48">
        <v>43</v>
      </c>
      <c r="B72" s="48" t="s">
        <v>33</v>
      </c>
      <c r="C72" s="48" t="s">
        <v>34</v>
      </c>
      <c r="D72" s="53">
        <v>6.8472077438933099E-3</v>
      </c>
      <c r="E72" s="53">
        <v>4.8871655033571578E-3</v>
      </c>
      <c r="F72" s="53">
        <v>4.3361348102376974E-3</v>
      </c>
      <c r="G72" s="6">
        <v>-5.5103069311946036E-4</v>
      </c>
    </row>
    <row r="73" spans="1:7" x14ac:dyDescent="0.25">
      <c r="A73" s="48">
        <v>44</v>
      </c>
      <c r="B73" s="48" t="s">
        <v>33</v>
      </c>
      <c r="C73" s="48" t="s">
        <v>62</v>
      </c>
      <c r="D73" s="53">
        <v>3.4063112268071438E-3</v>
      </c>
      <c r="E73" s="53">
        <v>-7.6785265017920554E-17</v>
      </c>
      <c r="F73" s="53">
        <v>-3.8630275001371408E-17</v>
      </c>
      <c r="G73" s="45">
        <v>3.8154990016549146E-17</v>
      </c>
    </row>
    <row r="74" spans="1:7" x14ac:dyDescent="0.25">
      <c r="A74" s="48">
        <v>45</v>
      </c>
      <c r="B74" s="48" t="s">
        <v>33</v>
      </c>
      <c r="C74" s="48" t="s">
        <v>57</v>
      </c>
      <c r="D74" s="53">
        <v>-0.11125763379376273</v>
      </c>
      <c r="E74" s="53">
        <v>-0.10701205620931556</v>
      </c>
      <c r="F74" s="53">
        <v>-9.8948939300363081E-2</v>
      </c>
      <c r="G74" s="45">
        <v>8.0631169089524779E-3</v>
      </c>
    </row>
    <row r="75" spans="1:7" x14ac:dyDescent="0.25">
      <c r="A75" s="122" t="s">
        <v>80</v>
      </c>
      <c r="B75" s="122"/>
      <c r="C75" s="50" t="s">
        <v>81</v>
      </c>
      <c r="D75" s="55">
        <v>4.59048018877663E-2</v>
      </c>
      <c r="E75" s="55">
        <v>4.259581640003391E-2</v>
      </c>
      <c r="F75" s="55">
        <v>4.0805868767847989E-2</v>
      </c>
      <c r="G75" s="8">
        <v>-1.7899476321859217E-3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5:B7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655A-D4F3-4E13-B481-B72225A3F1E8}">
  <dimension ref="A2:G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101" t="s">
        <v>275</v>
      </c>
      <c r="B2" s="101"/>
      <c r="C2" s="101"/>
    </row>
    <row r="24" spans="1:7" ht="15.75" x14ac:dyDescent="0.25">
      <c r="A24" s="101" t="s">
        <v>276</v>
      </c>
      <c r="B24" s="101"/>
      <c r="C24" s="101"/>
    </row>
    <row r="26" spans="1:7" x14ac:dyDescent="0.25">
      <c r="D26" s="121" t="s">
        <v>277</v>
      </c>
      <c r="E26" s="121"/>
      <c r="F26" s="121"/>
    </row>
    <row r="27" spans="1:7" x14ac:dyDescent="0.25">
      <c r="D27" s="120" t="s">
        <v>278</v>
      </c>
      <c r="E27" s="120"/>
      <c r="F27" s="120"/>
    </row>
    <row r="28" spans="1:7" ht="15" customHeight="1" x14ac:dyDescent="0.25">
      <c r="D28" s="119" t="s">
        <v>279</v>
      </c>
      <c r="E28" s="119"/>
      <c r="F28" s="119"/>
      <c r="G28" s="56" t="s">
        <v>310</v>
      </c>
    </row>
    <row r="29" spans="1:7" x14ac:dyDescent="0.25">
      <c r="A29" s="56" t="s">
        <v>25</v>
      </c>
      <c r="B29" s="56" t="s">
        <v>26</v>
      </c>
      <c r="C29" s="56" t="s">
        <v>27</v>
      </c>
      <c r="D29" s="56" t="s">
        <v>28</v>
      </c>
      <c r="E29" s="56" t="s">
        <v>29</v>
      </c>
      <c r="F29" s="56" t="s">
        <v>311</v>
      </c>
      <c r="G29" s="56" t="s">
        <v>30</v>
      </c>
    </row>
    <row r="30" spans="1:7" x14ac:dyDescent="0.25">
      <c r="A30" s="48">
        <v>1</v>
      </c>
      <c r="B30" s="48" t="s">
        <v>33</v>
      </c>
      <c r="C30" s="48" t="s">
        <v>39</v>
      </c>
      <c r="D30" s="51">
        <v>0.27595602770036626</v>
      </c>
      <c r="E30" s="51">
        <v>0.27704069352498156</v>
      </c>
      <c r="F30" s="51">
        <v>0.2760982570371352</v>
      </c>
      <c r="G30" s="6">
        <v>-9.4243648784636536E-4</v>
      </c>
    </row>
    <row r="31" spans="1:7" x14ac:dyDescent="0.25">
      <c r="A31" s="48">
        <v>2</v>
      </c>
      <c r="B31" s="48" t="s">
        <v>65</v>
      </c>
      <c r="C31" s="48" t="s">
        <v>312</v>
      </c>
      <c r="D31" s="51">
        <v>0.16536144250776594</v>
      </c>
      <c r="E31" s="51">
        <v>0.16331993566826089</v>
      </c>
      <c r="F31" s="51">
        <v>0.16576068203639938</v>
      </c>
      <c r="G31" s="45">
        <v>2.4407463681384856E-3</v>
      </c>
    </row>
    <row r="32" spans="1:7" x14ac:dyDescent="0.25">
      <c r="A32" s="48">
        <v>3</v>
      </c>
      <c r="B32" s="48" t="s">
        <v>65</v>
      </c>
      <c r="C32" s="48" t="s">
        <v>74</v>
      </c>
      <c r="D32" s="51">
        <v>0.29869300148331795</v>
      </c>
      <c r="E32" s="51">
        <v>0.29689407758161951</v>
      </c>
      <c r="F32" s="51">
        <v>0.29397646895483365</v>
      </c>
      <c r="G32" s="6">
        <v>-2.9176086267858614E-3</v>
      </c>
    </row>
    <row r="33" spans="1:7" x14ac:dyDescent="0.25">
      <c r="A33" s="48">
        <v>4</v>
      </c>
      <c r="B33" s="48" t="s">
        <v>33</v>
      </c>
      <c r="C33" s="48" t="s">
        <v>53</v>
      </c>
      <c r="D33" s="51">
        <v>0.20582456651639094</v>
      </c>
      <c r="E33" s="51">
        <v>0.20574988606156008</v>
      </c>
      <c r="F33" s="51">
        <v>0.20456896612840819</v>
      </c>
      <c r="G33" s="6">
        <v>-1.1809199331518916E-3</v>
      </c>
    </row>
    <row r="34" spans="1:7" x14ac:dyDescent="0.25">
      <c r="A34" s="48">
        <v>5</v>
      </c>
      <c r="B34" s="48" t="s">
        <v>33</v>
      </c>
      <c r="C34" s="48" t="s">
        <v>45</v>
      </c>
      <c r="D34" s="51">
        <v>0.21615263602038906</v>
      </c>
      <c r="E34" s="51">
        <v>0.21504369718268329</v>
      </c>
      <c r="F34" s="51">
        <v>0.21414231737734274</v>
      </c>
      <c r="G34" s="6">
        <v>-9.0137980534055195E-4</v>
      </c>
    </row>
    <row r="35" spans="1:7" x14ac:dyDescent="0.25">
      <c r="A35" s="48">
        <v>6</v>
      </c>
      <c r="B35" s="48" t="s">
        <v>33</v>
      </c>
      <c r="C35" s="48" t="s">
        <v>61</v>
      </c>
      <c r="D35" s="51">
        <v>0.23319491236273007</v>
      </c>
      <c r="E35" s="51">
        <v>0.23527229732304042</v>
      </c>
      <c r="F35" s="51">
        <v>0.23637848089745542</v>
      </c>
      <c r="G35" s="45">
        <v>1.1061835744149984E-3</v>
      </c>
    </row>
    <row r="36" spans="1:7" x14ac:dyDescent="0.25">
      <c r="A36" s="48">
        <v>7</v>
      </c>
      <c r="B36" s="48" t="s">
        <v>33</v>
      </c>
      <c r="C36" s="48" t="s">
        <v>42</v>
      </c>
      <c r="D36" s="51">
        <v>0.29125395231234119</v>
      </c>
      <c r="E36" s="51">
        <v>0.29815726100642331</v>
      </c>
      <c r="F36" s="51">
        <v>0.30057682134968328</v>
      </c>
      <c r="G36" s="45">
        <v>2.4195603432599633E-3</v>
      </c>
    </row>
    <row r="37" spans="1:7" x14ac:dyDescent="0.25">
      <c r="A37" s="48">
        <v>8</v>
      </c>
      <c r="B37" s="48" t="s">
        <v>65</v>
      </c>
      <c r="C37" s="48" t="s">
        <v>71</v>
      </c>
      <c r="D37" s="51">
        <v>0.18345104479676011</v>
      </c>
      <c r="E37" s="51">
        <v>0.18206850134132199</v>
      </c>
      <c r="F37" s="51">
        <v>0.18836005283102122</v>
      </c>
      <c r="G37" s="45">
        <v>6.2915514896992319E-3</v>
      </c>
    </row>
    <row r="38" spans="1:7" x14ac:dyDescent="0.25">
      <c r="A38" s="48">
        <v>9</v>
      </c>
      <c r="B38" s="48" t="s">
        <v>33</v>
      </c>
      <c r="C38" s="48" t="s">
        <v>60</v>
      </c>
      <c r="D38" s="51">
        <v>0.13433496240981127</v>
      </c>
      <c r="E38" s="51">
        <v>0.13467028878265402</v>
      </c>
      <c r="F38" s="51">
        <v>0.13416544416732631</v>
      </c>
      <c r="G38" s="6">
        <v>-5.0484461532770974E-4</v>
      </c>
    </row>
    <row r="39" spans="1:7" x14ac:dyDescent="0.25">
      <c r="A39" s="48">
        <v>10</v>
      </c>
      <c r="B39" s="48" t="s">
        <v>33</v>
      </c>
      <c r="C39" s="48" t="s">
        <v>54</v>
      </c>
      <c r="D39" s="51">
        <v>0.2010709768845485</v>
      </c>
      <c r="E39" s="51">
        <v>0.20022353648312394</v>
      </c>
      <c r="F39" s="51">
        <v>0.19996938838090714</v>
      </c>
      <c r="G39" s="6">
        <v>-2.5414810221680018E-4</v>
      </c>
    </row>
    <row r="40" spans="1:7" x14ac:dyDescent="0.25">
      <c r="A40" s="48">
        <v>11</v>
      </c>
      <c r="B40" s="48" t="s">
        <v>33</v>
      </c>
      <c r="C40" s="48" t="s">
        <v>64</v>
      </c>
      <c r="D40" s="51">
        <v>0.2072248063712786</v>
      </c>
      <c r="E40" s="51">
        <v>0.2068082979612641</v>
      </c>
      <c r="F40" s="51">
        <v>0.20739845202868595</v>
      </c>
      <c r="G40" s="45">
        <v>5.9015406742185528E-4</v>
      </c>
    </row>
    <row r="41" spans="1:7" x14ac:dyDescent="0.25">
      <c r="A41" s="48">
        <v>12</v>
      </c>
      <c r="B41" s="48" t="s">
        <v>33</v>
      </c>
      <c r="C41" s="48" t="s">
        <v>44</v>
      </c>
      <c r="D41" s="51">
        <v>0.14024051192538245</v>
      </c>
      <c r="E41" s="51">
        <v>0.14224723148902746</v>
      </c>
      <c r="F41" s="51">
        <v>0.14262256176584701</v>
      </c>
      <c r="G41" s="45">
        <v>3.7533027681954656E-4</v>
      </c>
    </row>
    <row r="42" spans="1:7" x14ac:dyDescent="0.25">
      <c r="A42" s="48">
        <v>13</v>
      </c>
      <c r="B42" s="48" t="s">
        <v>33</v>
      </c>
      <c r="C42" s="48" t="s">
        <v>51</v>
      </c>
      <c r="D42" s="51">
        <v>0.22427937763223596</v>
      </c>
      <c r="E42" s="51">
        <v>0.22389911216727448</v>
      </c>
      <c r="F42" s="51">
        <v>0.2231641238435752</v>
      </c>
      <c r="G42" s="6">
        <v>-7.3498832369928158E-4</v>
      </c>
    </row>
    <row r="43" spans="1:7" x14ac:dyDescent="0.25">
      <c r="A43" s="48">
        <v>14</v>
      </c>
      <c r="B43" s="48" t="s">
        <v>33</v>
      </c>
      <c r="C43" s="48" t="s">
        <v>43</v>
      </c>
      <c r="D43" s="51">
        <v>0.11999393113473684</v>
      </c>
      <c r="E43" s="51">
        <v>0.11986970135766838</v>
      </c>
      <c r="F43" s="51">
        <v>0.11999373865543946</v>
      </c>
      <c r="G43" s="45">
        <v>1.2403729777107908E-4</v>
      </c>
    </row>
    <row r="44" spans="1:7" x14ac:dyDescent="0.25">
      <c r="A44" s="48">
        <v>15</v>
      </c>
      <c r="B44" s="48" t="s">
        <v>65</v>
      </c>
      <c r="C44" s="48" t="s">
        <v>67</v>
      </c>
      <c r="D44" s="51">
        <v>0.1581360480586777</v>
      </c>
      <c r="E44" s="51">
        <v>0.15680043539155614</v>
      </c>
      <c r="F44" s="51">
        <v>0.15641677569117854</v>
      </c>
      <c r="G44" s="6">
        <v>-3.8365970037759767E-4</v>
      </c>
    </row>
    <row r="45" spans="1:7" x14ac:dyDescent="0.25">
      <c r="A45" s="48">
        <v>16</v>
      </c>
      <c r="B45" s="48" t="s">
        <v>33</v>
      </c>
      <c r="C45" s="48" t="s">
        <v>37</v>
      </c>
      <c r="D45" s="51">
        <v>0.14651345844509017</v>
      </c>
      <c r="E45" s="51">
        <v>0.14898178625833064</v>
      </c>
      <c r="F45" s="51">
        <v>0.15145830496455515</v>
      </c>
      <c r="G45" s="45">
        <v>2.4765187062245064E-3</v>
      </c>
    </row>
    <row r="46" spans="1:7" x14ac:dyDescent="0.25">
      <c r="A46" s="48">
        <v>17</v>
      </c>
      <c r="B46" s="48" t="s">
        <v>33</v>
      </c>
      <c r="C46" s="48" t="s">
        <v>49</v>
      </c>
      <c r="D46" s="51">
        <v>0.17826358513140117</v>
      </c>
      <c r="E46" s="51">
        <v>0.17955011018973235</v>
      </c>
      <c r="F46" s="51">
        <v>0.18468121354590966</v>
      </c>
      <c r="G46" s="45">
        <v>5.1311033561773078E-3</v>
      </c>
    </row>
    <row r="47" spans="1:7" x14ac:dyDescent="0.25">
      <c r="A47" s="48">
        <v>18</v>
      </c>
      <c r="B47" s="48" t="s">
        <v>33</v>
      </c>
      <c r="C47" s="48" t="s">
        <v>48</v>
      </c>
      <c r="D47" s="51">
        <v>0.25352544235021923</v>
      </c>
      <c r="E47" s="51">
        <v>0.24993208547538184</v>
      </c>
      <c r="F47" s="51">
        <v>0.25116931587312208</v>
      </c>
      <c r="G47" s="45">
        <v>1.2372303977402355E-3</v>
      </c>
    </row>
    <row r="48" spans="1:7" x14ac:dyDescent="0.25">
      <c r="A48" s="48">
        <v>19</v>
      </c>
      <c r="B48" s="48" t="s">
        <v>65</v>
      </c>
      <c r="C48" s="48" t="s">
        <v>70</v>
      </c>
      <c r="D48" s="51">
        <v>0.158617285466851</v>
      </c>
      <c r="E48" s="51">
        <v>0.1582363577464681</v>
      </c>
      <c r="F48" s="51">
        <v>0.15355971702286597</v>
      </c>
      <c r="G48" s="6">
        <v>-4.6766407236021323E-3</v>
      </c>
    </row>
    <row r="49" spans="1:7" x14ac:dyDescent="0.25">
      <c r="A49" s="48">
        <v>20</v>
      </c>
      <c r="B49" s="48" t="s">
        <v>33</v>
      </c>
      <c r="C49" s="48" t="s">
        <v>38</v>
      </c>
      <c r="D49" s="51">
        <v>0.17428312273261751</v>
      </c>
      <c r="E49" s="51">
        <v>0.17212135096128722</v>
      </c>
      <c r="F49" s="51">
        <v>0.17239041228674645</v>
      </c>
      <c r="G49" s="45">
        <v>2.6906132545923001E-4</v>
      </c>
    </row>
    <row r="50" spans="1:7" x14ac:dyDescent="0.25">
      <c r="A50" s="48">
        <v>21</v>
      </c>
      <c r="B50" s="48" t="s">
        <v>33</v>
      </c>
      <c r="C50" s="48" t="s">
        <v>63</v>
      </c>
      <c r="D50" s="51">
        <v>0.1838312335800697</v>
      </c>
      <c r="E50" s="51">
        <v>0.18432833533411389</v>
      </c>
      <c r="F50" s="51">
        <v>0.18460643354782758</v>
      </c>
      <c r="G50" s="45">
        <v>2.7809821371369003E-4</v>
      </c>
    </row>
    <row r="51" spans="1:7" x14ac:dyDescent="0.25">
      <c r="A51" s="48">
        <v>22</v>
      </c>
      <c r="B51" s="48" t="s">
        <v>33</v>
      </c>
      <c r="C51" s="48" t="s">
        <v>46</v>
      </c>
      <c r="D51" s="51">
        <v>0.20264749066598303</v>
      </c>
      <c r="E51" s="51">
        <v>0.20276458006947362</v>
      </c>
      <c r="F51" s="51">
        <v>0.20315270074034866</v>
      </c>
      <c r="G51" s="45">
        <v>3.8812067087504176E-4</v>
      </c>
    </row>
    <row r="52" spans="1:7" x14ac:dyDescent="0.25">
      <c r="A52" s="48">
        <v>23</v>
      </c>
      <c r="B52" s="48" t="s">
        <v>77</v>
      </c>
      <c r="C52" s="48" t="s">
        <v>78</v>
      </c>
      <c r="D52" s="51">
        <v>0.34269767849933463</v>
      </c>
      <c r="E52" s="51">
        <v>0.34416595061971783</v>
      </c>
      <c r="F52" s="51">
        <v>0.33718766043987242</v>
      </c>
      <c r="G52" s="6">
        <v>-6.9782901798454144E-3</v>
      </c>
    </row>
    <row r="53" spans="1:7" x14ac:dyDescent="0.25">
      <c r="A53" s="48">
        <v>24</v>
      </c>
      <c r="B53" s="48" t="s">
        <v>33</v>
      </c>
      <c r="C53" s="48" t="s">
        <v>36</v>
      </c>
      <c r="D53" s="51">
        <v>0.1734353205725222</v>
      </c>
      <c r="E53" s="51">
        <v>0.18018457111583575</v>
      </c>
      <c r="F53" s="51">
        <v>0.18351846242834582</v>
      </c>
      <c r="G53" s="45">
        <v>3.3338913125100789E-3</v>
      </c>
    </row>
    <row r="54" spans="1:7" x14ac:dyDescent="0.25">
      <c r="A54" s="48">
        <v>25</v>
      </c>
      <c r="B54" s="48" t="s">
        <v>65</v>
      </c>
      <c r="C54" s="48" t="s">
        <v>73</v>
      </c>
      <c r="D54" s="51">
        <v>0.15786302630318316</v>
      </c>
      <c r="E54" s="51">
        <v>0.15585327408410393</v>
      </c>
      <c r="F54" s="51">
        <v>0.1558719580482347</v>
      </c>
      <c r="G54" s="45">
        <v>1.8683964130766784E-5</v>
      </c>
    </row>
    <row r="55" spans="1:7" x14ac:dyDescent="0.25">
      <c r="A55" s="48">
        <v>26</v>
      </c>
      <c r="B55" s="48" t="s">
        <v>33</v>
      </c>
      <c r="C55" s="48" t="s">
        <v>47</v>
      </c>
      <c r="D55" s="51">
        <v>0.14414105448857295</v>
      </c>
      <c r="E55" s="51">
        <v>0.14575410435977285</v>
      </c>
      <c r="F55" s="51">
        <v>0.14748700669033912</v>
      </c>
      <c r="G55" s="45">
        <v>1.7329023305662772E-3</v>
      </c>
    </row>
    <row r="56" spans="1:7" x14ac:dyDescent="0.25">
      <c r="A56" s="48">
        <v>27</v>
      </c>
      <c r="B56" s="48" t="s">
        <v>33</v>
      </c>
      <c r="C56" s="48" t="s">
        <v>52</v>
      </c>
      <c r="D56" s="51">
        <v>0.10136319895080474</v>
      </c>
      <c r="E56" s="51">
        <v>0.10233226599344936</v>
      </c>
      <c r="F56" s="51">
        <v>0.10225403934183126</v>
      </c>
      <c r="G56" s="6">
        <v>-7.8226651618093501E-5</v>
      </c>
    </row>
    <row r="57" spans="1:7" x14ac:dyDescent="0.25">
      <c r="A57" s="48">
        <v>28</v>
      </c>
      <c r="B57" s="48" t="s">
        <v>33</v>
      </c>
      <c r="C57" s="48" t="s">
        <v>58</v>
      </c>
      <c r="D57" s="51">
        <v>0.12885442264955965</v>
      </c>
      <c r="E57" s="51">
        <v>0.13184485555329997</v>
      </c>
      <c r="F57" s="51">
        <v>0.13279845525239958</v>
      </c>
      <c r="G57" s="45">
        <v>9.5359969909961095E-4</v>
      </c>
    </row>
    <row r="58" spans="1:7" x14ac:dyDescent="0.25">
      <c r="A58" s="48">
        <v>29</v>
      </c>
      <c r="B58" s="48" t="s">
        <v>33</v>
      </c>
      <c r="C58" s="48" t="s">
        <v>40</v>
      </c>
      <c r="D58" s="51">
        <v>0.13113741269205384</v>
      </c>
      <c r="E58" s="51">
        <v>0.13155306326213353</v>
      </c>
      <c r="F58" s="51">
        <v>0.13442327865417486</v>
      </c>
      <c r="G58" s="45">
        <v>2.8702153920413254E-3</v>
      </c>
    </row>
    <row r="59" spans="1:7" x14ac:dyDescent="0.25">
      <c r="A59" s="48">
        <v>30</v>
      </c>
      <c r="B59" s="48" t="s">
        <v>33</v>
      </c>
      <c r="C59" s="48" t="s">
        <v>59</v>
      </c>
      <c r="D59" s="51">
        <v>0.17256029460318936</v>
      </c>
      <c r="E59" s="51">
        <v>0.17387233189692911</v>
      </c>
      <c r="F59" s="51">
        <v>0.17159686457902273</v>
      </c>
      <c r="G59" s="6">
        <v>-2.2754673179063711E-3</v>
      </c>
    </row>
    <row r="60" spans="1:7" x14ac:dyDescent="0.25">
      <c r="A60" s="48">
        <v>31</v>
      </c>
      <c r="B60" s="48" t="s">
        <v>65</v>
      </c>
      <c r="C60" s="48" t="s">
        <v>72</v>
      </c>
      <c r="D60" s="51">
        <v>9.9217910265653894E-2</v>
      </c>
      <c r="E60" s="51">
        <v>0.10136571054074636</v>
      </c>
      <c r="F60" s="51">
        <v>0.10115465488246111</v>
      </c>
      <c r="G60" s="6">
        <v>-2.1105565828524742E-4</v>
      </c>
    </row>
    <row r="61" spans="1:7" x14ac:dyDescent="0.25">
      <c r="A61" s="48">
        <v>32</v>
      </c>
      <c r="B61" s="48" t="s">
        <v>33</v>
      </c>
      <c r="C61" s="48" t="s">
        <v>41</v>
      </c>
      <c r="D61" s="51">
        <v>0.15985921870353717</v>
      </c>
      <c r="E61" s="51">
        <v>0.15948369824639499</v>
      </c>
      <c r="F61" s="51">
        <v>0.16004249166410736</v>
      </c>
      <c r="G61" s="45">
        <v>5.5879341771236657E-4</v>
      </c>
    </row>
    <row r="62" spans="1:7" x14ac:dyDescent="0.25">
      <c r="A62" s="48">
        <v>33</v>
      </c>
      <c r="B62" s="48" t="s">
        <v>65</v>
      </c>
      <c r="C62" s="48" t="s">
        <v>76</v>
      </c>
      <c r="D62" s="51">
        <v>0.25467036961798367</v>
      </c>
      <c r="E62" s="51">
        <v>0.25185873537452291</v>
      </c>
      <c r="F62" s="51">
        <v>0.25666586845945033</v>
      </c>
      <c r="G62" s="45">
        <v>4.8071330849274174E-3</v>
      </c>
    </row>
    <row r="63" spans="1:7" x14ac:dyDescent="0.25">
      <c r="A63" s="48">
        <v>34</v>
      </c>
      <c r="B63" s="48" t="s">
        <v>77</v>
      </c>
      <c r="C63" s="48" t="s">
        <v>79</v>
      </c>
      <c r="D63" s="51">
        <v>0.30258277089279023</v>
      </c>
      <c r="E63" s="51">
        <v>0.29939109267144459</v>
      </c>
      <c r="F63" s="51">
        <v>0.29988754497697795</v>
      </c>
      <c r="G63" s="45">
        <v>4.9645230553335695E-4</v>
      </c>
    </row>
    <row r="64" spans="1:7" x14ac:dyDescent="0.25">
      <c r="A64" s="48">
        <v>35</v>
      </c>
      <c r="B64" s="48" t="s">
        <v>65</v>
      </c>
      <c r="C64" s="48" t="s">
        <v>75</v>
      </c>
      <c r="D64" s="51">
        <v>0.27267091469204296</v>
      </c>
      <c r="E64" s="51">
        <v>0.27460814227831881</v>
      </c>
      <c r="F64" s="51">
        <v>0.27235810522742415</v>
      </c>
      <c r="G64" s="6">
        <v>-2.2500370508946599E-3</v>
      </c>
    </row>
    <row r="65" spans="1:7" x14ac:dyDescent="0.25">
      <c r="A65" s="48">
        <v>36</v>
      </c>
      <c r="B65" s="48" t="s">
        <v>65</v>
      </c>
      <c r="C65" s="48" t="s">
        <v>68</v>
      </c>
      <c r="D65" s="51">
        <v>0.24267477479349331</v>
      </c>
      <c r="E65" s="51">
        <v>0.2415206534953396</v>
      </c>
      <c r="F65" s="51">
        <v>0.23952294421426887</v>
      </c>
      <c r="G65" s="6">
        <v>-1.9977092810707364E-3</v>
      </c>
    </row>
    <row r="66" spans="1:7" x14ac:dyDescent="0.25">
      <c r="A66" s="48">
        <v>37</v>
      </c>
      <c r="B66" s="48" t="s">
        <v>33</v>
      </c>
      <c r="C66" s="48" t="s">
        <v>56</v>
      </c>
      <c r="D66" s="51">
        <v>0.18146044162478067</v>
      </c>
      <c r="E66" s="51">
        <v>0.18330858885877788</v>
      </c>
      <c r="F66" s="51">
        <v>0.18582229005065581</v>
      </c>
      <c r="G66" s="45">
        <v>2.5137011918779373E-3</v>
      </c>
    </row>
    <row r="67" spans="1:7" x14ac:dyDescent="0.25">
      <c r="A67" s="48">
        <v>38</v>
      </c>
      <c r="B67" s="48" t="s">
        <v>33</v>
      </c>
      <c r="C67" s="48" t="s">
        <v>50</v>
      </c>
      <c r="D67" s="51">
        <v>0.14561467463258146</v>
      </c>
      <c r="E67" s="51">
        <v>0.14587257501061601</v>
      </c>
      <c r="F67" s="51">
        <v>0.14692659358877366</v>
      </c>
      <c r="G67" s="45">
        <v>1.0540185781576505E-3</v>
      </c>
    </row>
    <row r="68" spans="1:7" x14ac:dyDescent="0.25">
      <c r="A68" s="48">
        <v>39</v>
      </c>
      <c r="B68" s="48" t="s">
        <v>65</v>
      </c>
      <c r="C68" s="48" t="s">
        <v>66</v>
      </c>
      <c r="D68" s="51">
        <v>0.20843267564981965</v>
      </c>
      <c r="E68" s="51">
        <v>0.20688092747927503</v>
      </c>
      <c r="F68" s="51">
        <v>0.20790192209403274</v>
      </c>
      <c r="G68" s="45">
        <v>1.0209946147577142E-3</v>
      </c>
    </row>
    <row r="69" spans="1:7" x14ac:dyDescent="0.25">
      <c r="A69" s="48">
        <v>40</v>
      </c>
      <c r="B69" s="48" t="s">
        <v>65</v>
      </c>
      <c r="C69" s="48" t="s">
        <v>69</v>
      </c>
      <c r="D69" s="51">
        <v>0.17216286018235344</v>
      </c>
      <c r="E69" s="51">
        <v>0.17239192407270462</v>
      </c>
      <c r="F69" s="51">
        <v>0.16836350218962531</v>
      </c>
      <c r="G69" s="6">
        <v>-4.0284218830793084E-3</v>
      </c>
    </row>
    <row r="70" spans="1:7" x14ac:dyDescent="0.25">
      <c r="A70" s="48">
        <v>41</v>
      </c>
      <c r="B70" s="48" t="s">
        <v>33</v>
      </c>
      <c r="C70" s="48" t="s">
        <v>55</v>
      </c>
      <c r="D70" s="51">
        <v>0.12805888462564227</v>
      </c>
      <c r="E70" s="51">
        <v>0.12840393121448701</v>
      </c>
      <c r="F70" s="51">
        <v>0.12833458527796182</v>
      </c>
      <c r="G70" s="6">
        <v>-6.9345936525189167E-5</v>
      </c>
    </row>
    <row r="71" spans="1:7" x14ac:dyDescent="0.25">
      <c r="A71" s="48">
        <v>42</v>
      </c>
      <c r="B71" s="48" t="s">
        <v>33</v>
      </c>
      <c r="C71" s="48" t="s">
        <v>35</v>
      </c>
      <c r="D71" s="51">
        <v>0.1366077046600129</v>
      </c>
      <c r="E71" s="51">
        <v>0.12552218646306074</v>
      </c>
      <c r="F71" s="51">
        <v>0.12521092630836897</v>
      </c>
      <c r="G71" s="6">
        <v>-3.1126015469176704E-4</v>
      </c>
    </row>
    <row r="72" spans="1:7" x14ac:dyDescent="0.25">
      <c r="A72" s="48">
        <v>43</v>
      </c>
      <c r="B72" s="48" t="s">
        <v>33</v>
      </c>
      <c r="C72" s="48" t="s">
        <v>34</v>
      </c>
      <c r="D72" s="51">
        <v>0.14691367638504374</v>
      </c>
      <c r="E72" s="51">
        <v>0.14558111419755332</v>
      </c>
      <c r="F72" s="51">
        <v>0.12336770164294864</v>
      </c>
      <c r="G72" s="6">
        <v>-2.2213412554604683E-2</v>
      </c>
    </row>
    <row r="73" spans="1:7" x14ac:dyDescent="0.25">
      <c r="A73" s="48">
        <v>44</v>
      </c>
      <c r="B73" s="48" t="s">
        <v>33</v>
      </c>
      <c r="C73" s="48" t="s">
        <v>62</v>
      </c>
      <c r="D73" s="51">
        <v>0.1762208227626873</v>
      </c>
      <c r="E73" s="51">
        <v>0.17228788247556559</v>
      </c>
      <c r="F73" s="51">
        <v>0.17208380799964079</v>
      </c>
      <c r="G73" s="6">
        <v>-2.040744759247981E-4</v>
      </c>
    </row>
    <row r="74" spans="1:7" x14ac:dyDescent="0.25">
      <c r="A74" s="48">
        <v>45</v>
      </c>
      <c r="B74" s="48" t="s">
        <v>33</v>
      </c>
      <c r="C74" s="48" t="s">
        <v>57</v>
      </c>
      <c r="D74" s="51">
        <v>0.13854198202914819</v>
      </c>
      <c r="E74" s="51">
        <v>0.13716126204819959</v>
      </c>
      <c r="F74" s="51">
        <v>0.13690821132690503</v>
      </c>
      <c r="G74" s="6">
        <v>-2.5305072129455652E-4</v>
      </c>
    </row>
    <row r="75" spans="1:7" x14ac:dyDescent="0.25">
      <c r="A75" s="122" t="s">
        <v>80</v>
      </c>
      <c r="B75" s="122"/>
      <c r="C75" s="50" t="s">
        <v>81</v>
      </c>
      <c r="D75" s="54">
        <v>0.17206698213782984</v>
      </c>
      <c r="E75" s="54">
        <v>0.17208126442462002</v>
      </c>
      <c r="F75" s="54">
        <v>0.17050812361389567</v>
      </c>
      <c r="G75" s="8">
        <v>-1.5731408107243494E-3</v>
      </c>
    </row>
  </sheetData>
  <sortState xmlns:xlrd2="http://schemas.microsoft.com/office/spreadsheetml/2017/richdata2" ref="B30:G73">
    <sortCondition ref="B30:B73"/>
    <sortCondition descending="1" ref="F30:F73"/>
  </sortState>
  <mergeCells count="6">
    <mergeCell ref="A75:B75"/>
    <mergeCell ref="A2:C2"/>
    <mergeCell ref="A24:C24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3A22-9AFD-42A5-B684-CFD5B91EA667}">
  <dimension ref="A2:G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101" t="s">
        <v>280</v>
      </c>
      <c r="B2" s="101"/>
      <c r="C2" s="101"/>
    </row>
    <row r="24" spans="1:7" ht="15.75" x14ac:dyDescent="0.25">
      <c r="A24" s="4" t="s">
        <v>281</v>
      </c>
      <c r="B24" s="4"/>
      <c r="C24" s="4"/>
    </row>
    <row r="26" spans="1:7" x14ac:dyDescent="0.25">
      <c r="D26" s="121" t="s">
        <v>282</v>
      </c>
      <c r="E26" s="121"/>
      <c r="F26" s="121"/>
    </row>
    <row r="27" spans="1:7" x14ac:dyDescent="0.25">
      <c r="D27" s="120" t="s">
        <v>283</v>
      </c>
      <c r="E27" s="120"/>
      <c r="F27" s="120"/>
    </row>
    <row r="28" spans="1:7" ht="15" customHeight="1" x14ac:dyDescent="0.25">
      <c r="D28" s="119" t="s">
        <v>284</v>
      </c>
      <c r="E28" s="119"/>
      <c r="F28" s="119"/>
      <c r="G28" s="56" t="s">
        <v>310</v>
      </c>
    </row>
    <row r="29" spans="1:7" x14ac:dyDescent="0.25">
      <c r="A29" s="56" t="s">
        <v>25</v>
      </c>
      <c r="B29" s="56" t="s">
        <v>26</v>
      </c>
      <c r="C29" s="56" t="s">
        <v>27</v>
      </c>
      <c r="D29" s="56" t="s">
        <v>28</v>
      </c>
      <c r="E29" s="56" t="s">
        <v>29</v>
      </c>
      <c r="F29" s="56" t="s">
        <v>311</v>
      </c>
      <c r="G29" s="56" t="s">
        <v>30</v>
      </c>
    </row>
    <row r="30" spans="1:7" x14ac:dyDescent="0.25">
      <c r="A30" s="48">
        <v>1</v>
      </c>
      <c r="B30" s="48" t="s">
        <v>33</v>
      </c>
      <c r="C30" s="48" t="s">
        <v>39</v>
      </c>
      <c r="D30" s="51">
        <v>0.42409427260773358</v>
      </c>
      <c r="E30" s="51">
        <v>0.42846637385900366</v>
      </c>
      <c r="F30" s="51">
        <v>0.43068625654942611</v>
      </c>
      <c r="G30" s="45">
        <v>2.2198826904224478E-3</v>
      </c>
    </row>
    <row r="31" spans="1:7" x14ac:dyDescent="0.25">
      <c r="A31" s="48">
        <v>2</v>
      </c>
      <c r="B31" s="48" t="s">
        <v>65</v>
      </c>
      <c r="C31" s="48" t="s">
        <v>312</v>
      </c>
      <c r="D31" s="53">
        <v>0.14307188148990105</v>
      </c>
      <c r="E31" s="51">
        <v>0.20216543278888879</v>
      </c>
      <c r="F31" s="52">
        <v>0.15761659837417841</v>
      </c>
      <c r="G31" s="6">
        <v>-4.4548834414710387E-2</v>
      </c>
    </row>
    <row r="32" spans="1:7" x14ac:dyDescent="0.25">
      <c r="A32" s="48">
        <v>3</v>
      </c>
      <c r="B32" s="48" t="s">
        <v>65</v>
      </c>
      <c r="C32" s="48" t="s">
        <v>74</v>
      </c>
      <c r="D32" s="51">
        <v>0.32475452932559357</v>
      </c>
      <c r="E32" s="51">
        <v>0.32170572256973784</v>
      </c>
      <c r="F32" s="51">
        <v>0.287553568339107</v>
      </c>
      <c r="G32" s="6">
        <v>-3.4152154230630838E-2</v>
      </c>
    </row>
    <row r="33" spans="1:7" x14ac:dyDescent="0.25">
      <c r="A33" s="48">
        <v>4</v>
      </c>
      <c r="B33" s="48" t="s">
        <v>33</v>
      </c>
      <c r="C33" s="48" t="s">
        <v>53</v>
      </c>
      <c r="D33" s="51">
        <v>0.30481982185726963</v>
      </c>
      <c r="E33" s="51">
        <v>0.33269747415653789</v>
      </c>
      <c r="F33" s="51">
        <v>0.31026494826822976</v>
      </c>
      <c r="G33" s="6">
        <v>-2.243252588830813E-2</v>
      </c>
    </row>
    <row r="34" spans="1:7" x14ac:dyDescent="0.25">
      <c r="A34" s="48">
        <v>5</v>
      </c>
      <c r="B34" s="48" t="s">
        <v>33</v>
      </c>
      <c r="C34" s="48" t="s">
        <v>45</v>
      </c>
      <c r="D34" s="51">
        <v>0.53813080938006119</v>
      </c>
      <c r="E34" s="51">
        <v>0.48992350389569822</v>
      </c>
      <c r="F34" s="51">
        <v>0.4524329307781938</v>
      </c>
      <c r="G34" s="6">
        <v>-3.7490573117504422E-2</v>
      </c>
    </row>
    <row r="35" spans="1:7" x14ac:dyDescent="0.25">
      <c r="A35" s="48">
        <v>6</v>
      </c>
      <c r="B35" s="48" t="s">
        <v>33</v>
      </c>
      <c r="C35" s="48" t="s">
        <v>61</v>
      </c>
      <c r="D35" s="51">
        <v>0.31776523313370708</v>
      </c>
      <c r="E35" s="51">
        <v>0.3479164375821574</v>
      </c>
      <c r="F35" s="51">
        <v>0.36786647826588903</v>
      </c>
      <c r="G35" s="45">
        <v>1.9950040683731629E-2</v>
      </c>
    </row>
    <row r="36" spans="1:7" x14ac:dyDescent="0.25">
      <c r="A36" s="48">
        <v>7</v>
      </c>
      <c r="B36" s="48" t="s">
        <v>33</v>
      </c>
      <c r="C36" s="48" t="s">
        <v>42</v>
      </c>
      <c r="D36" s="51">
        <v>0.60292693129953145</v>
      </c>
      <c r="E36" s="51">
        <v>0.60256023869076847</v>
      </c>
      <c r="F36" s="51">
        <v>0.60020759930733381</v>
      </c>
      <c r="G36" s="6">
        <v>-2.3526393834346626E-3</v>
      </c>
    </row>
    <row r="37" spans="1:7" x14ac:dyDescent="0.25">
      <c r="A37" s="48">
        <v>8</v>
      </c>
      <c r="B37" s="48" t="s">
        <v>65</v>
      </c>
      <c r="C37" s="48" t="s">
        <v>71</v>
      </c>
      <c r="D37" s="51">
        <v>0.30488909872234321</v>
      </c>
      <c r="E37" s="51">
        <v>0.24857847435501529</v>
      </c>
      <c r="F37" s="51">
        <v>0.28067917735218334</v>
      </c>
      <c r="G37" s="45">
        <v>3.2100702997168051E-2</v>
      </c>
    </row>
    <row r="38" spans="1:7" x14ac:dyDescent="0.25">
      <c r="A38" s="48">
        <v>9</v>
      </c>
      <c r="B38" s="48" t="s">
        <v>33</v>
      </c>
      <c r="C38" s="48" t="s">
        <v>60</v>
      </c>
      <c r="D38" s="51">
        <v>0.64444536721623547</v>
      </c>
      <c r="E38" s="51">
        <v>0.65032905573654998</v>
      </c>
      <c r="F38" s="51">
        <v>0.68069831579415907</v>
      </c>
      <c r="G38" s="45">
        <v>3.0369260057609093E-2</v>
      </c>
    </row>
    <row r="39" spans="1:7" x14ac:dyDescent="0.25">
      <c r="A39" s="48">
        <v>10</v>
      </c>
      <c r="B39" s="48" t="s">
        <v>33</v>
      </c>
      <c r="C39" s="48" t="s">
        <v>54</v>
      </c>
      <c r="D39" s="51">
        <v>0.7</v>
      </c>
      <c r="E39" s="51">
        <v>0.7</v>
      </c>
      <c r="F39" s="51">
        <v>0.7</v>
      </c>
      <c r="G39" s="45">
        <v>4.5220856258036624E-2</v>
      </c>
    </row>
    <row r="40" spans="1:7" x14ac:dyDescent="0.25">
      <c r="A40" s="48">
        <v>11</v>
      </c>
      <c r="B40" s="48" t="s">
        <v>33</v>
      </c>
      <c r="C40" s="48" t="s">
        <v>64</v>
      </c>
      <c r="D40" s="51">
        <v>0.22996585809961836</v>
      </c>
      <c r="E40" s="51">
        <v>0.23339218134826387</v>
      </c>
      <c r="F40" s="51">
        <v>0.25496102606151477</v>
      </c>
      <c r="G40" s="45">
        <v>2.1568844713250906E-2</v>
      </c>
    </row>
    <row r="41" spans="1:7" x14ac:dyDescent="0.25">
      <c r="A41" s="48">
        <v>12</v>
      </c>
      <c r="B41" s="48" t="s">
        <v>33</v>
      </c>
      <c r="C41" s="48" t="s">
        <v>44</v>
      </c>
      <c r="D41" s="51">
        <v>0.45145205235063801</v>
      </c>
      <c r="E41" s="51">
        <v>0.4370057418849469</v>
      </c>
      <c r="F41" s="51">
        <v>0.4208540347575444</v>
      </c>
      <c r="G41" s="6">
        <v>-1.6151707127402493E-2</v>
      </c>
    </row>
    <row r="42" spans="1:7" x14ac:dyDescent="0.25">
      <c r="A42" s="48">
        <v>13</v>
      </c>
      <c r="B42" s="48" t="s">
        <v>33</v>
      </c>
      <c r="C42" s="48" t="s">
        <v>51</v>
      </c>
      <c r="D42" s="51">
        <v>0.55973230346030245</v>
      </c>
      <c r="E42" s="51">
        <v>0.51848478566751399</v>
      </c>
      <c r="F42" s="51">
        <v>0.5273599724834287</v>
      </c>
      <c r="G42" s="45">
        <v>8.875186815914704E-3</v>
      </c>
    </row>
    <row r="43" spans="1:7" x14ac:dyDescent="0.25">
      <c r="A43" s="48">
        <v>14</v>
      </c>
      <c r="B43" s="48" t="s">
        <v>33</v>
      </c>
      <c r="C43" s="48" t="s">
        <v>43</v>
      </c>
      <c r="D43" s="51">
        <v>0.2241768215528582</v>
      </c>
      <c r="E43" s="51">
        <v>0.21276789698264337</v>
      </c>
      <c r="F43" s="51">
        <v>0.27421842088005793</v>
      </c>
      <c r="G43" s="45">
        <v>6.1450523897414566E-2</v>
      </c>
    </row>
    <row r="44" spans="1:7" x14ac:dyDescent="0.25">
      <c r="A44" s="48">
        <v>15</v>
      </c>
      <c r="B44" s="48" t="s">
        <v>65</v>
      </c>
      <c r="C44" s="48" t="s">
        <v>67</v>
      </c>
      <c r="D44" s="51">
        <v>0.33731820258202705</v>
      </c>
      <c r="E44" s="51">
        <v>0.28240169299135603</v>
      </c>
      <c r="F44" s="51">
        <v>0.45668398757720496</v>
      </c>
      <c r="G44" s="45">
        <v>0.17428229458584893</v>
      </c>
    </row>
    <row r="45" spans="1:7" x14ac:dyDescent="0.25">
      <c r="A45" s="48">
        <v>16</v>
      </c>
      <c r="B45" s="48" t="s">
        <v>33</v>
      </c>
      <c r="C45" s="48" t="s">
        <v>37</v>
      </c>
      <c r="D45" s="51">
        <v>0.42962114141920221</v>
      </c>
      <c r="E45" s="51">
        <v>0.4607589139667414</v>
      </c>
      <c r="F45" s="51">
        <v>0.46250385127857385</v>
      </c>
      <c r="G45" s="45">
        <v>1.7449373118324507E-3</v>
      </c>
    </row>
    <row r="46" spans="1:7" x14ac:dyDescent="0.25">
      <c r="A46" s="48">
        <v>17</v>
      </c>
      <c r="B46" s="48" t="s">
        <v>33</v>
      </c>
      <c r="C46" s="48" t="s">
        <v>49</v>
      </c>
      <c r="D46" s="51">
        <v>0.60096853555974894</v>
      </c>
      <c r="E46" s="51">
        <v>0.59047494822875046</v>
      </c>
      <c r="F46" s="51">
        <v>0.5949416962676074</v>
      </c>
      <c r="G46" s="45">
        <v>4.4667480388569381E-3</v>
      </c>
    </row>
    <row r="47" spans="1:7" x14ac:dyDescent="0.25">
      <c r="A47" s="48">
        <v>18</v>
      </c>
      <c r="B47" s="48" t="s">
        <v>33</v>
      </c>
      <c r="C47" s="48" t="s">
        <v>48</v>
      </c>
      <c r="D47" s="51">
        <v>0.41189050551883083</v>
      </c>
      <c r="E47" s="51">
        <v>0.37131828926695887</v>
      </c>
      <c r="F47" s="51">
        <v>0.35885357308680743</v>
      </c>
      <c r="G47" s="6">
        <v>-1.2464716180151436E-2</v>
      </c>
    </row>
    <row r="48" spans="1:7" x14ac:dyDescent="0.25">
      <c r="A48" s="48">
        <v>19</v>
      </c>
      <c r="B48" s="48" t="s">
        <v>65</v>
      </c>
      <c r="C48" s="48" t="s">
        <v>70</v>
      </c>
      <c r="D48" s="52">
        <v>0.18716886201214483</v>
      </c>
      <c r="E48" s="51">
        <v>0.26696352329699163</v>
      </c>
      <c r="F48" s="52">
        <v>0.16914237325897416</v>
      </c>
      <c r="G48" s="6">
        <v>-9.7821150038017474E-2</v>
      </c>
    </row>
    <row r="49" spans="1:7" x14ac:dyDescent="0.25">
      <c r="A49" s="48">
        <v>20</v>
      </c>
      <c r="B49" s="48" t="s">
        <v>33</v>
      </c>
      <c r="C49" s="48" t="s">
        <v>38</v>
      </c>
      <c r="D49" s="51">
        <v>0.56327233828139001</v>
      </c>
      <c r="E49" s="51">
        <v>0.4939726924284441</v>
      </c>
      <c r="F49" s="51">
        <v>0.51177580657933941</v>
      </c>
      <c r="G49" s="45">
        <v>1.7803114150895305E-2</v>
      </c>
    </row>
    <row r="50" spans="1:7" x14ac:dyDescent="0.25">
      <c r="A50" s="48">
        <v>21</v>
      </c>
      <c r="B50" s="48" t="s">
        <v>33</v>
      </c>
      <c r="C50" s="48" t="s">
        <v>63</v>
      </c>
      <c r="D50" s="51">
        <v>0.30047536236028344</v>
      </c>
      <c r="E50" s="51">
        <v>0.37045672204483765</v>
      </c>
      <c r="F50" s="51">
        <v>0.31841419559013939</v>
      </c>
      <c r="G50" s="6">
        <v>-5.2042526454698257E-2</v>
      </c>
    </row>
    <row r="51" spans="1:7" x14ac:dyDescent="0.25">
      <c r="A51" s="48">
        <v>22</v>
      </c>
      <c r="B51" s="48" t="s">
        <v>33</v>
      </c>
      <c r="C51" s="48" t="s">
        <v>46</v>
      </c>
      <c r="D51" s="51">
        <v>0.37774405254837468</v>
      </c>
      <c r="E51" s="51">
        <v>0.39039826168075287</v>
      </c>
      <c r="F51" s="51">
        <v>0.40526396061030151</v>
      </c>
      <c r="G51" s="45">
        <v>1.4865698929548643E-2</v>
      </c>
    </row>
    <row r="52" spans="1:7" x14ac:dyDescent="0.25">
      <c r="A52" s="48">
        <v>23</v>
      </c>
      <c r="B52" s="48" t="s">
        <v>77</v>
      </c>
      <c r="C52" s="48" t="s">
        <v>78</v>
      </c>
      <c r="D52" s="51">
        <v>0.57826961386192999</v>
      </c>
      <c r="E52" s="51">
        <v>0.60379312825431852</v>
      </c>
      <c r="F52" s="51">
        <v>0.63877626595154435</v>
      </c>
      <c r="G52" s="45">
        <v>3.498313769722583E-2</v>
      </c>
    </row>
    <row r="53" spans="1:7" x14ac:dyDescent="0.25">
      <c r="A53" s="48">
        <v>24</v>
      </c>
      <c r="B53" s="48" t="s">
        <v>33</v>
      </c>
      <c r="C53" s="48" t="s">
        <v>36</v>
      </c>
      <c r="D53" s="51">
        <v>0.50294832858118643</v>
      </c>
      <c r="E53" s="51">
        <v>0.50715265956512734</v>
      </c>
      <c r="F53" s="51">
        <v>0.49381093891511296</v>
      </c>
      <c r="G53" s="6">
        <v>-1.3341720650014377E-2</v>
      </c>
    </row>
    <row r="54" spans="1:7" x14ac:dyDescent="0.25">
      <c r="A54" s="48">
        <v>25</v>
      </c>
      <c r="B54" s="48" t="s">
        <v>65</v>
      </c>
      <c r="C54" s="48" t="s">
        <v>73</v>
      </c>
      <c r="D54" s="51">
        <v>0.52248211442206494</v>
      </c>
      <c r="E54" s="51">
        <v>0.52664554552154641</v>
      </c>
      <c r="F54" s="51">
        <v>0.58555397156520017</v>
      </c>
      <c r="G54" s="45">
        <v>5.8908426043653761E-2</v>
      </c>
    </row>
    <row r="55" spans="1:7" x14ac:dyDescent="0.25">
      <c r="A55" s="48">
        <v>26</v>
      </c>
      <c r="B55" s="48" t="s">
        <v>33</v>
      </c>
      <c r="C55" s="48" t="s">
        <v>47</v>
      </c>
      <c r="D55" s="51">
        <v>0.44073464786267286</v>
      </c>
      <c r="E55" s="51">
        <v>0.43073793623413836</v>
      </c>
      <c r="F55" s="51">
        <v>0.44029819452925389</v>
      </c>
      <c r="G55" s="45">
        <v>9.5602582951155313E-3</v>
      </c>
    </row>
    <row r="56" spans="1:7" x14ac:dyDescent="0.25">
      <c r="A56" s="48">
        <v>27</v>
      </c>
      <c r="B56" s="48" t="s">
        <v>33</v>
      </c>
      <c r="C56" s="48" t="s">
        <v>52</v>
      </c>
      <c r="D56" s="51">
        <v>0.46126576096938965</v>
      </c>
      <c r="E56" s="51">
        <v>0.46145134532409754</v>
      </c>
      <c r="F56" s="51">
        <v>0.42966500882164549</v>
      </c>
      <c r="G56" s="6">
        <v>-3.1786336502452051E-2</v>
      </c>
    </row>
    <row r="57" spans="1:7" x14ac:dyDescent="0.25">
      <c r="A57" s="48">
        <v>28</v>
      </c>
      <c r="B57" s="48" t="s">
        <v>33</v>
      </c>
      <c r="C57" s="48" t="s">
        <v>58</v>
      </c>
      <c r="D57" s="51">
        <v>0.27769281984047678</v>
      </c>
      <c r="E57" s="51">
        <v>0.30131165130608134</v>
      </c>
      <c r="F57" s="51">
        <v>0.25918159645693584</v>
      </c>
      <c r="G57" s="6">
        <v>-4.2130054849145504E-2</v>
      </c>
    </row>
    <row r="58" spans="1:7" x14ac:dyDescent="0.25">
      <c r="A58" s="48">
        <v>29</v>
      </c>
      <c r="B58" s="48" t="s">
        <v>33</v>
      </c>
      <c r="C58" s="48" t="s">
        <v>40</v>
      </c>
      <c r="D58" s="51">
        <v>0.37341604356422908</v>
      </c>
      <c r="E58" s="51">
        <v>0.36608385661875148</v>
      </c>
      <c r="F58" s="51">
        <v>0.40782562870232619</v>
      </c>
      <c r="G58" s="45">
        <v>4.1741772083574713E-2</v>
      </c>
    </row>
    <row r="59" spans="1:7" x14ac:dyDescent="0.25">
      <c r="A59" s="48">
        <v>30</v>
      </c>
      <c r="B59" s="48" t="s">
        <v>33</v>
      </c>
      <c r="C59" s="48" t="s">
        <v>59</v>
      </c>
      <c r="D59" s="51">
        <v>0.28407481025630765</v>
      </c>
      <c r="E59" s="51">
        <v>0.29001967924929783</v>
      </c>
      <c r="F59" s="51">
        <v>0.2418168678600123</v>
      </c>
      <c r="G59" s="6">
        <v>-4.8202811389285533E-2</v>
      </c>
    </row>
    <row r="60" spans="1:7" x14ac:dyDescent="0.25">
      <c r="A60" s="48">
        <v>31</v>
      </c>
      <c r="B60" s="48" t="s">
        <v>65</v>
      </c>
      <c r="C60" s="48" t="s">
        <v>72</v>
      </c>
      <c r="D60" s="51">
        <v>0.19181371393981256</v>
      </c>
      <c r="E60" s="51">
        <v>0.19731447988007694</v>
      </c>
      <c r="F60" s="51">
        <v>0.20318238058643445</v>
      </c>
      <c r="G60" s="45">
        <v>5.8679007063575095E-3</v>
      </c>
    </row>
    <row r="61" spans="1:7" x14ac:dyDescent="0.25">
      <c r="A61" s="48">
        <v>32</v>
      </c>
      <c r="B61" s="48" t="s">
        <v>33</v>
      </c>
      <c r="C61" s="48" t="s">
        <v>41</v>
      </c>
      <c r="D61" s="51">
        <v>0.52631163212576171</v>
      </c>
      <c r="E61" s="51">
        <v>0.49291241952090759</v>
      </c>
      <c r="F61" s="51">
        <v>0.47154141534397753</v>
      </c>
      <c r="G61" s="6">
        <v>-2.1371004176930053E-2</v>
      </c>
    </row>
    <row r="62" spans="1:7" x14ac:dyDescent="0.25">
      <c r="A62" s="48">
        <v>33</v>
      </c>
      <c r="B62" s="48" t="s">
        <v>65</v>
      </c>
      <c r="C62" s="48" t="s">
        <v>76</v>
      </c>
      <c r="D62" s="51">
        <v>0.19794166711070099</v>
      </c>
      <c r="E62" s="52">
        <v>0.18806441961432624</v>
      </c>
      <c r="F62" s="51">
        <v>0.19658423955534438</v>
      </c>
      <c r="G62" s="45">
        <v>8.5198199410181363E-3</v>
      </c>
    </row>
    <row r="63" spans="1:7" x14ac:dyDescent="0.25">
      <c r="A63" s="48">
        <v>34</v>
      </c>
      <c r="B63" s="48" t="s">
        <v>77</v>
      </c>
      <c r="C63" s="48" t="s">
        <v>79</v>
      </c>
      <c r="D63" s="51">
        <v>0.3340117994161178</v>
      </c>
      <c r="E63" s="51">
        <v>0.34383467600126172</v>
      </c>
      <c r="F63" s="51">
        <v>0.36005404181770351</v>
      </c>
      <c r="G63" s="45">
        <v>1.6219365816441789E-2</v>
      </c>
    </row>
    <row r="64" spans="1:7" x14ac:dyDescent="0.25">
      <c r="A64" s="48">
        <v>35</v>
      </c>
      <c r="B64" s="48" t="s">
        <v>65</v>
      </c>
      <c r="C64" s="48" t="s">
        <v>75</v>
      </c>
      <c r="D64" s="51">
        <v>0.34156639312070913</v>
      </c>
      <c r="E64" s="51">
        <v>0.33913962184578117</v>
      </c>
      <c r="F64" s="51">
        <v>0.30079568231755244</v>
      </c>
      <c r="G64" s="6">
        <v>-3.8343939528228732E-2</v>
      </c>
    </row>
    <row r="65" spans="1:7" x14ac:dyDescent="0.25">
      <c r="A65" s="48">
        <v>36</v>
      </c>
      <c r="B65" s="48" t="s">
        <v>65</v>
      </c>
      <c r="C65" s="48" t="s">
        <v>68</v>
      </c>
      <c r="D65" s="51">
        <v>0.25529474882418951</v>
      </c>
      <c r="E65" s="51">
        <v>0.26162581404572416</v>
      </c>
      <c r="F65" s="51">
        <v>0.21961129847591301</v>
      </c>
      <c r="G65" s="6">
        <v>-4.2014515569811145E-2</v>
      </c>
    </row>
    <row r="66" spans="1:7" x14ac:dyDescent="0.25">
      <c r="A66" s="48">
        <v>37</v>
      </c>
      <c r="B66" s="48" t="s">
        <v>33</v>
      </c>
      <c r="C66" s="48" t="s">
        <v>56</v>
      </c>
      <c r="D66" s="51">
        <v>0.27685402674280557</v>
      </c>
      <c r="E66" s="51">
        <v>0.29161468617826181</v>
      </c>
      <c r="F66" s="51">
        <v>0.27298142469831677</v>
      </c>
      <c r="G66" s="6">
        <v>-1.863326147994504E-2</v>
      </c>
    </row>
    <row r="67" spans="1:7" x14ac:dyDescent="0.25">
      <c r="A67" s="48">
        <v>38</v>
      </c>
      <c r="B67" s="48" t="s">
        <v>33</v>
      </c>
      <c r="C67" s="48" t="s">
        <v>50</v>
      </c>
      <c r="D67" s="51">
        <v>0.50501803058878336</v>
      </c>
      <c r="E67" s="51">
        <v>0.49239743648971823</v>
      </c>
      <c r="F67" s="51">
        <v>0.47152970315917014</v>
      </c>
      <c r="G67" s="6">
        <v>-2.0867733330548088E-2</v>
      </c>
    </row>
    <row r="68" spans="1:7" x14ac:dyDescent="0.25">
      <c r="A68" s="48">
        <v>39</v>
      </c>
      <c r="B68" s="48" t="s">
        <v>65</v>
      </c>
      <c r="C68" s="48" t="s">
        <v>66</v>
      </c>
      <c r="D68" s="51">
        <v>0.29194635757117804</v>
      </c>
      <c r="E68" s="51">
        <v>0.26816623497560993</v>
      </c>
      <c r="F68" s="51">
        <v>0.27285694216056011</v>
      </c>
      <c r="G68" s="45">
        <v>4.6907071849501825E-3</v>
      </c>
    </row>
    <row r="69" spans="1:7" x14ac:dyDescent="0.25">
      <c r="A69" s="48">
        <v>40</v>
      </c>
      <c r="B69" s="48" t="s">
        <v>65</v>
      </c>
      <c r="C69" s="48" t="s">
        <v>69</v>
      </c>
      <c r="D69" s="51">
        <v>0.3152979995838408</v>
      </c>
      <c r="E69" s="51">
        <v>0.285119789436033</v>
      </c>
      <c r="F69" s="51">
        <v>0.31096888775406045</v>
      </c>
      <c r="G69" s="45">
        <v>2.5849098318027453E-2</v>
      </c>
    </row>
    <row r="70" spans="1:7" x14ac:dyDescent="0.25">
      <c r="A70" s="48">
        <v>41</v>
      </c>
      <c r="B70" s="48" t="s">
        <v>33</v>
      </c>
      <c r="C70" s="48" t="s">
        <v>55</v>
      </c>
      <c r="D70" s="51">
        <v>0.45651429454815723</v>
      </c>
      <c r="E70" s="51">
        <v>0.42379869801880682</v>
      </c>
      <c r="F70" s="51">
        <v>0.41224903449377442</v>
      </c>
      <c r="G70" s="6">
        <v>-1.1549663525032394E-2</v>
      </c>
    </row>
    <row r="71" spans="1:7" x14ac:dyDescent="0.25">
      <c r="A71" s="48">
        <v>42</v>
      </c>
      <c r="B71" s="48" t="s">
        <v>33</v>
      </c>
      <c r="C71" s="48" t="s">
        <v>35</v>
      </c>
      <c r="D71" s="51">
        <v>0.7</v>
      </c>
      <c r="E71" s="51">
        <v>0.7</v>
      </c>
      <c r="F71" s="51">
        <v>0.69104249177218091</v>
      </c>
      <c r="G71" s="6">
        <v>-3.0222534438140047E-2</v>
      </c>
    </row>
    <row r="72" spans="1:7" x14ac:dyDescent="0.25">
      <c r="A72" s="48">
        <v>43</v>
      </c>
      <c r="B72" s="48" t="s">
        <v>33</v>
      </c>
      <c r="C72" s="48" t="s">
        <v>34</v>
      </c>
      <c r="D72" s="51">
        <v>0.44927935092088656</v>
      </c>
      <c r="E72" s="51">
        <v>0.50080484114125889</v>
      </c>
      <c r="F72" s="51">
        <v>0.47397222265166067</v>
      </c>
      <c r="G72" s="6">
        <v>-2.6832618489598226E-2</v>
      </c>
    </row>
    <row r="73" spans="1:7" x14ac:dyDescent="0.25">
      <c r="A73" s="48">
        <v>44</v>
      </c>
      <c r="B73" s="48" t="s">
        <v>33</v>
      </c>
      <c r="C73" s="48" t="s">
        <v>62</v>
      </c>
      <c r="D73" s="51">
        <v>0.41460170638301586</v>
      </c>
      <c r="E73" s="51">
        <v>0.36192596317838688</v>
      </c>
      <c r="F73" s="51">
        <v>0.34390922980390976</v>
      </c>
      <c r="G73" s="6">
        <v>-1.8016733374477123E-2</v>
      </c>
    </row>
    <row r="74" spans="1:7" x14ac:dyDescent="0.25">
      <c r="A74" s="48">
        <v>45</v>
      </c>
      <c r="B74" s="48" t="s">
        <v>33</v>
      </c>
      <c r="C74" s="48" t="s">
        <v>57</v>
      </c>
      <c r="D74" s="51">
        <v>0.5873437097172105</v>
      </c>
      <c r="E74" s="51">
        <v>0.55614161921424898</v>
      </c>
      <c r="F74" s="51">
        <v>0.51402945968182934</v>
      </c>
      <c r="G74" s="6">
        <v>-4.2112159532419646E-2</v>
      </c>
    </row>
    <row r="75" spans="1:7" x14ac:dyDescent="0.25">
      <c r="A75" s="122" t="s">
        <v>80</v>
      </c>
      <c r="B75" s="122"/>
      <c r="C75" s="50" t="s">
        <v>81</v>
      </c>
      <c r="D75" s="54">
        <v>0.48050112777917742</v>
      </c>
      <c r="E75" s="54">
        <v>0.47292237542338189</v>
      </c>
      <c r="F75" s="54">
        <v>0.46928725128664728</v>
      </c>
      <c r="G75" s="8">
        <v>-3.6351241367346132E-3</v>
      </c>
    </row>
  </sheetData>
  <sortState xmlns:xlrd2="http://schemas.microsoft.com/office/spreadsheetml/2017/richdata2" ref="B30:G73">
    <sortCondition ref="B30:B73"/>
    <sortCondition descending="1" ref="F30:F73"/>
  </sortState>
  <mergeCells count="5">
    <mergeCell ref="A75:B75"/>
    <mergeCell ref="A2:C2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A0FC-233A-45CD-8B7A-17426C9D6E60}">
  <dimension ref="A2:G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2.42578125" bestFit="1" customWidth="1"/>
  </cols>
  <sheetData>
    <row r="2" spans="1:3" ht="15.75" x14ac:dyDescent="0.25">
      <c r="A2" s="4" t="s">
        <v>285</v>
      </c>
      <c r="B2" s="4"/>
      <c r="C2" s="4"/>
    </row>
    <row r="24" spans="1:7" ht="15.75" x14ac:dyDescent="0.25">
      <c r="A24" s="4" t="s">
        <v>286</v>
      </c>
      <c r="B24" s="4"/>
      <c r="C24" s="4"/>
    </row>
    <row r="26" spans="1:7" x14ac:dyDescent="0.25">
      <c r="D26" s="121" t="s">
        <v>287</v>
      </c>
      <c r="E26" s="121"/>
      <c r="F26" s="121"/>
    </row>
    <row r="27" spans="1:7" x14ac:dyDescent="0.25">
      <c r="D27" s="120" t="s">
        <v>288</v>
      </c>
      <c r="E27" s="120"/>
      <c r="F27" s="120"/>
    </row>
    <row r="28" spans="1:7" ht="15" customHeight="1" x14ac:dyDescent="0.25">
      <c r="D28" s="119" t="s">
        <v>289</v>
      </c>
      <c r="E28" s="119"/>
      <c r="F28" s="119"/>
      <c r="G28" s="56" t="s">
        <v>310</v>
      </c>
    </row>
    <row r="29" spans="1:7" x14ac:dyDescent="0.25">
      <c r="A29" s="56" t="s">
        <v>25</v>
      </c>
      <c r="B29" s="56" t="s">
        <v>26</v>
      </c>
      <c r="C29" s="56" t="s">
        <v>27</v>
      </c>
      <c r="D29" s="56" t="s">
        <v>28</v>
      </c>
      <c r="E29" s="56" t="s">
        <v>29</v>
      </c>
      <c r="F29" s="56" t="s">
        <v>311</v>
      </c>
      <c r="G29" s="56" t="s">
        <v>30</v>
      </c>
    </row>
    <row r="30" spans="1:7" x14ac:dyDescent="0.25">
      <c r="A30" s="48">
        <v>1</v>
      </c>
      <c r="B30" s="48" t="s">
        <v>33</v>
      </c>
      <c r="C30" s="48" t="s">
        <v>39</v>
      </c>
      <c r="D30" s="51">
        <v>0.43077661927522581</v>
      </c>
      <c r="E30" s="51">
        <v>0.43222358657437587</v>
      </c>
      <c r="F30" s="51">
        <v>0.41788832601061848</v>
      </c>
      <c r="G30" s="6">
        <v>-1.433526056375739E-2</v>
      </c>
    </row>
    <row r="31" spans="1:7" x14ac:dyDescent="0.25">
      <c r="A31" s="48">
        <v>2</v>
      </c>
      <c r="B31" s="48" t="s">
        <v>65</v>
      </c>
      <c r="C31" s="48" t="s">
        <v>312</v>
      </c>
      <c r="D31" s="51">
        <v>0.15523890877684496</v>
      </c>
      <c r="E31" s="51">
        <v>0.18305243900417698</v>
      </c>
      <c r="F31" s="51">
        <v>0.16995925035485157</v>
      </c>
      <c r="G31" s="6">
        <v>-1.3093188649325405E-2</v>
      </c>
    </row>
    <row r="32" spans="1:7" x14ac:dyDescent="0.25">
      <c r="A32" s="48">
        <v>3</v>
      </c>
      <c r="B32" s="48" t="s">
        <v>65</v>
      </c>
      <c r="C32" s="48" t="s">
        <v>74</v>
      </c>
      <c r="D32" s="51">
        <v>0.14291785323294304</v>
      </c>
      <c r="E32" s="51">
        <v>0.14189740562145128</v>
      </c>
      <c r="F32" s="52">
        <v>0.13594549739818887</v>
      </c>
      <c r="G32" s="6">
        <v>-5.9519082232624143E-3</v>
      </c>
    </row>
    <row r="33" spans="1:7" x14ac:dyDescent="0.25">
      <c r="A33" s="48">
        <v>4</v>
      </c>
      <c r="B33" s="48" t="s">
        <v>33</v>
      </c>
      <c r="C33" s="48" t="s">
        <v>53</v>
      </c>
      <c r="D33" s="51">
        <v>0.25880445956584153</v>
      </c>
      <c r="E33" s="51">
        <v>0.27435165817407753</v>
      </c>
      <c r="F33" s="51">
        <v>0.27404006920267887</v>
      </c>
      <c r="G33" s="6">
        <v>-3.1158897139865749E-4</v>
      </c>
    </row>
    <row r="34" spans="1:7" x14ac:dyDescent="0.25">
      <c r="A34" s="48">
        <v>5</v>
      </c>
      <c r="B34" s="48" t="s">
        <v>33</v>
      </c>
      <c r="C34" s="48" t="s">
        <v>45</v>
      </c>
      <c r="D34" s="51">
        <v>0.32615190722290216</v>
      </c>
      <c r="E34" s="51">
        <v>0.30734407398215985</v>
      </c>
      <c r="F34" s="51">
        <v>0.30462966435295097</v>
      </c>
      <c r="G34" s="6">
        <v>-2.7144096292088804E-3</v>
      </c>
    </row>
    <row r="35" spans="1:7" x14ac:dyDescent="0.25">
      <c r="A35" s="48">
        <v>6</v>
      </c>
      <c r="B35" s="48" t="s">
        <v>33</v>
      </c>
      <c r="C35" s="48" t="s">
        <v>61</v>
      </c>
      <c r="D35" s="51">
        <v>0.19609838367361343</v>
      </c>
      <c r="E35" s="51">
        <v>0.20341962210219203</v>
      </c>
      <c r="F35" s="51">
        <v>0.21048943008847518</v>
      </c>
      <c r="G35" s="45">
        <v>7.0698079862831498E-3</v>
      </c>
    </row>
    <row r="36" spans="1:7" x14ac:dyDescent="0.25">
      <c r="A36" s="48">
        <v>7</v>
      </c>
      <c r="B36" s="48" t="s">
        <v>33</v>
      </c>
      <c r="C36" s="48" t="s">
        <v>42</v>
      </c>
      <c r="D36" s="51">
        <v>0.45361468538873528</v>
      </c>
      <c r="E36" s="51">
        <v>0.44305450446469946</v>
      </c>
      <c r="F36" s="51">
        <v>0.45728145347560112</v>
      </c>
      <c r="G36" s="45">
        <v>1.4226949010901657E-2</v>
      </c>
    </row>
    <row r="37" spans="1:7" x14ac:dyDescent="0.25">
      <c r="A37" s="48">
        <v>8</v>
      </c>
      <c r="B37" s="48" t="s">
        <v>65</v>
      </c>
      <c r="C37" s="48" t="s">
        <v>71</v>
      </c>
      <c r="D37" s="51">
        <v>0.20518965855028218</v>
      </c>
      <c r="E37" s="51">
        <v>0.17969409496414904</v>
      </c>
      <c r="F37" s="51">
        <v>0.18755347189152746</v>
      </c>
      <c r="G37" s="45">
        <v>7.8593769273784253E-3</v>
      </c>
    </row>
    <row r="38" spans="1:7" x14ac:dyDescent="0.25">
      <c r="A38" s="48">
        <v>9</v>
      </c>
      <c r="B38" s="48" t="s">
        <v>33</v>
      </c>
      <c r="C38" s="48" t="s">
        <v>60</v>
      </c>
      <c r="D38" s="51">
        <v>0.4331113765236585</v>
      </c>
      <c r="E38" s="51">
        <v>0.41475065914260972</v>
      </c>
      <c r="F38" s="51">
        <v>0.39858535199344519</v>
      </c>
      <c r="G38" s="6">
        <v>-1.6165307149164532E-2</v>
      </c>
    </row>
    <row r="39" spans="1:7" x14ac:dyDescent="0.25">
      <c r="A39" s="48">
        <v>10</v>
      </c>
      <c r="B39" s="48" t="s">
        <v>33</v>
      </c>
      <c r="C39" s="48" t="s">
        <v>54</v>
      </c>
      <c r="D39" s="51">
        <v>0.35748649165867358</v>
      </c>
      <c r="E39" s="51">
        <v>0.34988069408836514</v>
      </c>
      <c r="F39" s="51">
        <v>0.37075358006984449</v>
      </c>
      <c r="G39" s="45">
        <v>2.087288598147935E-2</v>
      </c>
    </row>
    <row r="40" spans="1:7" x14ac:dyDescent="0.25">
      <c r="A40" s="48">
        <v>11</v>
      </c>
      <c r="B40" s="48" t="s">
        <v>33</v>
      </c>
      <c r="C40" s="48" t="s">
        <v>64</v>
      </c>
      <c r="D40" s="51">
        <v>0.20817422572710825</v>
      </c>
      <c r="E40" s="51">
        <v>0.19773516564705126</v>
      </c>
      <c r="F40" s="51">
        <v>0.18509811577078392</v>
      </c>
      <c r="G40" s="6">
        <v>-1.2637049876267348E-2</v>
      </c>
    </row>
    <row r="41" spans="1:7" x14ac:dyDescent="0.25">
      <c r="A41" s="48">
        <v>12</v>
      </c>
      <c r="B41" s="48" t="s">
        <v>33</v>
      </c>
      <c r="C41" s="48" t="s">
        <v>44</v>
      </c>
      <c r="D41" s="51">
        <v>0.27229632729674652</v>
      </c>
      <c r="E41" s="51">
        <v>0.26953920641461898</v>
      </c>
      <c r="F41" s="51">
        <v>0.26709467754733829</v>
      </c>
      <c r="G41" s="6">
        <v>-2.4445288672806931E-3</v>
      </c>
    </row>
    <row r="42" spans="1:7" x14ac:dyDescent="0.25">
      <c r="A42" s="48">
        <v>13</v>
      </c>
      <c r="B42" s="48" t="s">
        <v>33</v>
      </c>
      <c r="C42" s="48" t="s">
        <v>51</v>
      </c>
      <c r="D42" s="51">
        <v>0.47488334496156603</v>
      </c>
      <c r="E42" s="51">
        <v>0.47927888964971654</v>
      </c>
      <c r="F42" s="51">
        <v>0.48549839456718352</v>
      </c>
      <c r="G42" s="45">
        <v>6.2195049174669781E-3</v>
      </c>
    </row>
    <row r="43" spans="1:7" x14ac:dyDescent="0.25">
      <c r="A43" s="48">
        <v>14</v>
      </c>
      <c r="B43" s="48" t="s">
        <v>33</v>
      </c>
      <c r="C43" s="48" t="s">
        <v>43</v>
      </c>
      <c r="D43" s="51">
        <v>0.16448511665515492</v>
      </c>
      <c r="E43" s="51">
        <v>0.16096411283245918</v>
      </c>
      <c r="F43" s="51">
        <v>0.19053742891750083</v>
      </c>
      <c r="G43" s="45">
        <v>2.9573316085041657E-2</v>
      </c>
    </row>
    <row r="44" spans="1:7" x14ac:dyDescent="0.25">
      <c r="A44" s="48">
        <v>15</v>
      </c>
      <c r="B44" s="48" t="s">
        <v>65</v>
      </c>
      <c r="C44" s="48" t="s">
        <v>67</v>
      </c>
      <c r="D44" s="51">
        <v>0.22462143307670474</v>
      </c>
      <c r="E44" s="51">
        <v>0.19591721563272196</v>
      </c>
      <c r="F44" s="51">
        <v>0.27041807793512151</v>
      </c>
      <c r="G44" s="45">
        <v>7.4500862302399551E-2</v>
      </c>
    </row>
    <row r="45" spans="1:7" x14ac:dyDescent="0.25">
      <c r="A45" s="48">
        <v>16</v>
      </c>
      <c r="B45" s="48" t="s">
        <v>33</v>
      </c>
      <c r="C45" s="48" t="s">
        <v>37</v>
      </c>
      <c r="D45" s="51">
        <v>0.26023091243875207</v>
      </c>
      <c r="E45" s="51">
        <v>0.26623282186712516</v>
      </c>
      <c r="F45" s="51">
        <v>0.26710708047465537</v>
      </c>
      <c r="G45" s="45">
        <v>8.7425860753020945E-4</v>
      </c>
    </row>
    <row r="46" spans="1:7" x14ac:dyDescent="0.25">
      <c r="A46" s="48">
        <v>17</v>
      </c>
      <c r="B46" s="48" t="s">
        <v>33</v>
      </c>
      <c r="C46" s="48" t="s">
        <v>49</v>
      </c>
      <c r="D46" s="51">
        <v>0.3780792992073731</v>
      </c>
      <c r="E46" s="51">
        <v>0.38943781448932224</v>
      </c>
      <c r="F46" s="51">
        <v>0.40228644444147743</v>
      </c>
      <c r="G46" s="45">
        <v>1.2848629952155188E-2</v>
      </c>
    </row>
    <row r="47" spans="1:7" x14ac:dyDescent="0.25">
      <c r="A47" s="48">
        <v>18</v>
      </c>
      <c r="B47" s="48" t="s">
        <v>33</v>
      </c>
      <c r="C47" s="48" t="s">
        <v>48</v>
      </c>
      <c r="D47" s="51">
        <v>0.436289581868675</v>
      </c>
      <c r="E47" s="51">
        <v>0.41999156073754634</v>
      </c>
      <c r="F47" s="51">
        <v>0.41741214995168469</v>
      </c>
      <c r="G47" s="6">
        <v>-2.5794107858616577E-3</v>
      </c>
    </row>
    <row r="48" spans="1:7" x14ac:dyDescent="0.25">
      <c r="A48" s="48">
        <v>19</v>
      </c>
      <c r="B48" s="48" t="s">
        <v>65</v>
      </c>
      <c r="C48" s="48" t="s">
        <v>70</v>
      </c>
      <c r="D48" s="52">
        <v>0.13623598779618148</v>
      </c>
      <c r="E48" s="51">
        <v>0.18742374335856299</v>
      </c>
      <c r="F48" s="51">
        <v>0.14896873363556135</v>
      </c>
      <c r="G48" s="6">
        <v>-3.8455009723001643E-2</v>
      </c>
    </row>
    <row r="49" spans="1:7" x14ac:dyDescent="0.25">
      <c r="A49" s="48">
        <v>20</v>
      </c>
      <c r="B49" s="48" t="s">
        <v>33</v>
      </c>
      <c r="C49" s="48" t="s">
        <v>38</v>
      </c>
      <c r="D49" s="51">
        <v>0.38575210539040883</v>
      </c>
      <c r="E49" s="51">
        <v>0.35440514210219637</v>
      </c>
      <c r="F49" s="51">
        <v>0.34964225485396244</v>
      </c>
      <c r="G49" s="6">
        <v>-4.7628872482339268E-3</v>
      </c>
    </row>
    <row r="50" spans="1:7" x14ac:dyDescent="0.25">
      <c r="A50" s="48">
        <v>21</v>
      </c>
      <c r="B50" s="48" t="s">
        <v>33</v>
      </c>
      <c r="C50" s="48" t="s">
        <v>63</v>
      </c>
      <c r="D50" s="51">
        <v>0.15421919377820806</v>
      </c>
      <c r="E50" s="51">
        <v>0.1928795128331649</v>
      </c>
      <c r="F50" s="51">
        <v>0.17124371075885894</v>
      </c>
      <c r="G50" s="6">
        <v>-2.163580207430596E-2</v>
      </c>
    </row>
    <row r="51" spans="1:7" x14ac:dyDescent="0.25">
      <c r="A51" s="48">
        <v>22</v>
      </c>
      <c r="B51" s="48" t="s">
        <v>33</v>
      </c>
      <c r="C51" s="48" t="s">
        <v>46</v>
      </c>
      <c r="D51" s="51">
        <v>0.29194253773236983</v>
      </c>
      <c r="E51" s="51">
        <v>0.29097491043844764</v>
      </c>
      <c r="F51" s="51">
        <v>0.29401652721351862</v>
      </c>
      <c r="G51" s="45">
        <v>3.0416167750709766E-3</v>
      </c>
    </row>
    <row r="52" spans="1:7" x14ac:dyDescent="0.25">
      <c r="A52" s="48">
        <v>23</v>
      </c>
      <c r="B52" s="48" t="s">
        <v>77</v>
      </c>
      <c r="C52" s="48" t="s">
        <v>78</v>
      </c>
      <c r="D52" s="51">
        <v>0.37534250721383999</v>
      </c>
      <c r="E52" s="51">
        <v>0.3821183419094199</v>
      </c>
      <c r="F52" s="51">
        <v>0.39801927514808627</v>
      </c>
      <c r="G52" s="45">
        <v>1.590093323866637E-2</v>
      </c>
    </row>
    <row r="53" spans="1:7" x14ac:dyDescent="0.25">
      <c r="A53" s="48">
        <v>24</v>
      </c>
      <c r="B53" s="48" t="s">
        <v>33</v>
      </c>
      <c r="C53" s="48" t="s">
        <v>36</v>
      </c>
      <c r="D53" s="51">
        <v>0.24761155254627959</v>
      </c>
      <c r="E53" s="51">
        <v>0.25649033749645667</v>
      </c>
      <c r="F53" s="51">
        <v>0.25736923236779941</v>
      </c>
      <c r="G53" s="45">
        <v>8.7889487134273914E-4</v>
      </c>
    </row>
    <row r="54" spans="1:7" x14ac:dyDescent="0.25">
      <c r="A54" s="48">
        <v>25</v>
      </c>
      <c r="B54" s="48" t="s">
        <v>65</v>
      </c>
      <c r="C54" s="48" t="s">
        <v>73</v>
      </c>
      <c r="D54" s="51">
        <v>0.15002009834425376</v>
      </c>
      <c r="E54" s="51">
        <v>0.15748676119505586</v>
      </c>
      <c r="F54" s="51">
        <v>0.17469273374186245</v>
      </c>
      <c r="G54" s="45">
        <v>1.7205972546806586E-2</v>
      </c>
    </row>
    <row r="55" spans="1:7" x14ac:dyDescent="0.25">
      <c r="A55" s="48">
        <v>26</v>
      </c>
      <c r="B55" s="48" t="s">
        <v>33</v>
      </c>
      <c r="C55" s="48" t="s">
        <v>47</v>
      </c>
      <c r="D55" s="51">
        <v>0.29669414199745064</v>
      </c>
      <c r="E55" s="51">
        <v>0.30800460829367993</v>
      </c>
      <c r="F55" s="51">
        <v>0.29948180438003419</v>
      </c>
      <c r="G55" s="6">
        <v>-8.5228039136457379E-3</v>
      </c>
    </row>
    <row r="56" spans="1:7" x14ac:dyDescent="0.25">
      <c r="A56" s="48">
        <v>27</v>
      </c>
      <c r="B56" s="48" t="s">
        <v>33</v>
      </c>
      <c r="C56" s="48" t="s">
        <v>52</v>
      </c>
      <c r="D56" s="51">
        <v>0.24093414085273088</v>
      </c>
      <c r="E56" s="51">
        <v>0.2399065028833644</v>
      </c>
      <c r="F56" s="51">
        <v>0.23318140451425937</v>
      </c>
      <c r="G56" s="6">
        <v>-6.725098369105037E-3</v>
      </c>
    </row>
    <row r="57" spans="1:7" x14ac:dyDescent="0.25">
      <c r="A57" s="48">
        <v>28</v>
      </c>
      <c r="B57" s="48" t="s">
        <v>33</v>
      </c>
      <c r="C57" s="48" t="s">
        <v>58</v>
      </c>
      <c r="D57" s="51">
        <v>0.1860203722663373</v>
      </c>
      <c r="E57" s="51">
        <v>0.19048788271401068</v>
      </c>
      <c r="F57" s="51">
        <v>0.17098891212493092</v>
      </c>
      <c r="G57" s="6">
        <v>-1.9498970589079762E-2</v>
      </c>
    </row>
    <row r="58" spans="1:7" x14ac:dyDescent="0.25">
      <c r="A58" s="48">
        <v>29</v>
      </c>
      <c r="B58" s="48" t="s">
        <v>33</v>
      </c>
      <c r="C58" s="48" t="s">
        <v>40</v>
      </c>
      <c r="D58" s="51">
        <v>0.21856201660790478</v>
      </c>
      <c r="E58" s="51">
        <v>0.23711641612374848</v>
      </c>
      <c r="F58" s="51">
        <v>0.24418914081038912</v>
      </c>
      <c r="G58" s="45">
        <v>7.0727246866406357E-3</v>
      </c>
    </row>
    <row r="59" spans="1:7" x14ac:dyDescent="0.25">
      <c r="A59" s="48">
        <v>30</v>
      </c>
      <c r="B59" s="48" t="s">
        <v>33</v>
      </c>
      <c r="C59" s="48" t="s">
        <v>59</v>
      </c>
      <c r="D59" s="51">
        <v>0.16942369520989156</v>
      </c>
      <c r="E59" s="51">
        <v>0.18135173690726872</v>
      </c>
      <c r="F59" s="51">
        <v>0.16160517703894292</v>
      </c>
      <c r="G59" s="6">
        <v>-1.9746559868325797E-2</v>
      </c>
    </row>
    <row r="60" spans="1:7" x14ac:dyDescent="0.25">
      <c r="A60" s="48">
        <v>31</v>
      </c>
      <c r="B60" s="48" t="s">
        <v>65</v>
      </c>
      <c r="C60" s="48" t="s">
        <v>72</v>
      </c>
      <c r="D60" s="53">
        <v>7.0272479608774613E-2</v>
      </c>
      <c r="E60" s="53">
        <v>6.9888532606030618E-2</v>
      </c>
      <c r="F60" s="53">
        <v>7.5636282209197422E-2</v>
      </c>
      <c r="G60" s="45">
        <v>5.7477496031668046E-3</v>
      </c>
    </row>
    <row r="61" spans="1:7" x14ac:dyDescent="0.25">
      <c r="A61" s="48">
        <v>32</v>
      </c>
      <c r="B61" s="48" t="s">
        <v>33</v>
      </c>
      <c r="C61" s="48" t="s">
        <v>41</v>
      </c>
      <c r="D61" s="51">
        <v>0.24104913346847465</v>
      </c>
      <c r="E61" s="51">
        <v>0.23819941947987566</v>
      </c>
      <c r="F61" s="51">
        <v>0.24220647352162111</v>
      </c>
      <c r="G61" s="45">
        <v>4.0070540417454503E-3</v>
      </c>
    </row>
    <row r="62" spans="1:7" x14ac:dyDescent="0.25">
      <c r="A62" s="48">
        <v>33</v>
      </c>
      <c r="B62" s="48" t="s">
        <v>65</v>
      </c>
      <c r="C62" s="48" t="s">
        <v>76</v>
      </c>
      <c r="D62" s="51">
        <v>0.35047600663902528</v>
      </c>
      <c r="E62" s="51">
        <v>0.3404074304512727</v>
      </c>
      <c r="F62" s="51">
        <v>0.3323769285073721</v>
      </c>
      <c r="G62" s="6">
        <v>-8.030501943900592E-3</v>
      </c>
    </row>
    <row r="63" spans="1:7" x14ac:dyDescent="0.25">
      <c r="A63" s="48">
        <v>34</v>
      </c>
      <c r="B63" s="48" t="s">
        <v>77</v>
      </c>
      <c r="C63" s="48" t="s">
        <v>79</v>
      </c>
      <c r="D63" s="51">
        <v>0.35273978695602604</v>
      </c>
      <c r="E63" s="51">
        <v>0.32694347333620394</v>
      </c>
      <c r="F63" s="51">
        <v>0.29372751911709644</v>
      </c>
      <c r="G63" s="6">
        <v>-3.3215954219107502E-2</v>
      </c>
    </row>
    <row r="64" spans="1:7" x14ac:dyDescent="0.25">
      <c r="A64" s="48">
        <v>35</v>
      </c>
      <c r="B64" s="48" t="s">
        <v>65</v>
      </c>
      <c r="C64" s="48" t="s">
        <v>75</v>
      </c>
      <c r="D64" s="51">
        <v>0.28588530740426538</v>
      </c>
      <c r="E64" s="51">
        <v>0.2760178904309431</v>
      </c>
      <c r="F64" s="51">
        <v>0.27098536838344472</v>
      </c>
      <c r="G64" s="6">
        <v>-5.0325220474983778E-3</v>
      </c>
    </row>
    <row r="65" spans="1:7" x14ac:dyDescent="0.25">
      <c r="A65" s="48">
        <v>36</v>
      </c>
      <c r="B65" s="48" t="s">
        <v>65</v>
      </c>
      <c r="C65" s="48" t="s">
        <v>68</v>
      </c>
      <c r="D65" s="51">
        <v>0.15770087008375686</v>
      </c>
      <c r="E65" s="51">
        <v>0.15591148472416275</v>
      </c>
      <c r="F65" s="52">
        <v>0.13821764249583718</v>
      </c>
      <c r="G65" s="6">
        <v>-1.7693842228325568E-2</v>
      </c>
    </row>
    <row r="66" spans="1:7" x14ac:dyDescent="0.25">
      <c r="A66" s="48">
        <v>37</v>
      </c>
      <c r="B66" s="48" t="s">
        <v>33</v>
      </c>
      <c r="C66" s="48" t="s">
        <v>56</v>
      </c>
      <c r="D66" s="52">
        <v>0.12938146754963559</v>
      </c>
      <c r="E66" s="52">
        <v>0.1321626689654915</v>
      </c>
      <c r="F66" s="52">
        <v>0.12719210645133397</v>
      </c>
      <c r="G66" s="6">
        <v>-4.9705625141575338E-3</v>
      </c>
    </row>
    <row r="67" spans="1:7" x14ac:dyDescent="0.25">
      <c r="A67" s="48">
        <v>38</v>
      </c>
      <c r="B67" s="48" t="s">
        <v>33</v>
      </c>
      <c r="C67" s="48" t="s">
        <v>50</v>
      </c>
      <c r="D67" s="51">
        <v>0.27538437367361168</v>
      </c>
      <c r="E67" s="51">
        <v>0.27523649437167674</v>
      </c>
      <c r="F67" s="51">
        <v>0.27339757467708026</v>
      </c>
      <c r="G67" s="6">
        <v>-1.8389196945964859E-3</v>
      </c>
    </row>
    <row r="68" spans="1:7" x14ac:dyDescent="0.25">
      <c r="A68" s="48">
        <v>39</v>
      </c>
      <c r="B68" s="48" t="s">
        <v>65</v>
      </c>
      <c r="C68" s="48" t="s">
        <v>66</v>
      </c>
      <c r="D68" s="51">
        <v>0.28983257366856607</v>
      </c>
      <c r="E68" s="51">
        <v>0.28285256337113529</v>
      </c>
      <c r="F68" s="51">
        <v>0.28329240997270594</v>
      </c>
      <c r="G68" s="45">
        <v>4.3984660157064814E-4</v>
      </c>
    </row>
    <row r="69" spans="1:7" x14ac:dyDescent="0.25">
      <c r="A69" s="48">
        <v>40</v>
      </c>
      <c r="B69" s="48" t="s">
        <v>65</v>
      </c>
      <c r="C69" s="48" t="s">
        <v>69</v>
      </c>
      <c r="D69" s="51">
        <v>0.23882576278722198</v>
      </c>
      <c r="E69" s="51">
        <v>0.24268266389522392</v>
      </c>
      <c r="F69" s="51">
        <v>0.2343562686930345</v>
      </c>
      <c r="G69" s="6">
        <v>-8.3263952021894183E-3</v>
      </c>
    </row>
    <row r="70" spans="1:7" x14ac:dyDescent="0.25">
      <c r="A70" s="48">
        <v>41</v>
      </c>
      <c r="B70" s="48" t="s">
        <v>33</v>
      </c>
      <c r="C70" s="48" t="s">
        <v>55</v>
      </c>
      <c r="D70" s="51">
        <v>0.22592204631879176</v>
      </c>
      <c r="E70" s="51">
        <v>0.21564817019141846</v>
      </c>
      <c r="F70" s="51">
        <v>0.21309521906139092</v>
      </c>
      <c r="G70" s="6">
        <v>-2.552951130027542E-3</v>
      </c>
    </row>
    <row r="71" spans="1:7" x14ac:dyDescent="0.25">
      <c r="A71" s="48">
        <v>42</v>
      </c>
      <c r="B71" s="48" t="s">
        <v>33</v>
      </c>
      <c r="C71" s="48" t="s">
        <v>35</v>
      </c>
      <c r="D71" s="51">
        <v>0.3857340070406049</v>
      </c>
      <c r="E71" s="51">
        <v>0.38113451487184125</v>
      </c>
      <c r="F71" s="51">
        <v>0.39234128796514478</v>
      </c>
      <c r="G71" s="45">
        <v>1.1206773093303535E-2</v>
      </c>
    </row>
    <row r="72" spans="1:7" x14ac:dyDescent="0.25">
      <c r="A72" s="48">
        <v>43</v>
      </c>
      <c r="B72" s="48" t="s">
        <v>33</v>
      </c>
      <c r="C72" s="48" t="s">
        <v>34</v>
      </c>
      <c r="D72" s="51">
        <v>0.17397665280397376</v>
      </c>
      <c r="E72" s="51">
        <v>0.17527912254184189</v>
      </c>
      <c r="F72" s="51">
        <v>0.16680360008480596</v>
      </c>
      <c r="G72" s="6">
        <v>-8.4755224570359222E-3</v>
      </c>
    </row>
    <row r="73" spans="1:7" x14ac:dyDescent="0.25">
      <c r="A73" s="48">
        <v>44</v>
      </c>
      <c r="B73" s="48" t="s">
        <v>33</v>
      </c>
      <c r="C73" s="48" t="s">
        <v>62</v>
      </c>
      <c r="D73" s="51">
        <v>0.22074098431656256</v>
      </c>
      <c r="E73" s="51">
        <v>0.19690521309825787</v>
      </c>
      <c r="F73" s="51">
        <v>0.19563236481243576</v>
      </c>
      <c r="G73" s="6">
        <v>-1.2728482858221091E-3</v>
      </c>
    </row>
    <row r="74" spans="1:7" x14ac:dyDescent="0.25">
      <c r="A74" s="48">
        <v>45</v>
      </c>
      <c r="B74" s="48" t="s">
        <v>33</v>
      </c>
      <c r="C74" s="48" t="s">
        <v>57</v>
      </c>
      <c r="D74" s="51">
        <v>0.27832538274184432</v>
      </c>
      <c r="E74" s="51">
        <v>0.26297794895723492</v>
      </c>
      <c r="F74" s="51">
        <v>0.25370592860304791</v>
      </c>
      <c r="G74" s="6">
        <v>-9.272020354187005E-3</v>
      </c>
    </row>
    <row r="75" spans="1:7" x14ac:dyDescent="0.25">
      <c r="A75" s="122" t="s">
        <v>80</v>
      </c>
      <c r="B75" s="122"/>
      <c r="C75" s="50" t="s">
        <v>81</v>
      </c>
      <c r="D75" s="54">
        <v>0.2866821426485569</v>
      </c>
      <c r="E75" s="54">
        <v>0.28548677152725666</v>
      </c>
      <c r="F75" s="54">
        <v>0.28634427132174861</v>
      </c>
      <c r="G75" s="47">
        <v>8.5749979449195601E-4</v>
      </c>
    </row>
  </sheetData>
  <sortState xmlns:xlrd2="http://schemas.microsoft.com/office/spreadsheetml/2017/richdata2" ref="B30:G73">
    <sortCondition ref="B30:B73"/>
    <sortCondition descending="1" ref="F30:F73"/>
  </sortState>
  <mergeCells count="4">
    <mergeCell ref="D26:F26"/>
    <mergeCell ref="D27:F27"/>
    <mergeCell ref="D28:F28"/>
    <mergeCell ref="A75:B7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59518-C144-4C45-909B-B3B215CA6DCF}">
  <dimension ref="B6:N57"/>
  <sheetViews>
    <sheetView showGridLines="0" zoomScale="90" zoomScaleNormal="90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/>
    </sheetView>
  </sheetViews>
  <sheetFormatPr baseColWidth="10" defaultColWidth="16" defaultRowHeight="15" x14ac:dyDescent="0.25"/>
  <cols>
    <col min="1" max="1" width="4.85546875" customWidth="1"/>
    <col min="2" max="2" width="7.7109375" customWidth="1"/>
  </cols>
  <sheetData>
    <row r="6" spans="2:14" x14ac:dyDescent="0.25">
      <c r="E6" s="123" t="s">
        <v>290</v>
      </c>
      <c r="F6" s="124"/>
      <c r="G6" s="123" t="s">
        <v>291</v>
      </c>
      <c r="H6" s="124"/>
      <c r="I6" s="123" t="s">
        <v>292</v>
      </c>
      <c r="J6" s="124"/>
      <c r="K6" s="123" t="s">
        <v>293</v>
      </c>
      <c r="L6" s="124"/>
      <c r="M6" s="123" t="s">
        <v>294</v>
      </c>
      <c r="N6" s="124"/>
    </row>
    <row r="7" spans="2:14" x14ac:dyDescent="0.25">
      <c r="C7" s="125" t="s">
        <v>295</v>
      </c>
      <c r="D7" s="125"/>
      <c r="E7" s="1" t="s">
        <v>267</v>
      </c>
      <c r="F7" s="1" t="s">
        <v>272</v>
      </c>
      <c r="G7" s="2" t="s">
        <v>147</v>
      </c>
      <c r="H7" s="1" t="s">
        <v>262</v>
      </c>
      <c r="I7" s="1" t="s">
        <v>262</v>
      </c>
      <c r="J7" s="2" t="s">
        <v>257</v>
      </c>
      <c r="K7" s="1" t="s">
        <v>296</v>
      </c>
      <c r="L7" s="1" t="s">
        <v>277</v>
      </c>
      <c r="M7" s="1" t="s">
        <v>282</v>
      </c>
      <c r="N7" s="1" t="s">
        <v>287</v>
      </c>
    </row>
    <row r="8" spans="2:14" x14ac:dyDescent="0.25">
      <c r="C8" s="125"/>
      <c r="D8" s="125"/>
      <c r="E8" s="3" t="s">
        <v>268</v>
      </c>
      <c r="F8" s="3" t="s">
        <v>273</v>
      </c>
      <c r="G8" s="3" t="s">
        <v>148</v>
      </c>
      <c r="H8" s="3" t="s">
        <v>263</v>
      </c>
      <c r="I8" s="3" t="s">
        <v>297</v>
      </c>
      <c r="J8" s="3" t="s">
        <v>258</v>
      </c>
      <c r="K8" s="3" t="s">
        <v>298</v>
      </c>
      <c r="L8" s="3" t="s">
        <v>278</v>
      </c>
      <c r="M8" s="3" t="s">
        <v>283</v>
      </c>
      <c r="N8" s="3" t="s">
        <v>288</v>
      </c>
    </row>
    <row r="9" spans="2:14" x14ac:dyDescent="0.25">
      <c r="E9" s="2" t="s">
        <v>269</v>
      </c>
      <c r="F9" s="2" t="s">
        <v>274</v>
      </c>
      <c r="G9" s="1" t="s">
        <v>149</v>
      </c>
      <c r="H9" s="2" t="s">
        <v>264</v>
      </c>
      <c r="I9" s="2" t="s">
        <v>299</v>
      </c>
      <c r="J9" s="1" t="s">
        <v>259</v>
      </c>
      <c r="K9" s="2" t="s">
        <v>300</v>
      </c>
      <c r="L9" s="2" t="s">
        <v>279</v>
      </c>
      <c r="M9" s="2" t="s">
        <v>284</v>
      </c>
      <c r="N9" s="2" t="s">
        <v>289</v>
      </c>
    </row>
    <row r="10" spans="2:14" ht="49.5" customHeight="1" x14ac:dyDescent="0.25">
      <c r="B10" s="56" t="s">
        <v>25</v>
      </c>
      <c r="C10" s="56" t="s">
        <v>26</v>
      </c>
      <c r="D10" s="56" t="s">
        <v>27</v>
      </c>
      <c r="E10" s="56" t="s">
        <v>301</v>
      </c>
      <c r="F10" s="56" t="s">
        <v>302</v>
      </c>
      <c r="G10" s="56" t="s">
        <v>127</v>
      </c>
      <c r="H10" s="56" t="s">
        <v>16</v>
      </c>
      <c r="I10" s="56" t="s">
        <v>303</v>
      </c>
      <c r="J10" s="56" t="s">
        <v>304</v>
      </c>
      <c r="K10" s="56" t="s">
        <v>305</v>
      </c>
      <c r="L10" s="56" t="s">
        <v>17</v>
      </c>
      <c r="M10" s="56" t="s">
        <v>306</v>
      </c>
      <c r="N10" s="56" t="s">
        <v>307</v>
      </c>
    </row>
    <row r="11" spans="2:14" x14ac:dyDescent="0.25">
      <c r="B11" s="9"/>
      <c r="C11" s="9"/>
      <c r="D11" s="50" t="s">
        <v>81</v>
      </c>
      <c r="E11" s="55">
        <v>5.3856926333292763E-3</v>
      </c>
      <c r="F11" s="55">
        <v>4.0805868767847989E-2</v>
      </c>
      <c r="G11" s="55">
        <v>7.3628779268081881E-2</v>
      </c>
      <c r="H11" s="55">
        <v>0.96925001669891087</v>
      </c>
      <c r="I11" s="54">
        <v>0.97599560769743876</v>
      </c>
      <c r="J11" s="55">
        <v>0.93348344719436049</v>
      </c>
      <c r="K11" s="54">
        <v>1.1875862901330954</v>
      </c>
      <c r="L11" s="54">
        <v>0.17050812361389567</v>
      </c>
      <c r="M11" s="54">
        <v>0.46928725128664728</v>
      </c>
      <c r="N11" s="54">
        <v>0.28634427132174861</v>
      </c>
    </row>
    <row r="12" spans="2:14" x14ac:dyDescent="0.25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</row>
    <row r="13" spans="2:14" x14ac:dyDescent="0.25">
      <c r="B13" s="48">
        <v>1</v>
      </c>
      <c r="C13" s="48" t="s">
        <v>33</v>
      </c>
      <c r="D13" s="48" t="s">
        <v>39</v>
      </c>
      <c r="E13" s="51">
        <v>1.5105812664161134E-2</v>
      </c>
      <c r="F13" s="51">
        <v>9.6660641938337996E-2</v>
      </c>
      <c r="G13" s="51">
        <v>4.2860394483685484E-2</v>
      </c>
      <c r="H13" s="51">
        <v>2.5501655385955342</v>
      </c>
      <c r="I13" s="51">
        <v>1.032893303414421</v>
      </c>
      <c r="J13" s="51">
        <v>0.64925496669308302</v>
      </c>
      <c r="K13" s="51">
        <v>2.4187896397617403</v>
      </c>
      <c r="L13" s="51">
        <v>0.2760982570371352</v>
      </c>
      <c r="M13" s="51">
        <v>0.43068625654942611</v>
      </c>
      <c r="N13" s="51">
        <v>0.41788832601061848</v>
      </c>
    </row>
    <row r="14" spans="2:14" x14ac:dyDescent="0.25">
      <c r="B14" s="48">
        <v>2</v>
      </c>
      <c r="C14" s="48" t="s">
        <v>33</v>
      </c>
      <c r="D14" s="48" t="s">
        <v>42</v>
      </c>
      <c r="E14" s="51">
        <v>1.670499215198919E-2</v>
      </c>
      <c r="F14" s="51">
        <v>8.0400677398664105E-2</v>
      </c>
      <c r="G14" s="53">
        <v>7.698889782423618E-2</v>
      </c>
      <c r="H14" s="51">
        <v>1.274747986709357</v>
      </c>
      <c r="I14" s="51">
        <v>1.1406384957081972</v>
      </c>
      <c r="J14" s="51">
        <v>0.62146787512475843</v>
      </c>
      <c r="K14" s="51">
        <v>2.9881004275785483</v>
      </c>
      <c r="L14" s="51">
        <v>0.30057682134968328</v>
      </c>
      <c r="M14" s="51">
        <v>0.60020759930733381</v>
      </c>
      <c r="N14" s="51">
        <v>0.45728145347560112</v>
      </c>
    </row>
    <row r="15" spans="2:14" x14ac:dyDescent="0.25">
      <c r="B15" s="48">
        <v>3</v>
      </c>
      <c r="C15" s="48" t="s">
        <v>65</v>
      </c>
      <c r="D15" s="48" t="s">
        <v>312</v>
      </c>
      <c r="E15" s="51">
        <v>2.2590747942984477E-2</v>
      </c>
      <c r="F15" s="51">
        <v>0.14717461054497671</v>
      </c>
      <c r="G15" s="51">
        <v>3.9620696782188686E-2</v>
      </c>
      <c r="H15" s="52">
        <v>0.94196599910179857</v>
      </c>
      <c r="I15" s="51">
        <v>1.0825065686289721</v>
      </c>
      <c r="J15" s="51">
        <v>0.60598554961459761</v>
      </c>
      <c r="K15" s="51">
        <v>3.5</v>
      </c>
      <c r="L15" s="51">
        <v>0.16576068203639938</v>
      </c>
      <c r="M15" s="52">
        <v>0.15761659837417841</v>
      </c>
      <c r="N15" s="51">
        <v>0.16995925035485157</v>
      </c>
    </row>
    <row r="16" spans="2:14" x14ac:dyDescent="0.25">
      <c r="B16" s="48">
        <v>4</v>
      </c>
      <c r="C16" s="48" t="s">
        <v>33</v>
      </c>
      <c r="D16" s="48" t="s">
        <v>53</v>
      </c>
      <c r="E16" s="51">
        <v>1.6024923568211592E-2</v>
      </c>
      <c r="F16" s="51">
        <v>9.2395048330277452E-2</v>
      </c>
      <c r="G16" s="51">
        <v>3.5336571970752968E-2</v>
      </c>
      <c r="H16" s="51">
        <v>1.3158364274197671</v>
      </c>
      <c r="I16" s="51">
        <v>1.1175001001318563</v>
      </c>
      <c r="J16" s="51">
        <v>0.6716319529328274</v>
      </c>
      <c r="K16" s="51">
        <v>1.7900078421249652</v>
      </c>
      <c r="L16" s="51">
        <v>0.20456896612840819</v>
      </c>
      <c r="M16" s="51">
        <v>0.31026494826822976</v>
      </c>
      <c r="N16" s="51">
        <v>0.27404006920267887</v>
      </c>
    </row>
    <row r="17" spans="2:14" x14ac:dyDescent="0.25">
      <c r="B17" s="48">
        <v>5</v>
      </c>
      <c r="C17" s="48" t="s">
        <v>33</v>
      </c>
      <c r="D17" s="48" t="s">
        <v>45</v>
      </c>
      <c r="E17" s="51">
        <v>1.26362000033075E-2</v>
      </c>
      <c r="F17" s="52">
        <v>7.245644292153669E-2</v>
      </c>
      <c r="G17" s="51">
        <v>3.9070888195800964E-2</v>
      </c>
      <c r="H17" s="51">
        <v>1.3219433860709529</v>
      </c>
      <c r="I17" s="51">
        <v>1.0951883274773289</v>
      </c>
      <c r="J17" s="51">
        <v>0.63034567878043901</v>
      </c>
      <c r="K17" s="51">
        <v>2.2947865494335842</v>
      </c>
      <c r="L17" s="51">
        <v>0.21414231737734274</v>
      </c>
      <c r="M17" s="51">
        <v>0.4524329307781938</v>
      </c>
      <c r="N17" s="51">
        <v>0.30462966435295097</v>
      </c>
    </row>
    <row r="18" spans="2:14" x14ac:dyDescent="0.25">
      <c r="B18" s="48">
        <v>6</v>
      </c>
      <c r="C18" s="48" t="s">
        <v>65</v>
      </c>
      <c r="D18" s="48" t="s">
        <v>74</v>
      </c>
      <c r="E18" s="51">
        <v>1.136843516038742E-2</v>
      </c>
      <c r="F18" s="52">
        <v>3.9335231489602794E-2</v>
      </c>
      <c r="G18" s="51">
        <v>1.1587114155991635E-2</v>
      </c>
      <c r="H18" s="51">
        <v>1.7253363223299143</v>
      </c>
      <c r="I18" s="51">
        <v>1.5279490982285024</v>
      </c>
      <c r="J18" s="51">
        <v>0.73931758266488379</v>
      </c>
      <c r="K18" s="51">
        <v>2.6846887899008371</v>
      </c>
      <c r="L18" s="51">
        <v>0.29397646895483365</v>
      </c>
      <c r="M18" s="51">
        <v>0.287553568339107</v>
      </c>
      <c r="N18" s="52">
        <v>0.13594549739818887</v>
      </c>
    </row>
    <row r="19" spans="2:14" x14ac:dyDescent="0.25">
      <c r="B19" s="48">
        <v>7</v>
      </c>
      <c r="C19" s="48" t="s">
        <v>33</v>
      </c>
      <c r="D19" s="48" t="s">
        <v>61</v>
      </c>
      <c r="E19" s="51">
        <v>2.0935011893621559E-2</v>
      </c>
      <c r="F19" s="51">
        <v>9.8756722320823304E-2</v>
      </c>
      <c r="G19" s="52">
        <v>6.6370471571404813E-2</v>
      </c>
      <c r="H19" s="51">
        <v>1.1283086603479529</v>
      </c>
      <c r="I19" s="51">
        <v>1.0919177448549278</v>
      </c>
      <c r="J19" s="51">
        <v>0.71900347390583763</v>
      </c>
      <c r="K19" s="51">
        <v>2.1210154307114908</v>
      </c>
      <c r="L19" s="51">
        <v>0.23637848089745542</v>
      </c>
      <c r="M19" s="51">
        <v>0.36786647826588903</v>
      </c>
      <c r="N19" s="51">
        <v>0.21048943008847518</v>
      </c>
    </row>
    <row r="20" spans="2:14" x14ac:dyDescent="0.25">
      <c r="B20" s="48">
        <v>8</v>
      </c>
      <c r="C20" s="48" t="s">
        <v>33</v>
      </c>
      <c r="D20" s="48" t="s">
        <v>60</v>
      </c>
      <c r="E20" s="52">
        <v>7.2091733876276758E-3</v>
      </c>
      <c r="F20" s="52">
        <v>7.4582911918163908E-2</v>
      </c>
      <c r="G20" s="52">
        <v>6.0065703612416824E-2</v>
      </c>
      <c r="H20" s="51">
        <v>1.2044871568447051</v>
      </c>
      <c r="I20" s="51">
        <v>0.99763306995653145</v>
      </c>
      <c r="J20" s="52">
        <v>0.83760592971696957</v>
      </c>
      <c r="K20" s="51">
        <v>1.5754138863273133</v>
      </c>
      <c r="L20" s="51">
        <v>0.13416544416732631</v>
      </c>
      <c r="M20" s="51">
        <v>0.68069831579415907</v>
      </c>
      <c r="N20" s="51">
        <v>0.39858535199344519</v>
      </c>
    </row>
    <row r="21" spans="2:14" x14ac:dyDescent="0.25">
      <c r="B21" s="48">
        <v>9</v>
      </c>
      <c r="C21" s="48" t="s">
        <v>33</v>
      </c>
      <c r="D21" s="48" t="s">
        <v>54</v>
      </c>
      <c r="E21" s="52">
        <v>4.5311478205595848E-3</v>
      </c>
      <c r="F21" s="52">
        <v>3.2419213402616213E-2</v>
      </c>
      <c r="G21" s="52">
        <v>6.4138017307585254E-2</v>
      </c>
      <c r="H21" s="51">
        <v>1.4404321363783477</v>
      </c>
      <c r="I21" s="51">
        <v>0.98715356835803958</v>
      </c>
      <c r="J21" s="52">
        <v>0.92707259917525942</v>
      </c>
      <c r="K21" s="51">
        <v>1.9413383444916366</v>
      </c>
      <c r="L21" s="51">
        <v>0.19996938838090714</v>
      </c>
      <c r="M21" s="51">
        <v>0.7</v>
      </c>
      <c r="N21" s="51">
        <v>0.37075358006984449</v>
      </c>
    </row>
    <row r="22" spans="2:14" x14ac:dyDescent="0.25">
      <c r="B22" s="48">
        <v>10</v>
      </c>
      <c r="C22" s="48" t="s">
        <v>65</v>
      </c>
      <c r="D22" s="48" t="s">
        <v>71</v>
      </c>
      <c r="E22" s="51">
        <v>1.2283044750685142E-2</v>
      </c>
      <c r="F22" s="52">
        <v>7.4302255702075715E-2</v>
      </c>
      <c r="G22" s="51">
        <v>3.6092147179237991E-2</v>
      </c>
      <c r="H22" s="51">
        <v>1.1848573193357339</v>
      </c>
      <c r="I22" s="51">
        <v>1.1021119548385498</v>
      </c>
      <c r="J22" s="52">
        <v>0.81165327393350639</v>
      </c>
      <c r="K22" s="51">
        <v>2.6740558584388618</v>
      </c>
      <c r="L22" s="51">
        <v>0.18836005283102122</v>
      </c>
      <c r="M22" s="51">
        <v>0.28067917735218334</v>
      </c>
      <c r="N22" s="51">
        <v>0.18755347189152746</v>
      </c>
    </row>
    <row r="23" spans="2:14" x14ac:dyDescent="0.25">
      <c r="B23" s="48">
        <v>11</v>
      </c>
      <c r="C23" s="48" t="s">
        <v>33</v>
      </c>
      <c r="D23" s="48" t="s">
        <v>51</v>
      </c>
      <c r="E23" s="52">
        <v>6.1703282231600869E-3</v>
      </c>
      <c r="F23" s="52">
        <v>3.8801077901055483E-2</v>
      </c>
      <c r="G23" s="52">
        <v>5.9101483068926798E-2</v>
      </c>
      <c r="H23" s="51">
        <v>1.1423780332129356</v>
      </c>
      <c r="I23" s="51">
        <v>1.0398232337963478</v>
      </c>
      <c r="J23" s="52">
        <v>0.92488888392430646</v>
      </c>
      <c r="K23" s="51">
        <v>1.7681225309080266</v>
      </c>
      <c r="L23" s="51">
        <v>0.2231641238435752</v>
      </c>
      <c r="M23" s="51">
        <v>0.5273599724834287</v>
      </c>
      <c r="N23" s="51">
        <v>0.48549839456718352</v>
      </c>
    </row>
    <row r="24" spans="2:14" x14ac:dyDescent="0.25">
      <c r="B24" s="48">
        <v>12</v>
      </c>
      <c r="C24" s="48" t="s">
        <v>33</v>
      </c>
      <c r="D24" s="48" t="s">
        <v>49</v>
      </c>
      <c r="E24" s="52">
        <v>5.9911522774205661E-3</v>
      </c>
      <c r="F24" s="52">
        <v>4.6800057272898092E-2</v>
      </c>
      <c r="G24" s="53">
        <v>7.5342501784855812E-2</v>
      </c>
      <c r="H24" s="51">
        <v>1.087270221002721</v>
      </c>
      <c r="I24" s="51">
        <v>1.036418854820502</v>
      </c>
      <c r="J24" s="52">
        <v>0.830336906439476</v>
      </c>
      <c r="K24" s="51">
        <v>1.5248562411453379</v>
      </c>
      <c r="L24" s="51">
        <v>0.18468121354590966</v>
      </c>
      <c r="M24" s="51">
        <v>0.5949416962676074</v>
      </c>
      <c r="N24" s="51">
        <v>0.40228644444147743</v>
      </c>
    </row>
    <row r="25" spans="2:14" x14ac:dyDescent="0.25">
      <c r="B25" s="48">
        <v>13</v>
      </c>
      <c r="C25" s="48" t="s">
        <v>33</v>
      </c>
      <c r="D25" s="48" t="s">
        <v>44</v>
      </c>
      <c r="E25" s="52">
        <v>6.1854712817455172E-3</v>
      </c>
      <c r="F25" s="52">
        <v>5.6575384146785868E-2</v>
      </c>
      <c r="G25" s="51">
        <v>4.158675885345843E-2</v>
      </c>
      <c r="H25" s="52">
        <v>1.0070591643829925</v>
      </c>
      <c r="I25" s="51">
        <v>1.0133433743330762</v>
      </c>
      <c r="J25" s="53">
        <v>1.0917914076020423</v>
      </c>
      <c r="K25" s="51">
        <v>1.3092689883953466</v>
      </c>
      <c r="L25" s="51">
        <v>0.14262256176584701</v>
      </c>
      <c r="M25" s="51">
        <v>0.4208540347575444</v>
      </c>
      <c r="N25" s="51">
        <v>0.26709467754733829</v>
      </c>
    </row>
    <row r="26" spans="2:14" x14ac:dyDescent="0.25">
      <c r="B26" s="48">
        <v>14</v>
      </c>
      <c r="C26" s="48" t="s">
        <v>33</v>
      </c>
      <c r="D26" s="48" t="s">
        <v>48</v>
      </c>
      <c r="E26" s="52">
        <v>9.5887184909136374E-3</v>
      </c>
      <c r="F26" s="52">
        <v>5.4197860579216682E-2</v>
      </c>
      <c r="G26" s="53">
        <v>8.2256238901235595E-2</v>
      </c>
      <c r="H26" s="51">
        <v>1.3231284600041637</v>
      </c>
      <c r="I26" s="51">
        <v>0.9994274991709251</v>
      </c>
      <c r="J26" s="52">
        <v>0.92787755847136355</v>
      </c>
      <c r="K26" s="51">
        <v>1.2104680955293921</v>
      </c>
      <c r="L26" s="51">
        <v>0.25116931587312208</v>
      </c>
      <c r="M26" s="51">
        <v>0.35885357308680743</v>
      </c>
      <c r="N26" s="51">
        <v>0.41741214995168469</v>
      </c>
    </row>
    <row r="27" spans="2:14" x14ac:dyDescent="0.25">
      <c r="B27" s="48">
        <v>15</v>
      </c>
      <c r="C27" s="48" t="s">
        <v>65</v>
      </c>
      <c r="D27" s="48" t="s">
        <v>67</v>
      </c>
      <c r="E27" s="52">
        <v>2.8871984326483495E-3</v>
      </c>
      <c r="F27" s="52">
        <v>1.9857236942501754E-2</v>
      </c>
      <c r="G27" s="51">
        <v>2.5717015103011984E-2</v>
      </c>
      <c r="H27" s="51">
        <v>1.1412897410382863</v>
      </c>
      <c r="I27" s="51">
        <v>1.0531302227926429</v>
      </c>
      <c r="J27" s="53">
        <v>1.0406918322348475</v>
      </c>
      <c r="K27" s="51">
        <v>1.8373516307405722</v>
      </c>
      <c r="L27" s="51">
        <v>0.15641677569117854</v>
      </c>
      <c r="M27" s="51">
        <v>0.45668398757720496</v>
      </c>
      <c r="N27" s="51">
        <v>0.27041807793512151</v>
      </c>
    </row>
    <row r="28" spans="2:14" x14ac:dyDescent="0.25">
      <c r="B28" s="48">
        <v>16</v>
      </c>
      <c r="C28" s="48" t="s">
        <v>33</v>
      </c>
      <c r="D28" s="48" t="s">
        <v>37</v>
      </c>
      <c r="E28" s="52">
        <v>8.7887546907955937E-3</v>
      </c>
      <c r="F28" s="51">
        <v>8.0430894804180378E-2</v>
      </c>
      <c r="G28" s="52">
        <v>7.4015833278047838E-2</v>
      </c>
      <c r="H28" s="52">
        <v>0.92973761145485823</v>
      </c>
      <c r="I28" s="51">
        <v>0.98267110939771574</v>
      </c>
      <c r="J28" s="52">
        <v>0.87550528469257716</v>
      </c>
      <c r="K28" s="51">
        <v>1.2940027363646025</v>
      </c>
      <c r="L28" s="51">
        <v>0.15145830496455515</v>
      </c>
      <c r="M28" s="51">
        <v>0.46250385127857385</v>
      </c>
      <c r="N28" s="51">
        <v>0.26710708047465537</v>
      </c>
    </row>
    <row r="29" spans="2:14" x14ac:dyDescent="0.25">
      <c r="B29" s="48">
        <v>17</v>
      </c>
      <c r="C29" s="48" t="s">
        <v>33</v>
      </c>
      <c r="D29" s="48" t="s">
        <v>64</v>
      </c>
      <c r="E29" s="52">
        <v>8.7267825201164714E-3</v>
      </c>
      <c r="F29" s="52">
        <v>4.7772913630471973E-2</v>
      </c>
      <c r="G29" s="52">
        <v>5.183173592611718E-2</v>
      </c>
      <c r="H29" s="51">
        <v>1.2534585340279312</v>
      </c>
      <c r="I29" s="51">
        <v>1.0424346457464087</v>
      </c>
      <c r="J29" s="53">
        <v>0.95692006481767833</v>
      </c>
      <c r="K29" s="51">
        <v>2.0248092452831514</v>
      </c>
      <c r="L29" s="51">
        <v>0.20739845202868595</v>
      </c>
      <c r="M29" s="51">
        <v>0.25496102606151477</v>
      </c>
      <c r="N29" s="51">
        <v>0.18509811577078392</v>
      </c>
    </row>
    <row r="30" spans="2:14" x14ac:dyDescent="0.25">
      <c r="B30" s="48">
        <v>18</v>
      </c>
      <c r="C30" s="48" t="s">
        <v>33</v>
      </c>
      <c r="D30" s="48" t="s">
        <v>43</v>
      </c>
      <c r="E30" s="52">
        <v>6.6583116304750022E-3</v>
      </c>
      <c r="F30" s="52">
        <v>6.6291823192313498E-2</v>
      </c>
      <c r="G30" s="51">
        <v>4.7919579364819012E-2</v>
      </c>
      <c r="H30" s="51">
        <v>1.1078894481674739</v>
      </c>
      <c r="I30" s="51">
        <v>0.97934894380790627</v>
      </c>
      <c r="J30" s="52">
        <v>0.88978763952048312</v>
      </c>
      <c r="K30" s="51">
        <v>1.1520953663056679</v>
      </c>
      <c r="L30" s="51">
        <v>0.11999373865543946</v>
      </c>
      <c r="M30" s="51">
        <v>0.27421842088005793</v>
      </c>
      <c r="N30" s="51">
        <v>0.19053742891750083</v>
      </c>
    </row>
    <row r="31" spans="2:14" x14ac:dyDescent="0.25">
      <c r="B31" s="48">
        <v>19</v>
      </c>
      <c r="C31" s="48" t="s">
        <v>33</v>
      </c>
      <c r="D31" s="48" t="s">
        <v>38</v>
      </c>
      <c r="E31" s="52">
        <v>3.5383360255889515E-3</v>
      </c>
      <c r="F31" s="52">
        <v>2.9248789954439112E-2</v>
      </c>
      <c r="G31" s="52">
        <v>7.1121732314643915E-2</v>
      </c>
      <c r="H31" s="51">
        <v>1.2306076905759051</v>
      </c>
      <c r="I31" s="51">
        <v>0.9434841012518036</v>
      </c>
      <c r="J31" s="52">
        <v>0.90356579550025029</v>
      </c>
      <c r="K31" s="51">
        <v>1.0587864369791209</v>
      </c>
      <c r="L31" s="51">
        <v>0.17239041228674645</v>
      </c>
      <c r="M31" s="51">
        <v>0.51177580657933941</v>
      </c>
      <c r="N31" s="51">
        <v>0.34964225485396244</v>
      </c>
    </row>
    <row r="32" spans="2:14" x14ac:dyDescent="0.25">
      <c r="B32" s="48">
        <v>20</v>
      </c>
      <c r="C32" s="48" t="s">
        <v>77</v>
      </c>
      <c r="D32" s="48" t="s">
        <v>78</v>
      </c>
      <c r="E32" s="52">
        <v>7.9302347585610555E-3</v>
      </c>
      <c r="F32" s="52">
        <v>3.3794630025179836E-2</v>
      </c>
      <c r="G32" s="53">
        <v>8.2233962774726777E-2</v>
      </c>
      <c r="H32" s="52">
        <v>0.94784987389094533</v>
      </c>
      <c r="I32" s="51">
        <v>1.0419960786977425</v>
      </c>
      <c r="J32" s="53">
        <v>0.99311143092138932</v>
      </c>
      <c r="K32" s="51">
        <v>1.304950792121057</v>
      </c>
      <c r="L32" s="51">
        <v>0.33718766043987242</v>
      </c>
      <c r="M32" s="51">
        <v>0.63877626595154435</v>
      </c>
      <c r="N32" s="51">
        <v>0.39801927514808627</v>
      </c>
    </row>
    <row r="33" spans="2:14" x14ac:dyDescent="0.25">
      <c r="B33" s="48">
        <v>21</v>
      </c>
      <c r="C33" s="48" t="s">
        <v>33</v>
      </c>
      <c r="D33" s="48" t="s">
        <v>46</v>
      </c>
      <c r="E33" s="52">
        <v>6.0839433342939507E-3</v>
      </c>
      <c r="F33" s="52">
        <v>4.0442132795378706E-2</v>
      </c>
      <c r="G33" s="53">
        <v>8.0805699753297919E-2</v>
      </c>
      <c r="H33" s="52">
        <v>0.87939608327427188</v>
      </c>
      <c r="I33" s="51">
        <v>0.9736331612837793</v>
      </c>
      <c r="J33" s="52">
        <v>0.8738363207140486</v>
      </c>
      <c r="K33" s="51">
        <v>1.1803325362331485</v>
      </c>
      <c r="L33" s="51">
        <v>0.20315270074034866</v>
      </c>
      <c r="M33" s="51">
        <v>0.40526396061030151</v>
      </c>
      <c r="N33" s="51">
        <v>0.29401652721351862</v>
      </c>
    </row>
    <row r="34" spans="2:14" x14ac:dyDescent="0.25">
      <c r="B34" s="48">
        <v>22</v>
      </c>
      <c r="C34" s="48" t="s">
        <v>65</v>
      </c>
      <c r="D34" s="48" t="s">
        <v>70</v>
      </c>
      <c r="E34" s="52">
        <v>4.9074064264235957E-3</v>
      </c>
      <c r="F34" s="52">
        <v>3.6328483781806552E-2</v>
      </c>
      <c r="G34" s="51">
        <v>3.6911547964097999E-2</v>
      </c>
      <c r="H34" s="52">
        <v>1.0203956421757514</v>
      </c>
      <c r="I34" s="51">
        <v>1.0343197518593361</v>
      </c>
      <c r="J34" s="53">
        <v>1.0155459328696452</v>
      </c>
      <c r="K34" s="51">
        <v>1.6462175822134124</v>
      </c>
      <c r="L34" s="51">
        <v>0.15355971702286597</v>
      </c>
      <c r="M34" s="52">
        <v>0.16914237325897416</v>
      </c>
      <c r="N34" s="51">
        <v>0.14896873363556135</v>
      </c>
    </row>
    <row r="35" spans="2:14" x14ac:dyDescent="0.25">
      <c r="B35" s="48">
        <v>23</v>
      </c>
      <c r="C35" s="48" t="s">
        <v>33</v>
      </c>
      <c r="D35" s="48" t="s">
        <v>63</v>
      </c>
      <c r="E35" s="52">
        <v>6.4645254813274914E-3</v>
      </c>
      <c r="F35" s="52">
        <v>3.7136187490969023E-2</v>
      </c>
      <c r="G35" s="52">
        <v>7.4800997447427506E-2</v>
      </c>
      <c r="H35" s="51">
        <v>1.0935222764590309</v>
      </c>
      <c r="I35" s="51">
        <v>1.0195680266139617</v>
      </c>
      <c r="J35" s="52">
        <v>0.8104736041673769</v>
      </c>
      <c r="K35" s="51">
        <v>1.5817333677376422</v>
      </c>
      <c r="L35" s="51">
        <v>0.18460643354782758</v>
      </c>
      <c r="M35" s="51">
        <v>0.31841419559013939</v>
      </c>
      <c r="N35" s="51">
        <v>0.17124371075885894</v>
      </c>
    </row>
    <row r="36" spans="2:14" x14ac:dyDescent="0.25">
      <c r="B36" s="48">
        <v>24</v>
      </c>
      <c r="C36" s="48" t="s">
        <v>33</v>
      </c>
      <c r="D36" s="48" t="s">
        <v>36</v>
      </c>
      <c r="E36" s="52">
        <v>3.9245779364219836E-3</v>
      </c>
      <c r="F36" s="52">
        <v>3.1306907358901397E-2</v>
      </c>
      <c r="G36" s="52">
        <v>7.3451836738659668E-2</v>
      </c>
      <c r="H36" s="51">
        <v>1.1178577932069105</v>
      </c>
      <c r="I36" s="51">
        <v>1.0371660615652285</v>
      </c>
      <c r="J36" s="52">
        <v>0.93168562844170222</v>
      </c>
      <c r="K36" s="51">
        <v>2.2212646068101174</v>
      </c>
      <c r="L36" s="51">
        <v>0.18351846242834582</v>
      </c>
      <c r="M36" s="51">
        <v>0.49381093891511296</v>
      </c>
      <c r="N36" s="51">
        <v>0.25736923236779941</v>
      </c>
    </row>
    <row r="37" spans="2:14" x14ac:dyDescent="0.25">
      <c r="B37" s="48">
        <v>25</v>
      </c>
      <c r="C37" s="48" t="s">
        <v>33</v>
      </c>
      <c r="D37" s="48" t="s">
        <v>47</v>
      </c>
      <c r="E37" s="52">
        <v>6.4765298084923104E-3</v>
      </c>
      <c r="F37" s="52">
        <v>5.7600896528855472E-2</v>
      </c>
      <c r="G37" s="53">
        <v>0.1009382717586379</v>
      </c>
      <c r="H37" s="52">
        <v>1.0307691762867506</v>
      </c>
      <c r="I37" s="51">
        <v>0.92827260062445882</v>
      </c>
      <c r="J37" s="52">
        <v>0.93989532095544259</v>
      </c>
      <c r="K37" s="51">
        <v>0.92664902620360112</v>
      </c>
      <c r="L37" s="51">
        <v>0.14748700669033912</v>
      </c>
      <c r="M37" s="51">
        <v>0.44029819452925389</v>
      </c>
      <c r="N37" s="51">
        <v>0.29948180438003419</v>
      </c>
    </row>
    <row r="38" spans="2:14" x14ac:dyDescent="0.25">
      <c r="B38" s="48">
        <v>26</v>
      </c>
      <c r="C38" s="48" t="s">
        <v>33</v>
      </c>
      <c r="D38" s="48" t="s">
        <v>52</v>
      </c>
      <c r="E38" s="52">
        <v>2.6442326153795796E-3</v>
      </c>
      <c r="F38" s="52">
        <v>3.234869491133964E-2</v>
      </c>
      <c r="G38" s="52">
        <v>6.5410641756241797E-2</v>
      </c>
      <c r="H38" s="52">
        <v>0.82811014032663077</v>
      </c>
      <c r="I38" s="51">
        <v>0.94720316850382713</v>
      </c>
      <c r="J38" s="52">
        <v>0.93048153426125335</v>
      </c>
      <c r="K38" s="51">
        <v>0.79053668100019203</v>
      </c>
      <c r="L38" s="51">
        <v>0.10225403934183126</v>
      </c>
      <c r="M38" s="51">
        <v>0.42966500882164549</v>
      </c>
      <c r="N38" s="51">
        <v>0.23318140451425937</v>
      </c>
    </row>
    <row r="39" spans="2:14" x14ac:dyDescent="0.25">
      <c r="B39" s="48">
        <v>27</v>
      </c>
      <c r="C39" s="48" t="s">
        <v>65</v>
      </c>
      <c r="D39" s="48" t="s">
        <v>73</v>
      </c>
      <c r="E39" s="53">
        <v>1.0766386783589682E-3</v>
      </c>
      <c r="F39" s="53">
        <v>8.3355195779895325E-3</v>
      </c>
      <c r="G39" s="52">
        <v>6.0384994235125153E-2</v>
      </c>
      <c r="H39" s="52">
        <v>0.8318906191011689</v>
      </c>
      <c r="I39" s="51">
        <v>1.0103466896029687</v>
      </c>
      <c r="J39" s="51">
        <v>0.79027197244559477</v>
      </c>
      <c r="K39" s="51">
        <v>1.3089415099132193</v>
      </c>
      <c r="L39" s="51">
        <v>0.1558719580482347</v>
      </c>
      <c r="M39" s="51">
        <v>0.58555397156520017</v>
      </c>
      <c r="N39" s="51">
        <v>0.17469273374186245</v>
      </c>
    </row>
    <row r="40" spans="2:14" x14ac:dyDescent="0.25">
      <c r="B40" s="48">
        <v>28</v>
      </c>
      <c r="C40" s="48" t="s">
        <v>33</v>
      </c>
      <c r="D40" s="48" t="s">
        <v>40</v>
      </c>
      <c r="E40" s="52">
        <v>4.5641356301888694E-3</v>
      </c>
      <c r="F40" s="52">
        <v>4.2599940128643689E-2</v>
      </c>
      <c r="G40" s="52">
        <v>7.3429769919986315E-2</v>
      </c>
      <c r="H40" s="52">
        <v>0.94270283159409929</v>
      </c>
      <c r="I40" s="52">
        <v>0.89037277915566826</v>
      </c>
      <c r="J40" s="53">
        <v>0.95386075534126946</v>
      </c>
      <c r="K40" s="51">
        <v>0.60372792211195836</v>
      </c>
      <c r="L40" s="51">
        <v>0.13442327865417486</v>
      </c>
      <c r="M40" s="51">
        <v>0.40782562870232619</v>
      </c>
      <c r="N40" s="51">
        <v>0.24418914081038912</v>
      </c>
    </row>
    <row r="41" spans="2:14" x14ac:dyDescent="0.25">
      <c r="B41" s="48">
        <v>29</v>
      </c>
      <c r="C41" s="48" t="s">
        <v>33</v>
      </c>
      <c r="D41" s="48" t="s">
        <v>58</v>
      </c>
      <c r="E41" s="53">
        <v>1.7703112222672839E-3</v>
      </c>
      <c r="F41" s="52">
        <v>1.5213739399796554E-2</v>
      </c>
      <c r="G41" s="51">
        <v>4.1576406325952608E-2</v>
      </c>
      <c r="H41" s="52">
        <v>0.99122234957643451</v>
      </c>
      <c r="I41" s="51">
        <v>0.9324881780601042</v>
      </c>
      <c r="J41" s="53">
        <v>1.0232906057362905</v>
      </c>
      <c r="K41" s="51">
        <v>0.75937562935701408</v>
      </c>
      <c r="L41" s="51">
        <v>0.13279845525239958</v>
      </c>
      <c r="M41" s="51">
        <v>0.25918159645693584</v>
      </c>
      <c r="N41" s="51">
        <v>0.17098891212493092</v>
      </c>
    </row>
    <row r="42" spans="2:14" x14ac:dyDescent="0.25">
      <c r="B42" s="48">
        <v>30</v>
      </c>
      <c r="C42" s="48" t="s">
        <v>33</v>
      </c>
      <c r="D42" s="48" t="s">
        <v>59</v>
      </c>
      <c r="E42" s="52">
        <v>5.1342912875429227E-3</v>
      </c>
      <c r="F42" s="52">
        <v>3.3894043381664386E-2</v>
      </c>
      <c r="G42" s="52">
        <v>7.2530812809577738E-2</v>
      </c>
      <c r="H42" s="52">
        <v>1.0001942777240931</v>
      </c>
      <c r="I42" s="51">
        <v>0.97301410229313878</v>
      </c>
      <c r="J42" s="52">
        <v>0.94143422866871185</v>
      </c>
      <c r="K42" s="51">
        <v>1.0277073739404792</v>
      </c>
      <c r="L42" s="51">
        <v>0.17159686457902273</v>
      </c>
      <c r="M42" s="51">
        <v>0.2418168678600123</v>
      </c>
      <c r="N42" s="51">
        <v>0.16160517703894292</v>
      </c>
    </row>
    <row r="43" spans="2:14" x14ac:dyDescent="0.25">
      <c r="B43" s="48">
        <v>31</v>
      </c>
      <c r="C43" s="48" t="s">
        <v>65</v>
      </c>
      <c r="D43" s="48" t="s">
        <v>76</v>
      </c>
      <c r="E43" s="52">
        <v>6.2018428017930893E-3</v>
      </c>
      <c r="F43" s="52">
        <v>2.846675647729895E-2</v>
      </c>
      <c r="G43" s="53">
        <v>0.10405498007691291</v>
      </c>
      <c r="H43" s="52">
        <v>0.84853362350866524</v>
      </c>
      <c r="I43" s="51">
        <v>1.1712045412304757</v>
      </c>
      <c r="J43" s="52">
        <v>0.87684943835442608</v>
      </c>
      <c r="K43" s="51">
        <v>2.8658531218590872</v>
      </c>
      <c r="L43" s="51">
        <v>0.25666586845945033</v>
      </c>
      <c r="M43" s="51">
        <v>0.19658423955534438</v>
      </c>
      <c r="N43" s="51">
        <v>0.3323769285073721</v>
      </c>
    </row>
    <row r="44" spans="2:14" x14ac:dyDescent="0.25">
      <c r="B44" s="48">
        <v>32</v>
      </c>
      <c r="C44" s="48" t="s">
        <v>33</v>
      </c>
      <c r="D44" s="48" t="s">
        <v>41</v>
      </c>
      <c r="E44" s="53">
        <v>1.7564049582522053E-3</v>
      </c>
      <c r="F44" s="52">
        <v>1.4100551824841337E-2</v>
      </c>
      <c r="G44" s="53">
        <v>8.7579562642385922E-2</v>
      </c>
      <c r="H44" s="52">
        <v>0.92509130241552717</v>
      </c>
      <c r="I44" s="51">
        <v>0.94398972139613679</v>
      </c>
      <c r="J44" s="53">
        <v>1.0505598828594334</v>
      </c>
      <c r="K44" s="51">
        <v>1.0565592747815158</v>
      </c>
      <c r="L44" s="51">
        <v>0.16004249166410736</v>
      </c>
      <c r="M44" s="51">
        <v>0.47154141534397753</v>
      </c>
      <c r="N44" s="51">
        <v>0.24220647352162111</v>
      </c>
    </row>
    <row r="45" spans="2:14" x14ac:dyDescent="0.25">
      <c r="B45" s="48">
        <v>33</v>
      </c>
      <c r="C45" s="48" t="s">
        <v>77</v>
      </c>
      <c r="D45" s="48" t="s">
        <v>79</v>
      </c>
      <c r="E45" s="53">
        <v>1.384847036405106E-3</v>
      </c>
      <c r="F45" s="53">
        <v>5.494043418056779E-3</v>
      </c>
      <c r="G45" s="52">
        <v>6.2750724914231643E-2</v>
      </c>
      <c r="H45" s="53">
        <v>0.71619256458862857</v>
      </c>
      <c r="I45" s="51">
        <v>1.105529794673525</v>
      </c>
      <c r="J45" s="53">
        <v>1.2302178378672657</v>
      </c>
      <c r="K45" s="51">
        <v>2.0442016533275247</v>
      </c>
      <c r="L45" s="51">
        <v>0.29988754497697795</v>
      </c>
      <c r="M45" s="51">
        <v>0.36005404181770351</v>
      </c>
      <c r="N45" s="51">
        <v>0.29372751911709644</v>
      </c>
    </row>
    <row r="46" spans="2:14" x14ac:dyDescent="0.25">
      <c r="B46" s="48">
        <v>34</v>
      </c>
      <c r="C46" s="48" t="s">
        <v>65</v>
      </c>
      <c r="D46" s="48" t="s">
        <v>75</v>
      </c>
      <c r="E46" s="52">
        <v>2.6388300548745489E-3</v>
      </c>
      <c r="F46" s="52">
        <v>1.1960473806916139E-2</v>
      </c>
      <c r="G46" s="53">
        <v>9.9030639325383085E-2</v>
      </c>
      <c r="H46" s="52">
        <v>0.94678563303807717</v>
      </c>
      <c r="I46" s="51">
        <v>1.0319073493602704</v>
      </c>
      <c r="J46" s="53">
        <v>1.0738184771421324</v>
      </c>
      <c r="K46" s="51">
        <v>2.4753298324067861</v>
      </c>
      <c r="L46" s="51">
        <v>0.27235810522742415</v>
      </c>
      <c r="M46" s="51">
        <v>0.30079568231755244</v>
      </c>
      <c r="N46" s="51">
        <v>0.27098536838344472</v>
      </c>
    </row>
    <row r="47" spans="2:14" x14ac:dyDescent="0.25">
      <c r="B47" s="48">
        <v>35</v>
      </c>
      <c r="C47" s="48" t="s">
        <v>33</v>
      </c>
      <c r="D47" s="48" t="s">
        <v>50</v>
      </c>
      <c r="E47" s="53">
        <v>2.2667800823152303E-4</v>
      </c>
      <c r="F47" s="53">
        <v>2.132317296471788E-3</v>
      </c>
      <c r="G47" s="52">
        <v>6.1129523392206501E-2</v>
      </c>
      <c r="H47" s="52">
        <v>0.95226178599781597</v>
      </c>
      <c r="I47" s="51">
        <v>0.94113352635158321</v>
      </c>
      <c r="J47" s="53">
        <v>1.7339767504451999</v>
      </c>
      <c r="K47" s="51">
        <v>0.86636813032832283</v>
      </c>
      <c r="L47" s="51">
        <v>0.14692659358877366</v>
      </c>
      <c r="M47" s="51">
        <v>0.47152970315917014</v>
      </c>
      <c r="N47" s="51">
        <v>0.27339757467708026</v>
      </c>
    </row>
    <row r="48" spans="2:14" x14ac:dyDescent="0.25">
      <c r="B48" s="48">
        <v>36</v>
      </c>
      <c r="C48" s="48" t="s">
        <v>65</v>
      </c>
      <c r="D48" s="48" t="s">
        <v>72</v>
      </c>
      <c r="E48" s="53">
        <v>1.1970057249510544E-4</v>
      </c>
      <c r="F48" s="53">
        <v>1.2922699176122962E-3</v>
      </c>
      <c r="G48" s="51">
        <v>3.0203491383102642E-2</v>
      </c>
      <c r="H48" s="51">
        <v>1.06836156200581</v>
      </c>
      <c r="I48" s="51">
        <v>0.9590277113064628</v>
      </c>
      <c r="J48" s="53">
        <v>1.1363339923559272</v>
      </c>
      <c r="K48" s="51">
        <v>0.68724688789686184</v>
      </c>
      <c r="L48" s="51">
        <v>0.10115465488246111</v>
      </c>
      <c r="M48" s="51">
        <v>0.20318238058643445</v>
      </c>
      <c r="N48" s="53">
        <v>7.5636282209197422E-2</v>
      </c>
    </row>
    <row r="49" spans="2:14" x14ac:dyDescent="0.25">
      <c r="B49" s="48">
        <v>37</v>
      </c>
      <c r="C49" s="48" t="s">
        <v>65</v>
      </c>
      <c r="D49" s="48" t="s">
        <v>66</v>
      </c>
      <c r="E49" s="52">
        <v>5.1137560542643731E-3</v>
      </c>
      <c r="F49" s="52">
        <v>3.0852049102958121E-2</v>
      </c>
      <c r="G49" s="53">
        <v>0.11533870145807221</v>
      </c>
      <c r="H49" s="52">
        <v>0.95766825380470688</v>
      </c>
      <c r="I49" s="51">
        <v>1.0763141183851332</v>
      </c>
      <c r="J49" s="52">
        <v>0.92588701971626075</v>
      </c>
      <c r="K49" s="51">
        <v>3.5</v>
      </c>
      <c r="L49" s="51">
        <v>0.20790192209403274</v>
      </c>
      <c r="M49" s="51">
        <v>0.27285694216056011</v>
      </c>
      <c r="N49" s="51">
        <v>0.28329240997270594</v>
      </c>
    </row>
    <row r="50" spans="2:14" x14ac:dyDescent="0.25">
      <c r="B50" s="48">
        <v>38</v>
      </c>
      <c r="C50" s="48" t="s">
        <v>65</v>
      </c>
      <c r="D50" s="48" t="s">
        <v>68</v>
      </c>
      <c r="E50" s="53">
        <v>8.5675105011354469E-6</v>
      </c>
      <c r="F50" s="53">
        <v>2.214075345057435E-5</v>
      </c>
      <c r="G50" s="52">
        <v>5.542675672430937E-2</v>
      </c>
      <c r="H50" s="53">
        <v>0.68403962475922675</v>
      </c>
      <c r="I50" s="51">
        <v>1.2225254354205362</v>
      </c>
      <c r="J50" s="53">
        <v>1.6514571894498986</v>
      </c>
      <c r="K50" s="51">
        <v>2.0506181941655011</v>
      </c>
      <c r="L50" s="51">
        <v>0.23952294421426887</v>
      </c>
      <c r="M50" s="51">
        <v>0.21961129847591301</v>
      </c>
      <c r="N50" s="52">
        <v>0.13821764249583718</v>
      </c>
    </row>
    <row r="51" spans="2:14" x14ac:dyDescent="0.25">
      <c r="B51" s="48">
        <v>39</v>
      </c>
      <c r="C51" s="48" t="s">
        <v>33</v>
      </c>
      <c r="D51" s="48" t="s">
        <v>56</v>
      </c>
      <c r="E51" s="53">
        <v>2.1665693533219174E-3</v>
      </c>
      <c r="F51" s="52">
        <v>1.2393287448837283E-2</v>
      </c>
      <c r="G51" s="52">
        <v>5.6831366098966794E-2</v>
      </c>
      <c r="H51" s="53">
        <v>0.56402800329451586</v>
      </c>
      <c r="I51" s="51">
        <v>0.93517954539525872</v>
      </c>
      <c r="J51" s="53">
        <v>1.0671094192676462</v>
      </c>
      <c r="K51" s="51">
        <v>0.94256328846366721</v>
      </c>
      <c r="L51" s="51">
        <v>0.18582229005065581</v>
      </c>
      <c r="M51" s="51">
        <v>0.27298142469831677</v>
      </c>
      <c r="N51" s="52">
        <v>0.12719210645133397</v>
      </c>
    </row>
    <row r="52" spans="2:14" x14ac:dyDescent="0.25">
      <c r="B52" s="48">
        <v>40</v>
      </c>
      <c r="C52" s="48" t="s">
        <v>65</v>
      </c>
      <c r="D52" s="48" t="s">
        <v>69</v>
      </c>
      <c r="E52" s="53">
        <v>-2.8214746434379961E-3</v>
      </c>
      <c r="F52" s="53">
        <v>-1.7116007710540587E-2</v>
      </c>
      <c r="G52" s="53">
        <v>8.8151759639079036E-2</v>
      </c>
      <c r="H52" s="52">
        <v>0.8536392729654152</v>
      </c>
      <c r="I52" s="51">
        <v>1.0880468683222622</v>
      </c>
      <c r="J52" s="53">
        <v>1.1688222711682175</v>
      </c>
      <c r="K52" s="51">
        <v>2.4061800330519629</v>
      </c>
      <c r="L52" s="51">
        <v>0.16836350218962531</v>
      </c>
      <c r="M52" s="51">
        <v>0.31096888775406045</v>
      </c>
      <c r="N52" s="51">
        <v>0.2343562686930345</v>
      </c>
    </row>
    <row r="53" spans="2:14" x14ac:dyDescent="0.25">
      <c r="B53" s="48">
        <v>41</v>
      </c>
      <c r="C53" s="48" t="s">
        <v>33</v>
      </c>
      <c r="D53" s="48" t="s">
        <v>35</v>
      </c>
      <c r="E53" s="53">
        <v>5.5451333081842199E-5</v>
      </c>
      <c r="F53" s="53">
        <v>5.1405547367518309E-4</v>
      </c>
      <c r="G53" s="53">
        <v>9.7778061078672138E-2</v>
      </c>
      <c r="H53" s="53">
        <v>0.65574346386666205</v>
      </c>
      <c r="I53" s="51">
        <v>0.92527087557020926</v>
      </c>
      <c r="J53" s="53">
        <v>1.3407813897680498</v>
      </c>
      <c r="K53" s="51">
        <v>0.84275166049845807</v>
      </c>
      <c r="L53" s="51">
        <v>0.12521092630836897</v>
      </c>
      <c r="M53" s="51">
        <v>0.69104249177218091</v>
      </c>
      <c r="N53" s="51">
        <v>0.39234128796514478</v>
      </c>
    </row>
    <row r="54" spans="2:14" x14ac:dyDescent="0.25">
      <c r="B54" s="48">
        <v>42</v>
      </c>
      <c r="C54" s="48" t="s">
        <v>33</v>
      </c>
      <c r="D54" s="48" t="s">
        <v>55</v>
      </c>
      <c r="E54" s="53">
        <v>-1.3154367162032831E-4</v>
      </c>
      <c r="F54" s="53">
        <v>-1.3690970609486317E-3</v>
      </c>
      <c r="G54" s="53">
        <v>7.777578134977213E-2</v>
      </c>
      <c r="H54" s="53">
        <v>0.31811579963399422</v>
      </c>
      <c r="I54" s="52">
        <v>0.87529307975397019</v>
      </c>
      <c r="J54" s="53">
        <v>1.0513900323458847</v>
      </c>
      <c r="K54" s="52">
        <v>0.46267180163240151</v>
      </c>
      <c r="L54" s="51">
        <v>0.12833458527796182</v>
      </c>
      <c r="M54" s="51">
        <v>0.41224903449377442</v>
      </c>
      <c r="N54" s="51">
        <v>0.21309521906139092</v>
      </c>
    </row>
    <row r="55" spans="2:14" x14ac:dyDescent="0.25">
      <c r="B55" s="48">
        <v>43</v>
      </c>
      <c r="C55" s="48" t="s">
        <v>33</v>
      </c>
      <c r="D55" s="48" t="s">
        <v>34</v>
      </c>
      <c r="E55" s="53">
        <v>4.8412301317324037E-4</v>
      </c>
      <c r="F55" s="53">
        <v>4.3361348102376974E-3</v>
      </c>
      <c r="G55" s="53">
        <v>0.10400918692606868</v>
      </c>
      <c r="H55" s="53">
        <v>0.63285614717646144</v>
      </c>
      <c r="I55" s="52">
        <v>0.86048624558513964</v>
      </c>
      <c r="J55" s="53">
        <v>1.1207204893054099</v>
      </c>
      <c r="K55" s="52">
        <v>0.58991200846143843</v>
      </c>
      <c r="L55" s="51">
        <v>0.12336770164294864</v>
      </c>
      <c r="M55" s="51">
        <v>0.47397222265166067</v>
      </c>
      <c r="N55" s="51">
        <v>0.16680360008480596</v>
      </c>
    </row>
    <row r="56" spans="2:14" x14ac:dyDescent="0.25">
      <c r="B56" s="48">
        <v>44</v>
      </c>
      <c r="C56" s="48" t="s">
        <v>33</v>
      </c>
      <c r="D56" s="48" t="s">
        <v>62</v>
      </c>
      <c r="E56" s="53">
        <v>-5.9920246382428621E-18</v>
      </c>
      <c r="F56" s="53">
        <v>-3.8630275001371408E-17</v>
      </c>
      <c r="G56" s="53">
        <v>0.12567155565242435</v>
      </c>
      <c r="H56" s="53">
        <v>0.69460907967148544</v>
      </c>
      <c r="I56" s="52">
        <v>0.81707656934679285</v>
      </c>
      <c r="J56" s="53">
        <v>1.5512420514901326</v>
      </c>
      <c r="K56" s="51">
        <v>0.82148012902976919</v>
      </c>
      <c r="L56" s="51">
        <v>0.17208380799964079</v>
      </c>
      <c r="M56" s="51">
        <v>0.34390922980390976</v>
      </c>
      <c r="N56" s="51">
        <v>0.19563236481243576</v>
      </c>
    </row>
    <row r="57" spans="2:14" x14ac:dyDescent="0.25">
      <c r="B57" s="48">
        <v>45</v>
      </c>
      <c r="C57" s="48" t="s">
        <v>33</v>
      </c>
      <c r="D57" s="48" t="s">
        <v>57</v>
      </c>
      <c r="E57" s="53">
        <v>-1.1811538064152817E-2</v>
      </c>
      <c r="F57" s="53">
        <v>-9.8948939300363081E-2</v>
      </c>
      <c r="G57" s="53">
        <v>9.7565059645347382E-2</v>
      </c>
      <c r="H57" s="52">
        <v>0.81310035806356462</v>
      </c>
      <c r="I57" s="51">
        <v>0.91075732362963235</v>
      </c>
      <c r="J57" s="53">
        <v>1.4744572566926804</v>
      </c>
      <c r="K57" s="51">
        <v>0.91287063100015842</v>
      </c>
      <c r="L57" s="51">
        <v>0.13690821132690503</v>
      </c>
      <c r="M57" s="51">
        <v>0.51402945968182934</v>
      </c>
      <c r="N57" s="51">
        <v>0.25370592860304791</v>
      </c>
    </row>
  </sheetData>
  <sortState xmlns:xlrd2="http://schemas.microsoft.com/office/spreadsheetml/2017/richdata2" ref="B14:L55">
    <sortCondition ref="D14:D55"/>
  </sortState>
  <mergeCells count="6">
    <mergeCell ref="M6:N6"/>
    <mergeCell ref="C7:D8"/>
    <mergeCell ref="E6:F6"/>
    <mergeCell ref="G6:H6"/>
    <mergeCell ref="I6:J6"/>
    <mergeCell ref="K6:L6"/>
  </mergeCells>
  <pageMargins left="0.7" right="0.7" top="0.75" bottom="0.75" header="0.3" footer="0.3"/>
  <pageSetup orientation="portrait" horizontalDpi="4294967295" verticalDpi="429496729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A9A07-9649-4753-AA25-04B8D30155F7}">
  <dimension ref="A2:I104"/>
  <sheetViews>
    <sheetView showGridLines="0" zoomScaleNormal="100" workbookViewId="0"/>
  </sheetViews>
  <sheetFormatPr baseColWidth="10" defaultColWidth="16" defaultRowHeight="15" x14ac:dyDescent="0.25"/>
  <cols>
    <col min="1" max="1" width="18.7109375" customWidth="1"/>
  </cols>
  <sheetData>
    <row r="2" spans="1:4" ht="15.75" x14ac:dyDescent="0.25">
      <c r="A2" s="101" t="s">
        <v>82</v>
      </c>
      <c r="B2" s="101"/>
      <c r="C2" s="101"/>
      <c r="D2" s="101"/>
    </row>
    <row r="23" spans="1:9" ht="15.75" x14ac:dyDescent="0.25">
      <c r="A23" s="101" t="s">
        <v>83</v>
      </c>
      <c r="B23" s="101"/>
      <c r="C23" s="101"/>
      <c r="D23" s="101"/>
      <c r="E23" s="101"/>
    </row>
    <row r="25" spans="1:9" ht="15" customHeight="1" x14ac:dyDescent="0.25">
      <c r="F25" s="104" t="s">
        <v>310</v>
      </c>
      <c r="G25" s="104"/>
      <c r="H25" s="104"/>
    </row>
    <row r="26" spans="1:9" x14ac:dyDescent="0.25">
      <c r="A26" s="56" t="s">
        <v>84</v>
      </c>
      <c r="B26" s="56" t="s">
        <v>85</v>
      </c>
      <c r="C26" s="56" t="s">
        <v>28</v>
      </c>
      <c r="D26" s="56" t="s">
        <v>29</v>
      </c>
      <c r="E26" s="56" t="s">
        <v>311</v>
      </c>
      <c r="F26" s="56" t="s">
        <v>30</v>
      </c>
      <c r="G26" s="56" t="s">
        <v>31</v>
      </c>
      <c r="H26" s="56" t="s">
        <v>86</v>
      </c>
      <c r="I26" s="56" t="s">
        <v>32</v>
      </c>
    </row>
    <row r="27" spans="1:9" ht="22.5" x14ac:dyDescent="0.25">
      <c r="A27" s="48" t="s">
        <v>87</v>
      </c>
      <c r="B27" s="48" t="s">
        <v>88</v>
      </c>
      <c r="C27" s="44">
        <v>1477.0826896200001</v>
      </c>
      <c r="D27" s="44">
        <v>1501.6137950299999</v>
      </c>
      <c r="E27" s="44">
        <v>1557.2314131100002</v>
      </c>
      <c r="F27" s="44">
        <v>55.617618080000163</v>
      </c>
      <c r="G27" s="45">
        <v>3.7038563620074502E-2</v>
      </c>
      <c r="H27" s="45">
        <v>1.8607005517981317E-2</v>
      </c>
      <c r="I27" s="45">
        <v>0.10576219750568649</v>
      </c>
    </row>
    <row r="28" spans="1:9" ht="22.5" x14ac:dyDescent="0.25">
      <c r="A28" s="48" t="s">
        <v>89</v>
      </c>
      <c r="B28" s="48" t="s">
        <v>90</v>
      </c>
      <c r="C28" s="44">
        <v>0</v>
      </c>
      <c r="D28" s="44">
        <v>0</v>
      </c>
      <c r="E28" s="44">
        <v>0</v>
      </c>
      <c r="F28" s="44">
        <v>0</v>
      </c>
      <c r="G28" s="45">
        <v>0</v>
      </c>
      <c r="H28" s="45">
        <v>0</v>
      </c>
      <c r="I28" s="45">
        <v>0</v>
      </c>
    </row>
    <row r="29" spans="1:9" x14ac:dyDescent="0.25">
      <c r="A29" s="48" t="s">
        <v>91</v>
      </c>
      <c r="B29" s="48" t="s">
        <v>92</v>
      </c>
      <c r="C29" s="44">
        <v>1627.6938577199999</v>
      </c>
      <c r="D29" s="44">
        <v>1597.8346216899999</v>
      </c>
      <c r="E29" s="44">
        <v>1570.4545354999998</v>
      </c>
      <c r="F29" s="44">
        <v>-27.380086190000295</v>
      </c>
      <c r="G29" s="45">
        <v>-1.7135744724970901E-2</v>
      </c>
      <c r="H29" s="45">
        <v>-2.4185743289957224E-2</v>
      </c>
      <c r="I29" s="45">
        <v>0.10666026986030205</v>
      </c>
    </row>
    <row r="30" spans="1:9" ht="22.5" x14ac:dyDescent="0.25">
      <c r="A30" s="48" t="s">
        <v>93</v>
      </c>
      <c r="B30" s="48" t="s">
        <v>94</v>
      </c>
      <c r="C30" s="44">
        <v>10345.437064819997</v>
      </c>
      <c r="D30" s="44">
        <v>10378.644404460001</v>
      </c>
      <c r="E30" s="44">
        <v>10375.765231399993</v>
      </c>
      <c r="F30" s="44">
        <v>-2.8791730600070955</v>
      </c>
      <c r="G30" s="45">
        <v>-2.7741321003057318E-4</v>
      </c>
      <c r="H30" s="45">
        <v>-1.3951967993794764E-2</v>
      </c>
      <c r="I30" s="45">
        <v>0.70468892576754438</v>
      </c>
    </row>
    <row r="31" spans="1:9" ht="22.5" x14ac:dyDescent="0.25">
      <c r="A31" s="48" t="s">
        <v>95</v>
      </c>
      <c r="B31" s="48" t="s">
        <v>96</v>
      </c>
      <c r="C31" s="44">
        <v>356.00124636999999</v>
      </c>
      <c r="D31" s="44">
        <v>355.52037418999987</v>
      </c>
      <c r="E31" s="44">
        <v>364.69985236000008</v>
      </c>
      <c r="F31" s="44">
        <v>9.1794781700001948</v>
      </c>
      <c r="G31" s="45">
        <v>2.5819837163803247E-2</v>
      </c>
      <c r="H31" s="45">
        <v>-2.6915512456358332E-2</v>
      </c>
      <c r="I31" s="45">
        <v>2.4769252335181614E-2</v>
      </c>
    </row>
    <row r="32" spans="1:9" ht="90" x14ac:dyDescent="0.25">
      <c r="A32" s="48" t="s">
        <v>97</v>
      </c>
      <c r="B32" s="48" t="s">
        <v>98</v>
      </c>
      <c r="C32" s="44">
        <v>23.152228319999992</v>
      </c>
      <c r="D32" s="44">
        <v>22.973977369999997</v>
      </c>
      <c r="E32" s="44">
        <v>23.370644730000002</v>
      </c>
      <c r="F32" s="44">
        <v>0.39666736000000313</v>
      </c>
      <c r="G32" s="45">
        <v>1.7265941966060322E-2</v>
      </c>
      <c r="H32" s="45">
        <v>-9.7340355306530929E-2</v>
      </c>
      <c r="I32" s="45">
        <v>1.5872597501954532E-3</v>
      </c>
    </row>
    <row r="33" spans="1:9" ht="22.5" x14ac:dyDescent="0.25">
      <c r="A33" s="48" t="s">
        <v>99</v>
      </c>
      <c r="B33" s="48" t="s">
        <v>100</v>
      </c>
      <c r="C33" s="44">
        <v>292.13873806999999</v>
      </c>
      <c r="D33" s="44">
        <v>292.07394749999997</v>
      </c>
      <c r="E33" s="44">
        <v>295.71824230999982</v>
      </c>
      <c r="F33" s="44">
        <v>3.6442948099998236</v>
      </c>
      <c r="G33" s="45">
        <v>1.2477301865479884E-2</v>
      </c>
      <c r="H33" s="45">
        <v>-8.2190178910114325E-4</v>
      </c>
      <c r="I33" s="45">
        <v>2.0084241099890651E-2</v>
      </c>
    </row>
    <row r="34" spans="1:9" x14ac:dyDescent="0.25">
      <c r="A34" s="48" t="s">
        <v>101</v>
      </c>
      <c r="B34" s="48" t="s">
        <v>102</v>
      </c>
      <c r="C34" s="44">
        <v>527.89234815999998</v>
      </c>
      <c r="D34" s="44">
        <v>539.13517325000009</v>
      </c>
      <c r="E34" s="44">
        <v>534.55667915000004</v>
      </c>
      <c r="F34" s="44">
        <v>-4.5784941000000838</v>
      </c>
      <c r="G34" s="45">
        <v>-8.4922934491551139E-3</v>
      </c>
      <c r="H34" s="45">
        <v>-2.9727753474856376E-2</v>
      </c>
      <c r="I34" s="45">
        <v>3.6305386985057302E-2</v>
      </c>
    </row>
    <row r="35" spans="1:9" x14ac:dyDescent="0.25">
      <c r="A35" s="50" t="s">
        <v>103</v>
      </c>
      <c r="B35" s="50" t="s">
        <v>104</v>
      </c>
      <c r="C35" s="46">
        <v>14649.398173080011</v>
      </c>
      <c r="D35" s="46">
        <v>14687.796293489995</v>
      </c>
      <c r="E35" s="46">
        <v>14723.894263130007</v>
      </c>
      <c r="F35" s="46">
        <v>36.097969640010831</v>
      </c>
      <c r="G35" s="47">
        <v>2.4576845238526604E-3</v>
      </c>
      <c r="H35" s="47">
        <v>-1.2498773436921868E-2</v>
      </c>
    </row>
    <row r="38" spans="1:9" x14ac:dyDescent="0.25">
      <c r="A38" s="7" t="s">
        <v>105</v>
      </c>
    </row>
    <row r="39" spans="1:9" x14ac:dyDescent="0.25">
      <c r="A39" s="7" t="s">
        <v>106</v>
      </c>
    </row>
    <row r="99" spans="2:3" x14ac:dyDescent="0.25">
      <c r="B99" t="s">
        <v>107</v>
      </c>
      <c r="C99" t="s">
        <v>108</v>
      </c>
    </row>
    <row r="100" spans="2:3" x14ac:dyDescent="0.25">
      <c r="B100" s="30" t="s">
        <v>5</v>
      </c>
      <c r="C100" s="31">
        <f>I27</f>
        <v>0.10576219750568649</v>
      </c>
    </row>
    <row r="101" spans="2:3" x14ac:dyDescent="0.25">
      <c r="B101" s="32" t="s">
        <v>9</v>
      </c>
      <c r="C101" s="33">
        <f>I29</f>
        <v>0.10666026986030205</v>
      </c>
    </row>
    <row r="102" spans="2:3" x14ac:dyDescent="0.25">
      <c r="B102" s="32" t="s">
        <v>109</v>
      </c>
      <c r="C102" s="34">
        <f>I30</f>
        <v>0.70468892576754438</v>
      </c>
    </row>
    <row r="103" spans="2:3" x14ac:dyDescent="0.25">
      <c r="B103" s="35" t="s">
        <v>110</v>
      </c>
      <c r="C103" s="36">
        <f>I31</f>
        <v>2.4769252335181614E-2</v>
      </c>
    </row>
    <row r="104" spans="2:3" x14ac:dyDescent="0.25">
      <c r="B104" s="37" t="s">
        <v>111</v>
      </c>
      <c r="C104" s="36">
        <f>I28+I32+I33+I34</f>
        <v>5.7976887835143404E-2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9ACE-225C-4F3E-90B7-FE22FB834125}">
  <sheetPr>
    <tabColor rgb="FF92D050"/>
  </sheetPr>
  <dimension ref="A2:I72"/>
  <sheetViews>
    <sheetView showGridLines="0" workbookViewId="0"/>
  </sheetViews>
  <sheetFormatPr baseColWidth="10" defaultColWidth="16" defaultRowHeight="15" x14ac:dyDescent="0.25"/>
  <cols>
    <col min="1" max="1" width="5.85546875" style="28" customWidth="1"/>
    <col min="2" max="3" width="16" style="28"/>
  </cols>
  <sheetData>
    <row r="2" spans="1:4" ht="15.75" x14ac:dyDescent="0.25">
      <c r="A2" s="39" t="s">
        <v>112</v>
      </c>
      <c r="B2" s="38"/>
      <c r="C2" s="38"/>
      <c r="D2" s="4"/>
    </row>
    <row r="22" spans="1:9" ht="15.75" x14ac:dyDescent="0.25">
      <c r="A22" s="39" t="s">
        <v>113</v>
      </c>
      <c r="B22" s="38"/>
      <c r="C22" s="38"/>
      <c r="D22" s="4"/>
    </row>
    <row r="23" spans="1:9" ht="15.75" x14ac:dyDescent="0.25">
      <c r="A23" s="5" t="s">
        <v>24</v>
      </c>
      <c r="B23" s="38"/>
      <c r="C23" s="38"/>
      <c r="D23" s="4"/>
    </row>
    <row r="25" spans="1:9" ht="15" customHeight="1" x14ac:dyDescent="0.25">
      <c r="B25"/>
      <c r="C25"/>
      <c r="G25" s="104" t="s">
        <v>310</v>
      </c>
      <c r="H25" s="104"/>
      <c r="I25" s="104"/>
    </row>
    <row r="26" spans="1:9" x14ac:dyDescent="0.25">
      <c r="A26" s="56" t="s">
        <v>25</v>
      </c>
      <c r="B26" s="56" t="s">
        <v>26</v>
      </c>
      <c r="C26" s="56" t="s">
        <v>27</v>
      </c>
      <c r="D26" s="56" t="s">
        <v>28</v>
      </c>
      <c r="E26" s="56" t="s">
        <v>29</v>
      </c>
      <c r="F26" s="56" t="s">
        <v>311</v>
      </c>
      <c r="G26" s="56" t="s">
        <v>30</v>
      </c>
      <c r="H26" s="56" t="s">
        <v>31</v>
      </c>
      <c r="I26" s="56" t="s">
        <v>32</v>
      </c>
    </row>
    <row r="27" spans="1:9" x14ac:dyDescent="0.25">
      <c r="A27" s="48">
        <v>1</v>
      </c>
      <c r="B27" s="59" t="s">
        <v>33</v>
      </c>
      <c r="C27" s="59" t="s">
        <v>35</v>
      </c>
      <c r="D27" s="76">
        <v>123.26679770999998</v>
      </c>
      <c r="E27" s="76">
        <v>132.44451291999999</v>
      </c>
      <c r="F27" s="76">
        <v>141.53841482999999</v>
      </c>
      <c r="G27" s="76">
        <v>9.093901909999996</v>
      </c>
      <c r="H27" s="45">
        <v>6.8661975566273223E-2</v>
      </c>
      <c r="I27" s="45">
        <v>9.0891060659589948E-2</v>
      </c>
    </row>
    <row r="28" spans="1:9" x14ac:dyDescent="0.25">
      <c r="A28" s="48">
        <v>2</v>
      </c>
      <c r="B28" s="59" t="s">
        <v>33</v>
      </c>
      <c r="C28" s="59" t="s">
        <v>37</v>
      </c>
      <c r="D28" s="76">
        <v>111.49692350999999</v>
      </c>
      <c r="E28" s="76">
        <v>125.14763502</v>
      </c>
      <c r="F28" s="76">
        <v>127.09251106000001</v>
      </c>
      <c r="G28" s="76">
        <v>1.9448760400000065</v>
      </c>
      <c r="H28" s="45">
        <v>1.5540653562404064E-2</v>
      </c>
      <c r="I28" s="45">
        <v>8.161440232327398E-2</v>
      </c>
    </row>
    <row r="29" spans="1:9" x14ac:dyDescent="0.25">
      <c r="A29" s="48">
        <v>3</v>
      </c>
      <c r="B29" s="59" t="s">
        <v>33</v>
      </c>
      <c r="C29" s="59" t="s">
        <v>36</v>
      </c>
      <c r="D29" s="76">
        <v>115.7805018</v>
      </c>
      <c r="E29" s="76">
        <v>122.26060772</v>
      </c>
      <c r="F29" s="76">
        <v>126.75628664000001</v>
      </c>
      <c r="G29" s="76">
        <v>4.4956789200000165</v>
      </c>
      <c r="H29" s="45">
        <v>3.6771279023051932E-2</v>
      </c>
      <c r="I29" s="45">
        <v>8.1398490662894299E-2</v>
      </c>
    </row>
    <row r="30" spans="1:9" x14ac:dyDescent="0.25">
      <c r="A30" s="48">
        <v>4</v>
      </c>
      <c r="B30" s="59" t="s">
        <v>33</v>
      </c>
      <c r="C30" s="59" t="s">
        <v>34</v>
      </c>
      <c r="D30" s="76">
        <v>123.07726031999999</v>
      </c>
      <c r="E30" s="76">
        <v>131.48681270999998</v>
      </c>
      <c r="F30" s="76">
        <v>126.40970157000001</v>
      </c>
      <c r="G30" s="76">
        <v>-5.0771111399999853</v>
      </c>
      <c r="H30" s="45">
        <v>-3.8613082448030585E-2</v>
      </c>
      <c r="I30" s="45">
        <v>8.1175925752449918E-2</v>
      </c>
    </row>
    <row r="31" spans="1:9" x14ac:dyDescent="0.25">
      <c r="A31" s="48">
        <v>5</v>
      </c>
      <c r="B31" s="59" t="s">
        <v>33</v>
      </c>
      <c r="C31" s="59" t="s">
        <v>39</v>
      </c>
      <c r="D31" s="76">
        <v>110.64830153999999</v>
      </c>
      <c r="E31" s="76">
        <v>109.92260481999999</v>
      </c>
      <c r="F31" s="76">
        <v>112.43168411000001</v>
      </c>
      <c r="G31" s="76">
        <v>2.5090792900000065</v>
      </c>
      <c r="H31" s="45">
        <v>2.2825871840543296E-2</v>
      </c>
      <c r="I31" s="45">
        <v>7.219972777550053E-2</v>
      </c>
    </row>
    <row r="32" spans="1:9" x14ac:dyDescent="0.25">
      <c r="A32" s="48">
        <v>6</v>
      </c>
      <c r="B32" s="59" t="s">
        <v>33</v>
      </c>
      <c r="C32" s="59" t="s">
        <v>38</v>
      </c>
      <c r="D32" s="76">
        <v>108.15226463</v>
      </c>
      <c r="E32" s="76">
        <v>92.408445389999997</v>
      </c>
      <c r="F32" s="76">
        <v>92.113704609999999</v>
      </c>
      <c r="G32" s="76">
        <v>-0.2947407800000012</v>
      </c>
      <c r="H32" s="45">
        <v>-3.1895437560504249E-3</v>
      </c>
      <c r="I32" s="45">
        <v>5.915222608182337E-2</v>
      </c>
    </row>
    <row r="33" spans="1:9" x14ac:dyDescent="0.25">
      <c r="A33" s="48">
        <v>7</v>
      </c>
      <c r="B33" s="59" t="s">
        <v>33</v>
      </c>
      <c r="C33" s="59" t="s">
        <v>42</v>
      </c>
      <c r="D33" s="76">
        <v>61.840011769999997</v>
      </c>
      <c r="E33" s="76">
        <v>63.929103510000004</v>
      </c>
      <c r="F33" s="76">
        <v>70.573499709999993</v>
      </c>
      <c r="G33" s="76">
        <v>6.6443961999999877</v>
      </c>
      <c r="H33" s="45">
        <v>0.10393382411440588</v>
      </c>
      <c r="I33" s="45">
        <v>4.5319853629882313E-2</v>
      </c>
    </row>
    <row r="34" spans="1:9" x14ac:dyDescent="0.25">
      <c r="A34" s="48">
        <v>8</v>
      </c>
      <c r="B34" s="59" t="s">
        <v>33</v>
      </c>
      <c r="C34" s="59" t="s">
        <v>49</v>
      </c>
      <c r="D34" s="76">
        <v>41.99813511</v>
      </c>
      <c r="E34" s="76">
        <v>47.587440879999996</v>
      </c>
      <c r="F34" s="76">
        <v>62.395178769999994</v>
      </c>
      <c r="G34" s="76">
        <v>14.80773789</v>
      </c>
      <c r="H34" s="45">
        <v>0.31116903149594211</v>
      </c>
      <c r="I34" s="45">
        <v>4.0068019592148132E-2</v>
      </c>
    </row>
    <row r="35" spans="1:9" x14ac:dyDescent="0.25">
      <c r="A35" s="48">
        <v>9</v>
      </c>
      <c r="B35" s="59" t="s">
        <v>33</v>
      </c>
      <c r="C35" s="59" t="s">
        <v>41</v>
      </c>
      <c r="D35" s="76">
        <v>52.589914490000005</v>
      </c>
      <c r="E35" s="76">
        <v>53.957382229999993</v>
      </c>
      <c r="F35" s="76">
        <v>53.924153519999997</v>
      </c>
      <c r="G35" s="76">
        <v>-3.3228710000000897E-2</v>
      </c>
      <c r="H35" s="45">
        <v>-6.1583250755863983E-4</v>
      </c>
      <c r="I35" s="45">
        <v>3.4628220999155308E-2</v>
      </c>
    </row>
    <row r="36" spans="1:9" x14ac:dyDescent="0.25">
      <c r="A36" s="48">
        <v>10</v>
      </c>
      <c r="B36" s="59" t="s">
        <v>33</v>
      </c>
      <c r="C36" s="59" t="s">
        <v>48</v>
      </c>
      <c r="D36" s="76">
        <v>59.384444859999995</v>
      </c>
      <c r="E36" s="76">
        <v>52.095126210000004</v>
      </c>
      <c r="F36" s="76">
        <v>51.042835820000001</v>
      </c>
      <c r="G36" s="76">
        <v>-1.0522903900000007</v>
      </c>
      <c r="H36" s="45">
        <v>-2.0199401874143201E-2</v>
      </c>
      <c r="I36" s="45">
        <v>3.2777938712436207E-2</v>
      </c>
    </row>
    <row r="37" spans="1:9" x14ac:dyDescent="0.25">
      <c r="A37" s="48">
        <v>11</v>
      </c>
      <c r="B37" s="59" t="s">
        <v>33</v>
      </c>
      <c r="C37" s="59" t="s">
        <v>50</v>
      </c>
      <c r="D37" s="76">
        <v>44.64198682</v>
      </c>
      <c r="E37" s="76">
        <v>46.430397450000001</v>
      </c>
      <c r="F37" s="76">
        <v>50.87708662</v>
      </c>
      <c r="G37" s="76">
        <v>4.4466891699999946</v>
      </c>
      <c r="H37" s="45">
        <v>9.5771077014547373E-2</v>
      </c>
      <c r="I37" s="45">
        <v>3.2671500325305948E-2</v>
      </c>
    </row>
    <row r="38" spans="1:9" x14ac:dyDescent="0.25">
      <c r="A38" s="48">
        <v>12</v>
      </c>
      <c r="B38" s="59" t="s">
        <v>33</v>
      </c>
      <c r="C38" s="59" t="s">
        <v>43</v>
      </c>
      <c r="D38" s="76">
        <v>30.819095360000006</v>
      </c>
      <c r="E38" s="76">
        <v>29.627169030000001</v>
      </c>
      <c r="F38" s="76">
        <v>43.475854509999998</v>
      </c>
      <c r="G38" s="76">
        <v>13.848685479999997</v>
      </c>
      <c r="H38" s="45">
        <v>0.46743195294754747</v>
      </c>
      <c r="I38" s="45">
        <v>2.7918685780408764E-2</v>
      </c>
    </row>
    <row r="39" spans="1:9" x14ac:dyDescent="0.25">
      <c r="A39" s="48">
        <v>13</v>
      </c>
      <c r="B39" s="59" t="s">
        <v>33</v>
      </c>
      <c r="C39" s="59" t="s">
        <v>40</v>
      </c>
      <c r="D39" s="76">
        <v>38.436377149999991</v>
      </c>
      <c r="E39" s="76">
        <v>38.331327229999999</v>
      </c>
      <c r="F39" s="76">
        <v>42.780910910000003</v>
      </c>
      <c r="G39" s="76">
        <v>4.449583680000007</v>
      </c>
      <c r="H39" s="45">
        <v>0.11608217094339333</v>
      </c>
      <c r="I39" s="45">
        <v>2.7472417105021525E-2</v>
      </c>
    </row>
    <row r="40" spans="1:9" x14ac:dyDescent="0.25">
      <c r="A40" s="48">
        <v>14</v>
      </c>
      <c r="B40" s="59" t="s">
        <v>33</v>
      </c>
      <c r="C40" s="59" t="s">
        <v>51</v>
      </c>
      <c r="D40" s="76">
        <v>41.237918129999997</v>
      </c>
      <c r="E40" s="76">
        <v>41.717078519999994</v>
      </c>
      <c r="F40" s="76">
        <v>42.173409630000009</v>
      </c>
      <c r="G40" s="76">
        <v>0.45633111000001431</v>
      </c>
      <c r="H40" s="45">
        <v>1.0938712062045287E-2</v>
      </c>
      <c r="I40" s="45">
        <v>2.7082300854549331E-2</v>
      </c>
    </row>
    <row r="41" spans="1:9" x14ac:dyDescent="0.25">
      <c r="A41" s="48">
        <v>15</v>
      </c>
      <c r="B41" s="59" t="s">
        <v>33</v>
      </c>
      <c r="C41" s="59" t="s">
        <v>44</v>
      </c>
      <c r="D41" s="76">
        <v>42.031241189999996</v>
      </c>
      <c r="E41" s="76">
        <v>40.710735309999997</v>
      </c>
      <c r="F41" s="76">
        <v>40.605428480000008</v>
      </c>
      <c r="G41" s="76">
        <v>-0.10530682999999076</v>
      </c>
      <c r="H41" s="45">
        <v>-2.5867091124272493E-3</v>
      </c>
      <c r="I41" s="45">
        <v>2.6075397746379597E-2</v>
      </c>
    </row>
    <row r="42" spans="1:9" x14ac:dyDescent="0.25">
      <c r="A42" s="48">
        <v>16</v>
      </c>
      <c r="B42" s="59" t="s">
        <v>33</v>
      </c>
      <c r="C42" s="59" t="s">
        <v>52</v>
      </c>
      <c r="D42" s="76">
        <v>38.124290250000001</v>
      </c>
      <c r="E42" s="76">
        <v>38.43571386</v>
      </c>
      <c r="F42" s="76">
        <v>37.173583380000004</v>
      </c>
      <c r="G42" s="76">
        <v>-1.2621304799999966</v>
      </c>
      <c r="H42" s="45">
        <v>-3.2837440839455681E-2</v>
      </c>
      <c r="I42" s="45">
        <v>2.3871585858751317E-2</v>
      </c>
    </row>
    <row r="43" spans="1:9" x14ac:dyDescent="0.25">
      <c r="A43" s="48">
        <v>17</v>
      </c>
      <c r="B43" s="59" t="s">
        <v>33</v>
      </c>
      <c r="C43" s="59" t="s">
        <v>46</v>
      </c>
      <c r="D43" s="76">
        <v>31.808038349999997</v>
      </c>
      <c r="E43" s="76">
        <v>34.986536319999999</v>
      </c>
      <c r="F43" s="76">
        <v>35.113083019999998</v>
      </c>
      <c r="G43" s="76">
        <v>0.12654669999999554</v>
      </c>
      <c r="H43" s="45">
        <v>3.6170113795361706E-3</v>
      </c>
      <c r="I43" s="45">
        <v>2.2548403997241784E-2</v>
      </c>
    </row>
    <row r="44" spans="1:9" x14ac:dyDescent="0.25">
      <c r="A44" s="48">
        <v>18</v>
      </c>
      <c r="B44" s="59" t="s">
        <v>33</v>
      </c>
      <c r="C44" s="59" t="s">
        <v>47</v>
      </c>
      <c r="D44" s="76">
        <v>37.175994009999997</v>
      </c>
      <c r="E44" s="76">
        <v>37.89018583</v>
      </c>
      <c r="F44" s="76">
        <v>34.610160180000001</v>
      </c>
      <c r="G44" s="76">
        <v>-3.2800256499999985</v>
      </c>
      <c r="H44" s="45">
        <v>-8.6566628749627297E-2</v>
      </c>
      <c r="I44" s="45">
        <v>2.2225444393572096E-2</v>
      </c>
    </row>
    <row r="45" spans="1:9" x14ac:dyDescent="0.25">
      <c r="A45" s="48">
        <v>19</v>
      </c>
      <c r="B45" s="59" t="s">
        <v>33</v>
      </c>
      <c r="C45" s="59" t="s">
        <v>54</v>
      </c>
      <c r="D45" s="76">
        <v>27.350571780000003</v>
      </c>
      <c r="E45" s="76">
        <v>26.276095390000002</v>
      </c>
      <c r="F45" s="76">
        <v>30.880779019999999</v>
      </c>
      <c r="G45" s="76">
        <v>4.6046836299999994</v>
      </c>
      <c r="H45" s="45">
        <v>0.17524230908951646</v>
      </c>
      <c r="I45" s="45">
        <v>1.9830565168427308E-2</v>
      </c>
    </row>
    <row r="46" spans="1:9" x14ac:dyDescent="0.25">
      <c r="A46" s="48">
        <v>20</v>
      </c>
      <c r="B46" s="59" t="s">
        <v>33</v>
      </c>
      <c r="C46" s="59" t="s">
        <v>45</v>
      </c>
      <c r="D46" s="76">
        <v>34.10181283</v>
      </c>
      <c r="E46" s="76">
        <v>26.242628289999999</v>
      </c>
      <c r="F46" s="76">
        <v>28.288311939999996</v>
      </c>
      <c r="G46" s="76">
        <v>2.0456836499999986</v>
      </c>
      <c r="H46" s="45">
        <v>7.7952696940021271E-2</v>
      </c>
      <c r="I46" s="45">
        <v>1.8165772730916369E-2</v>
      </c>
    </row>
    <row r="47" spans="1:9" x14ac:dyDescent="0.25">
      <c r="A47" s="48">
        <v>21</v>
      </c>
      <c r="B47" s="59" t="s">
        <v>33</v>
      </c>
      <c r="C47" s="59" t="s">
        <v>55</v>
      </c>
      <c r="D47" s="76">
        <v>29.991075029999998</v>
      </c>
      <c r="E47" s="76">
        <v>28.36242382</v>
      </c>
      <c r="F47" s="76">
        <v>27.677081910000002</v>
      </c>
      <c r="G47" s="76">
        <v>-0.68534191000000011</v>
      </c>
      <c r="H47" s="45">
        <v>-2.4163728542718043E-2</v>
      </c>
      <c r="I47" s="45">
        <v>1.7773262006528085E-2</v>
      </c>
    </row>
    <row r="48" spans="1:9" x14ac:dyDescent="0.25">
      <c r="A48" s="48">
        <v>22</v>
      </c>
      <c r="B48" s="59" t="s">
        <v>33</v>
      </c>
      <c r="C48" s="59" t="s">
        <v>53</v>
      </c>
      <c r="D48" s="76">
        <v>21.319566890000001</v>
      </c>
      <c r="E48" s="76">
        <v>22.808374090000004</v>
      </c>
      <c r="F48" s="76">
        <v>22.966645360000001</v>
      </c>
      <c r="G48" s="76">
        <v>0.15827126999999583</v>
      </c>
      <c r="H48" s="45">
        <v>6.9391737164372245E-3</v>
      </c>
      <c r="I48" s="45">
        <v>1.4748383038415934E-2</v>
      </c>
    </row>
    <row r="49" spans="1:9" x14ac:dyDescent="0.25">
      <c r="A49" s="48">
        <v>23</v>
      </c>
      <c r="B49" s="59" t="s">
        <v>33</v>
      </c>
      <c r="C49" s="59" t="s">
        <v>61</v>
      </c>
      <c r="D49" s="76">
        <v>11.385514019999997</v>
      </c>
      <c r="E49" s="76">
        <v>12.091289289999999</v>
      </c>
      <c r="F49" s="76">
        <v>12.732734720000003</v>
      </c>
      <c r="G49" s="76">
        <v>0.64144543000000342</v>
      </c>
      <c r="H49" s="45">
        <v>5.3050209503341016E-2</v>
      </c>
      <c r="I49" s="45">
        <v>8.1765205946950584E-3</v>
      </c>
    </row>
    <row r="50" spans="1:9" x14ac:dyDescent="0.25">
      <c r="A50" s="48">
        <v>24</v>
      </c>
      <c r="B50" s="59" t="s">
        <v>33</v>
      </c>
      <c r="C50" s="59" t="s">
        <v>58</v>
      </c>
      <c r="D50" s="76">
        <v>12.719970160000003</v>
      </c>
      <c r="E50" s="76">
        <v>14.433258129999999</v>
      </c>
      <c r="F50" s="76">
        <v>11.741675750000001</v>
      </c>
      <c r="G50" s="76">
        <v>-2.6915823799999989</v>
      </c>
      <c r="H50" s="45">
        <v>-0.18648473932614404</v>
      </c>
      <c r="I50" s="45">
        <v>7.5400968996318278E-3</v>
      </c>
    </row>
    <row r="51" spans="1:9" x14ac:dyDescent="0.25">
      <c r="A51" s="48">
        <v>25</v>
      </c>
      <c r="B51" s="59" t="s">
        <v>33</v>
      </c>
      <c r="C51" s="59" t="s">
        <v>57</v>
      </c>
      <c r="D51" s="76">
        <v>13.218201579999999</v>
      </c>
      <c r="E51" s="76">
        <v>13.153988689999998</v>
      </c>
      <c r="F51" s="76">
        <v>11.614850600000002</v>
      </c>
      <c r="G51" s="76">
        <v>-1.539138089999996</v>
      </c>
      <c r="H51" s="45">
        <v>-0.11700923014857757</v>
      </c>
      <c r="I51" s="45">
        <v>7.4586541873077087E-3</v>
      </c>
    </row>
    <row r="52" spans="1:9" x14ac:dyDescent="0.25">
      <c r="A52" s="48">
        <v>26</v>
      </c>
      <c r="B52" s="59" t="s">
        <v>33</v>
      </c>
      <c r="C52" s="59" t="s">
        <v>60</v>
      </c>
      <c r="D52" s="76">
        <v>13.702455989999999</v>
      </c>
      <c r="E52" s="76">
        <v>12.189605970000001</v>
      </c>
      <c r="F52" s="76">
        <v>11.51917896</v>
      </c>
      <c r="G52" s="76">
        <v>-0.6704270100000016</v>
      </c>
      <c r="H52" s="45">
        <v>-5.499989184638112E-2</v>
      </c>
      <c r="I52" s="45">
        <v>7.397217178527535E-3</v>
      </c>
    </row>
    <row r="53" spans="1:9" x14ac:dyDescent="0.25">
      <c r="A53" s="48">
        <v>27</v>
      </c>
      <c r="B53" s="59" t="s">
        <v>33</v>
      </c>
      <c r="C53" s="59" t="s">
        <v>62</v>
      </c>
      <c r="D53" s="76">
        <v>10.601725219999999</v>
      </c>
      <c r="E53" s="76">
        <v>10.23980602</v>
      </c>
      <c r="F53" s="76">
        <v>11.332899869999999</v>
      </c>
      <c r="G53" s="76">
        <v>1.0930938499999996</v>
      </c>
      <c r="H53" s="45">
        <v>0.10674946848260702</v>
      </c>
      <c r="I53" s="45">
        <v>7.2775952081307422E-3</v>
      </c>
    </row>
    <row r="54" spans="1:9" x14ac:dyDescent="0.25">
      <c r="A54" s="48">
        <v>28</v>
      </c>
      <c r="B54" s="59" t="s">
        <v>33</v>
      </c>
      <c r="C54" s="59" t="s">
        <v>56</v>
      </c>
      <c r="D54" s="76">
        <v>10.079004730000001</v>
      </c>
      <c r="E54" s="76">
        <v>10.445941169999999</v>
      </c>
      <c r="F54" s="76">
        <v>10.812570140000002</v>
      </c>
      <c r="G54" s="76">
        <v>0.36662897000000255</v>
      </c>
      <c r="H54" s="45">
        <v>3.509774409346042E-2</v>
      </c>
      <c r="I54" s="45">
        <v>6.9434575034714018E-3</v>
      </c>
    </row>
    <row r="55" spans="1:9" x14ac:dyDescent="0.25">
      <c r="A55" s="48">
        <v>29</v>
      </c>
      <c r="B55" s="59" t="s">
        <v>33</v>
      </c>
      <c r="C55" s="59" t="s">
        <v>59</v>
      </c>
      <c r="D55" s="76">
        <v>9.7361015700000006</v>
      </c>
      <c r="E55" s="76">
        <v>11.54913543</v>
      </c>
      <c r="F55" s="76">
        <v>9.5860345700000007</v>
      </c>
      <c r="G55" s="76">
        <v>-1.9631008599999995</v>
      </c>
      <c r="H55" s="45">
        <v>-0.16997816606260019</v>
      </c>
      <c r="I55" s="45">
        <v>6.1558189035343207E-3</v>
      </c>
    </row>
    <row r="56" spans="1:9" x14ac:dyDescent="0.25">
      <c r="A56" s="48">
        <v>30</v>
      </c>
      <c r="B56" s="59" t="s">
        <v>65</v>
      </c>
      <c r="C56" s="59" t="s">
        <v>67</v>
      </c>
      <c r="D56" s="76">
        <v>5.1856317399999989</v>
      </c>
      <c r="E56" s="76">
        <v>4.1337748100000002</v>
      </c>
      <c r="F56" s="76">
        <v>9.3601741999999994</v>
      </c>
      <c r="G56" s="76">
        <v>5.2263993899999983</v>
      </c>
      <c r="H56" s="45">
        <v>1.2643164251126682</v>
      </c>
      <c r="I56" s="45">
        <v>6.0107792080218037E-3</v>
      </c>
    </row>
    <row r="57" spans="1:9" x14ac:dyDescent="0.25">
      <c r="A57" s="48">
        <v>31</v>
      </c>
      <c r="B57" s="59" t="s">
        <v>65</v>
      </c>
      <c r="C57" s="59" t="s">
        <v>66</v>
      </c>
      <c r="D57" s="76">
        <v>9.00716465</v>
      </c>
      <c r="E57" s="76">
        <v>8.4643825699999997</v>
      </c>
      <c r="F57" s="76">
        <v>8.8884239899999979</v>
      </c>
      <c r="G57" s="76">
        <v>0.42404141999999806</v>
      </c>
      <c r="H57" s="45">
        <v>5.0097147251225681E-2</v>
      </c>
      <c r="I57" s="45">
        <v>5.7078375860968693E-3</v>
      </c>
    </row>
    <row r="58" spans="1:9" x14ac:dyDescent="0.25">
      <c r="A58" s="48">
        <v>32</v>
      </c>
      <c r="B58" s="59" t="s">
        <v>33</v>
      </c>
      <c r="C58" s="59" t="s">
        <v>64</v>
      </c>
      <c r="D58" s="76">
        <v>7.0109834399999995</v>
      </c>
      <c r="E58" s="76">
        <v>7.6116755500000002</v>
      </c>
      <c r="F58" s="76">
        <v>8.4164684699999981</v>
      </c>
      <c r="G58" s="76">
        <v>0.80479291999999902</v>
      </c>
      <c r="H58" s="45">
        <v>0.10573137474310752</v>
      </c>
      <c r="I58" s="45">
        <v>5.4047641212112358E-3</v>
      </c>
    </row>
    <row r="59" spans="1:9" x14ac:dyDescent="0.25">
      <c r="A59" s="48">
        <v>33</v>
      </c>
      <c r="B59" s="59" t="s">
        <v>33</v>
      </c>
      <c r="C59" s="59" t="s">
        <v>63</v>
      </c>
      <c r="D59" s="76">
        <v>7.6959246600000002</v>
      </c>
      <c r="E59" s="76">
        <v>10.267655780000002</v>
      </c>
      <c r="F59" s="76">
        <v>8.3601101199999999</v>
      </c>
      <c r="G59" s="76">
        <v>-1.907545660000002</v>
      </c>
      <c r="H59" s="45">
        <v>-0.18578200329968617</v>
      </c>
      <c r="I59" s="45">
        <v>5.3685727436641791E-3</v>
      </c>
    </row>
    <row r="60" spans="1:9" x14ac:dyDescent="0.25">
      <c r="A60" s="48">
        <v>34</v>
      </c>
      <c r="B60" s="59" t="s">
        <v>77</v>
      </c>
      <c r="C60" s="59" t="s">
        <v>78</v>
      </c>
      <c r="D60" s="76">
        <v>5.3643561000000002</v>
      </c>
      <c r="E60" s="76">
        <v>5.5769274100000006</v>
      </c>
      <c r="F60" s="76">
        <v>5.8228205300000004</v>
      </c>
      <c r="G60" s="76">
        <v>0.2458931200000001</v>
      </c>
      <c r="H60" s="45">
        <v>4.4091145880631087E-2</v>
      </c>
      <c r="I60" s="45">
        <v>3.7392133763671305E-3</v>
      </c>
    </row>
    <row r="61" spans="1:9" x14ac:dyDescent="0.25">
      <c r="A61" s="48">
        <v>35</v>
      </c>
      <c r="B61" s="59" t="s">
        <v>65</v>
      </c>
      <c r="C61" s="59" t="s">
        <v>73</v>
      </c>
      <c r="D61" s="76">
        <v>4.1508825599999994</v>
      </c>
      <c r="E61" s="76">
        <v>4.12762166</v>
      </c>
      <c r="F61" s="76">
        <v>5.09483525</v>
      </c>
      <c r="G61" s="76">
        <v>0.96721358999999985</v>
      </c>
      <c r="H61" s="45">
        <v>0.23432709431028614</v>
      </c>
      <c r="I61" s="45">
        <v>3.2717264801542445E-3</v>
      </c>
    </row>
    <row r="62" spans="1:9" x14ac:dyDescent="0.25">
      <c r="A62" s="48">
        <v>36</v>
      </c>
      <c r="B62" s="59" t="s">
        <v>65</v>
      </c>
      <c r="C62" s="59" t="s">
        <v>71</v>
      </c>
      <c r="D62" s="76">
        <v>5.0884475199999999</v>
      </c>
      <c r="E62" s="76">
        <v>3.7633269099999995</v>
      </c>
      <c r="F62" s="76">
        <v>4.56175671</v>
      </c>
      <c r="G62" s="76">
        <v>0.7984298000000003</v>
      </c>
      <c r="H62" s="45">
        <v>0.21216062784192202</v>
      </c>
      <c r="I62" s="45">
        <v>2.9294019319129712E-3</v>
      </c>
    </row>
    <row r="63" spans="1:9" x14ac:dyDescent="0.25">
      <c r="A63" s="48">
        <v>37</v>
      </c>
      <c r="B63" s="59" t="s">
        <v>65</v>
      </c>
      <c r="C63" s="59" t="s">
        <v>69</v>
      </c>
      <c r="D63" s="76">
        <v>3.6685583099999999</v>
      </c>
      <c r="E63" s="76">
        <v>3.7484295200000006</v>
      </c>
      <c r="F63" s="76">
        <v>3.8767212999999998</v>
      </c>
      <c r="G63" s="76">
        <v>0.12829177999999933</v>
      </c>
      <c r="H63" s="45">
        <v>3.4225474779634994E-2</v>
      </c>
      <c r="I63" s="45">
        <v>2.4894959524722582E-3</v>
      </c>
    </row>
    <row r="64" spans="1:9" x14ac:dyDescent="0.25">
      <c r="A64" s="48">
        <v>38</v>
      </c>
      <c r="B64" s="59" t="s">
        <v>65</v>
      </c>
      <c r="C64" s="59" t="s">
        <v>312</v>
      </c>
      <c r="D64" s="76">
        <v>3.2734247400000003</v>
      </c>
      <c r="E64" s="76">
        <v>4.6561637100000004</v>
      </c>
      <c r="F64" s="76">
        <v>3.7018341000000001</v>
      </c>
      <c r="G64" s="76">
        <v>-0.95432960999999983</v>
      </c>
      <c r="H64" s="45">
        <v>-0.20496049310946585</v>
      </c>
      <c r="I64" s="45">
        <v>2.3771894586989747E-3</v>
      </c>
    </row>
    <row r="65" spans="1:9" x14ac:dyDescent="0.25">
      <c r="A65" s="48">
        <v>39</v>
      </c>
      <c r="B65" s="59" t="s">
        <v>65</v>
      </c>
      <c r="C65" s="59" t="s">
        <v>70</v>
      </c>
      <c r="D65" s="76">
        <v>4.0104649100000005</v>
      </c>
      <c r="E65" s="76">
        <v>5.483987410000001</v>
      </c>
      <c r="F65" s="76">
        <v>3.4229654599999999</v>
      </c>
      <c r="G65" s="76">
        <v>-2.0610219500000011</v>
      </c>
      <c r="H65" s="45">
        <v>-0.37582543428924481</v>
      </c>
      <c r="I65" s="45">
        <v>2.1981096908158812E-3</v>
      </c>
    </row>
    <row r="66" spans="1:9" x14ac:dyDescent="0.25">
      <c r="A66" s="48">
        <v>40</v>
      </c>
      <c r="B66" s="59" t="s">
        <v>65</v>
      </c>
      <c r="C66" s="59" t="s">
        <v>68</v>
      </c>
      <c r="D66" s="76">
        <v>3.9128816300000002</v>
      </c>
      <c r="E66" s="76">
        <v>4.0494629199999999</v>
      </c>
      <c r="F66" s="76">
        <v>3.42020685</v>
      </c>
      <c r="G66" s="76">
        <v>-0.62925606999999983</v>
      </c>
      <c r="H66" s="45">
        <v>-0.15539247609655846</v>
      </c>
      <c r="I66" s="45">
        <v>2.1963382071579127E-3</v>
      </c>
    </row>
    <row r="67" spans="1:9" x14ac:dyDescent="0.25">
      <c r="A67" s="48">
        <v>41</v>
      </c>
      <c r="B67" s="59" t="s">
        <v>65</v>
      </c>
      <c r="C67" s="59" t="s">
        <v>72</v>
      </c>
      <c r="D67" s="76">
        <v>1.91304875</v>
      </c>
      <c r="E67" s="76">
        <v>2.4527287100000001</v>
      </c>
      <c r="F67" s="76">
        <v>2.9109267999999999</v>
      </c>
      <c r="G67" s="76">
        <v>0.45819808999999984</v>
      </c>
      <c r="H67" s="45">
        <v>0.18681156547476457</v>
      </c>
      <c r="I67" s="45">
        <v>1.8692962237298364E-3</v>
      </c>
    </row>
    <row r="68" spans="1:9" x14ac:dyDescent="0.25">
      <c r="A68" s="48">
        <v>42</v>
      </c>
      <c r="B68" s="59" t="s">
        <v>65</v>
      </c>
      <c r="C68" s="59" t="s">
        <v>74</v>
      </c>
      <c r="D68" s="76">
        <v>2.8487461199999999</v>
      </c>
      <c r="E68" s="76">
        <v>3.0676748899999997</v>
      </c>
      <c r="F68" s="76">
        <v>2.8657758599999998</v>
      </c>
      <c r="G68" s="76">
        <v>-0.20189902999999979</v>
      </c>
      <c r="H68" s="45">
        <v>-6.5815002319232013E-2</v>
      </c>
      <c r="I68" s="45">
        <v>1.840301856149088E-3</v>
      </c>
    </row>
    <row r="69" spans="1:9" x14ac:dyDescent="0.25">
      <c r="A69" s="48">
        <v>43</v>
      </c>
      <c r="B69" s="59" t="s">
        <v>65</v>
      </c>
      <c r="C69" s="59" t="s">
        <v>75</v>
      </c>
      <c r="D69" s="76">
        <v>3.2566464200000005</v>
      </c>
      <c r="E69" s="76">
        <v>3.3337188799999997</v>
      </c>
      <c r="F69" s="76">
        <v>2.4865627000000003</v>
      </c>
      <c r="G69" s="76">
        <v>-0.8471561799999997</v>
      </c>
      <c r="H69" s="45">
        <v>-0.25411746175790317</v>
      </c>
      <c r="I69" s="45">
        <v>1.5967843180314486E-3</v>
      </c>
    </row>
    <row r="70" spans="1:9" x14ac:dyDescent="0.25">
      <c r="A70" s="48">
        <v>44</v>
      </c>
      <c r="B70" s="59" t="s">
        <v>65</v>
      </c>
      <c r="C70" s="59" t="s">
        <v>76</v>
      </c>
      <c r="D70" s="76">
        <v>2.1730664699999998</v>
      </c>
      <c r="E70" s="76">
        <v>2.0659042799999998</v>
      </c>
      <c r="F70" s="76">
        <v>2.23989035</v>
      </c>
      <c r="G70" s="76">
        <v>0.17398607000000008</v>
      </c>
      <c r="H70" s="45">
        <v>8.4217875767216122E-2</v>
      </c>
      <c r="I70" s="45">
        <v>1.4383798908388567E-3</v>
      </c>
    </row>
    <row r="71" spans="1:9" x14ac:dyDescent="0.25">
      <c r="A71" s="48">
        <v>45</v>
      </c>
      <c r="B71" s="59" t="s">
        <v>77</v>
      </c>
      <c r="C71" s="59" t="s">
        <v>79</v>
      </c>
      <c r="D71" s="76">
        <v>1.8069648</v>
      </c>
      <c r="E71" s="76">
        <v>1.6489987699999999</v>
      </c>
      <c r="F71" s="76">
        <v>1.5616902099999999</v>
      </c>
      <c r="G71" s="76">
        <v>-8.7308560000000063E-2</v>
      </c>
      <c r="H71" s="45">
        <v>-5.2946406988526776E-2</v>
      </c>
      <c r="I71" s="45">
        <v>1.0028632847067316E-3</v>
      </c>
    </row>
    <row r="72" spans="1:9" x14ac:dyDescent="0.25">
      <c r="A72" s="105" t="s">
        <v>80</v>
      </c>
      <c r="B72" s="105"/>
      <c r="C72" s="60" t="s">
        <v>81</v>
      </c>
      <c r="D72" s="77">
        <v>1477.0826896200001</v>
      </c>
      <c r="E72" s="77">
        <v>1501.6137950299999</v>
      </c>
      <c r="F72" s="77">
        <v>1557.2314131100002</v>
      </c>
      <c r="G72" s="77">
        <v>55.617618080000163</v>
      </c>
      <c r="H72" s="47">
        <v>3.7038563620074502E-2</v>
      </c>
    </row>
  </sheetData>
  <sortState xmlns:xlrd2="http://schemas.microsoft.com/office/spreadsheetml/2017/richdata2" ref="B27:I66">
    <sortCondition descending="1" ref="F27:F66"/>
  </sortState>
  <mergeCells count="2">
    <mergeCell ref="G25:I25"/>
    <mergeCell ref="A72:B7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9228D-0BD6-4130-A7BD-D0055BC00C88}">
  <sheetPr>
    <tabColor theme="5" tint="0.39997558519241921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69" customWidth="1"/>
    <col min="2" max="3" width="16" style="28"/>
    <col min="8" max="8" width="16" style="49"/>
  </cols>
  <sheetData>
    <row r="2" spans="1:3" ht="15.75" x14ac:dyDescent="0.25">
      <c r="A2" s="68" t="s">
        <v>114</v>
      </c>
      <c r="B2" s="38"/>
      <c r="C2" s="38"/>
    </row>
    <row r="22" spans="1:9" ht="15.75" x14ac:dyDescent="0.25">
      <c r="A22" s="101" t="s">
        <v>115</v>
      </c>
      <c r="B22" s="101"/>
      <c r="C22" s="101"/>
      <c r="D22" s="101"/>
    </row>
    <row r="23" spans="1:9" x14ac:dyDescent="0.25">
      <c r="A23" s="70" t="s">
        <v>24</v>
      </c>
      <c r="B23"/>
      <c r="C23"/>
    </row>
    <row r="24" spans="1:9" ht="15" customHeight="1" x14ac:dyDescent="0.25">
      <c r="A24" s="28"/>
      <c r="B24"/>
      <c r="C24"/>
      <c r="G24" s="104" t="s">
        <v>310</v>
      </c>
      <c r="H24" s="104"/>
      <c r="I24" s="104"/>
    </row>
    <row r="25" spans="1:9" x14ac:dyDescent="0.25">
      <c r="A25" s="56" t="s">
        <v>25</v>
      </c>
      <c r="B25" s="56" t="s">
        <v>26</v>
      </c>
      <c r="C25" s="56" t="s">
        <v>27</v>
      </c>
      <c r="D25" s="56" t="s">
        <v>28</v>
      </c>
      <c r="E25" s="56" t="s">
        <v>29</v>
      </c>
      <c r="F25" s="56" t="s">
        <v>311</v>
      </c>
      <c r="G25" s="56" t="s">
        <v>30</v>
      </c>
      <c r="H25" s="56" t="s">
        <v>31</v>
      </c>
      <c r="I25" s="56" t="s">
        <v>32</v>
      </c>
    </row>
    <row r="26" spans="1:9" x14ac:dyDescent="0.25">
      <c r="A26" s="48">
        <v>1</v>
      </c>
      <c r="B26" s="59" t="s">
        <v>33</v>
      </c>
      <c r="C26" s="59" t="s">
        <v>35</v>
      </c>
      <c r="D26" s="76">
        <v>242.23080696000005</v>
      </c>
      <c r="E26" s="76">
        <v>232.84474212000001</v>
      </c>
      <c r="F26" s="76">
        <v>230.80415176</v>
      </c>
      <c r="G26" s="76">
        <v>-2.0405903600000141</v>
      </c>
      <c r="H26" s="45">
        <v>-8.7637381949057097E-3</v>
      </c>
      <c r="I26" s="45">
        <v>0.14696646514922304</v>
      </c>
    </row>
    <row r="27" spans="1:9" x14ac:dyDescent="0.25">
      <c r="A27" s="48">
        <v>2</v>
      </c>
      <c r="B27" s="59" t="s">
        <v>33</v>
      </c>
      <c r="C27" s="59" t="s">
        <v>36</v>
      </c>
      <c r="D27" s="76">
        <v>101.75963259999999</v>
      </c>
      <c r="E27" s="76">
        <v>101.10183939999999</v>
      </c>
      <c r="F27" s="76">
        <v>104.10991434</v>
      </c>
      <c r="G27" s="76">
        <v>3.0080749400000126</v>
      </c>
      <c r="H27" s="45">
        <v>2.9752920004737449E-2</v>
      </c>
      <c r="I27" s="45">
        <v>6.6292854703274534E-2</v>
      </c>
    </row>
    <row r="28" spans="1:9" x14ac:dyDescent="0.25">
      <c r="A28" s="48">
        <v>3</v>
      </c>
      <c r="B28" s="59" t="s">
        <v>33</v>
      </c>
      <c r="C28" s="59" t="s">
        <v>42</v>
      </c>
      <c r="D28" s="76">
        <v>101.72274415999998</v>
      </c>
      <c r="E28" s="76">
        <v>97.852121920000002</v>
      </c>
      <c r="F28" s="76">
        <v>97.574418080000001</v>
      </c>
      <c r="G28" s="76">
        <v>-0.27770384000000359</v>
      </c>
      <c r="H28" s="45">
        <v>-2.8379950741082875E-3</v>
      </c>
      <c r="I28" s="45">
        <v>6.2131323049689137E-2</v>
      </c>
    </row>
    <row r="29" spans="1:9" x14ac:dyDescent="0.25">
      <c r="A29" s="48">
        <v>4</v>
      </c>
      <c r="B29" s="59" t="s">
        <v>33</v>
      </c>
      <c r="C29" s="59" t="s">
        <v>38</v>
      </c>
      <c r="D29" s="76">
        <v>97.305932030000008</v>
      </c>
      <c r="E29" s="76">
        <v>92.305838010000002</v>
      </c>
      <c r="F29" s="76">
        <v>90.214540279999994</v>
      </c>
      <c r="G29" s="76">
        <v>-2.091297730000004</v>
      </c>
      <c r="H29" s="45">
        <v>-2.2656180530785521E-2</v>
      </c>
      <c r="I29" s="45">
        <v>5.7444859587277117E-2</v>
      </c>
    </row>
    <row r="30" spans="1:9" x14ac:dyDescent="0.25">
      <c r="A30" s="48">
        <v>5</v>
      </c>
      <c r="B30" s="59" t="s">
        <v>33</v>
      </c>
      <c r="C30" s="59" t="s">
        <v>39</v>
      </c>
      <c r="D30" s="76">
        <v>90.011065839999986</v>
      </c>
      <c r="E30" s="76">
        <v>89.920337319999987</v>
      </c>
      <c r="F30" s="76">
        <v>80.661649019999999</v>
      </c>
      <c r="G30" s="76">
        <v>-9.2586882999999975</v>
      </c>
      <c r="H30" s="45">
        <v>-0.10296545337737172</v>
      </c>
      <c r="I30" s="45">
        <v>5.136197654669386E-2</v>
      </c>
    </row>
    <row r="31" spans="1:9" x14ac:dyDescent="0.25">
      <c r="A31" s="48">
        <v>6</v>
      </c>
      <c r="B31" s="59" t="s">
        <v>33</v>
      </c>
      <c r="C31" s="59" t="s">
        <v>48</v>
      </c>
      <c r="D31" s="76">
        <v>76.778068130000008</v>
      </c>
      <c r="E31" s="76">
        <v>77.261630150000016</v>
      </c>
      <c r="F31" s="76">
        <v>77.687517029999981</v>
      </c>
      <c r="G31" s="76">
        <v>0.42588687999996544</v>
      </c>
      <c r="H31" s="45">
        <v>5.5122688865498308E-3</v>
      </c>
      <c r="I31" s="45">
        <v>4.9468173241491449E-2</v>
      </c>
    </row>
    <row r="32" spans="1:9" x14ac:dyDescent="0.25">
      <c r="A32" s="48">
        <v>7</v>
      </c>
      <c r="B32" s="59" t="s">
        <v>33</v>
      </c>
      <c r="C32" s="59" t="s">
        <v>37</v>
      </c>
      <c r="D32" s="76">
        <v>78.605543109999999</v>
      </c>
      <c r="E32" s="76">
        <v>73.851249899999999</v>
      </c>
      <c r="F32" s="76">
        <v>74.393979710000011</v>
      </c>
      <c r="G32" s="76">
        <v>0.54272981000000242</v>
      </c>
      <c r="H32" s="45">
        <v>7.348959032310194E-3</v>
      </c>
      <c r="I32" s="45">
        <v>4.7370985933263277E-2</v>
      </c>
    </row>
    <row r="33" spans="1:9" x14ac:dyDescent="0.25">
      <c r="A33" s="48">
        <v>8</v>
      </c>
      <c r="B33" s="59" t="s">
        <v>33</v>
      </c>
      <c r="C33" s="59" t="s">
        <v>45</v>
      </c>
      <c r="D33" s="76">
        <v>76.169871549999996</v>
      </c>
      <c r="E33" s="76">
        <v>75.954835209999999</v>
      </c>
      <c r="F33" s="76">
        <v>74.081590899999995</v>
      </c>
      <c r="G33" s="76">
        <v>-1.8732443100000025</v>
      </c>
      <c r="H33" s="45">
        <v>-2.4662607782912765E-2</v>
      </c>
      <c r="I33" s="45">
        <v>4.7172069757762176E-2</v>
      </c>
    </row>
    <row r="34" spans="1:9" x14ac:dyDescent="0.25">
      <c r="A34" s="48">
        <v>9</v>
      </c>
      <c r="B34" s="59" t="s">
        <v>33</v>
      </c>
      <c r="C34" s="59" t="s">
        <v>51</v>
      </c>
      <c r="D34" s="76">
        <v>70.014328820000003</v>
      </c>
      <c r="E34" s="76">
        <v>71.102934610000005</v>
      </c>
      <c r="F34" s="76">
        <v>72.744717870000002</v>
      </c>
      <c r="G34" s="76">
        <v>1.6417832600000053</v>
      </c>
      <c r="H34" s="45">
        <v>2.309023205589468E-2</v>
      </c>
      <c r="I34" s="45">
        <v>4.6320804726027683E-2</v>
      </c>
    </row>
    <row r="35" spans="1:9" x14ac:dyDescent="0.25">
      <c r="A35" s="48">
        <v>10</v>
      </c>
      <c r="B35" s="59" t="s">
        <v>33</v>
      </c>
      <c r="C35" s="59" t="s">
        <v>34</v>
      </c>
      <c r="D35" s="76">
        <v>74.043489730000005</v>
      </c>
      <c r="E35" s="76">
        <v>70.947092870000006</v>
      </c>
      <c r="F35" s="76">
        <v>66.228553829999996</v>
      </c>
      <c r="G35" s="76">
        <v>-4.7185390400000067</v>
      </c>
      <c r="H35" s="45">
        <v>-6.6507856053327333E-2</v>
      </c>
      <c r="I35" s="45">
        <v>4.2171583024473998E-2</v>
      </c>
    </row>
    <row r="36" spans="1:9" x14ac:dyDescent="0.25">
      <c r="A36" s="48">
        <v>11</v>
      </c>
      <c r="B36" s="59" t="s">
        <v>33</v>
      </c>
      <c r="C36" s="59" t="s">
        <v>40</v>
      </c>
      <c r="D36" s="76">
        <v>60.723318810000002</v>
      </c>
      <c r="E36" s="76">
        <v>66.08514645999999</v>
      </c>
      <c r="F36" s="76">
        <v>66.098108089999997</v>
      </c>
      <c r="G36" s="76">
        <v>1.2961630000002682E-2</v>
      </c>
      <c r="H36" s="45">
        <v>1.9613529959940538E-4</v>
      </c>
      <c r="I36" s="45">
        <v>4.2088520613527816E-2</v>
      </c>
    </row>
    <row r="37" spans="1:9" x14ac:dyDescent="0.25">
      <c r="A37" s="48">
        <v>12</v>
      </c>
      <c r="B37" s="59" t="s">
        <v>33</v>
      </c>
      <c r="C37" s="59" t="s">
        <v>46</v>
      </c>
      <c r="D37" s="76">
        <v>65.92777328999999</v>
      </c>
      <c r="E37" s="76">
        <v>63.699417190000005</v>
      </c>
      <c r="F37" s="76">
        <v>65.175674130000004</v>
      </c>
      <c r="G37" s="76">
        <v>1.4762569399999976</v>
      </c>
      <c r="H37" s="45">
        <v>2.3175360232836652E-2</v>
      </c>
      <c r="I37" s="45">
        <v>4.1501153109949424E-2</v>
      </c>
    </row>
    <row r="38" spans="1:9" x14ac:dyDescent="0.25">
      <c r="A38" s="48">
        <v>13</v>
      </c>
      <c r="B38" s="59" t="s">
        <v>33</v>
      </c>
      <c r="C38" s="59" t="s">
        <v>47</v>
      </c>
      <c r="D38" s="76">
        <v>55.193705969999996</v>
      </c>
      <c r="E38" s="76">
        <v>57.089839409999996</v>
      </c>
      <c r="F38" s="76">
        <v>59.954781270000005</v>
      </c>
      <c r="G38" s="76">
        <v>2.8649418600000067</v>
      </c>
      <c r="H38" s="45">
        <v>5.0183042895338335E-2</v>
      </c>
      <c r="I38" s="45">
        <v>3.8176706115794462E-2</v>
      </c>
    </row>
    <row r="39" spans="1:9" x14ac:dyDescent="0.25">
      <c r="A39" s="48">
        <v>14</v>
      </c>
      <c r="B39" s="59" t="s">
        <v>33</v>
      </c>
      <c r="C39" s="59" t="s">
        <v>49</v>
      </c>
      <c r="D39" s="76">
        <v>66.464778170000002</v>
      </c>
      <c r="E39" s="76">
        <v>65.922105540000004</v>
      </c>
      <c r="F39" s="76">
        <v>55.28559156</v>
      </c>
      <c r="G39" s="76">
        <v>-10.636513979999997</v>
      </c>
      <c r="H39" s="45">
        <v>-0.16134973075982847</v>
      </c>
      <c r="I39" s="45">
        <v>3.5203560695501589E-2</v>
      </c>
    </row>
    <row r="40" spans="1:9" x14ac:dyDescent="0.25">
      <c r="A40" s="48">
        <v>15</v>
      </c>
      <c r="B40" s="59" t="s">
        <v>33</v>
      </c>
      <c r="C40" s="59" t="s">
        <v>44</v>
      </c>
      <c r="D40" s="76">
        <v>55.897393340000001</v>
      </c>
      <c r="E40" s="76">
        <v>54.099172240000001</v>
      </c>
      <c r="F40" s="76">
        <v>54.840358619999996</v>
      </c>
      <c r="G40" s="76">
        <v>0.74118637999999526</v>
      </c>
      <c r="H40" s="45">
        <v>1.3700512398080181E-2</v>
      </c>
      <c r="I40" s="45">
        <v>3.492005491425447E-2</v>
      </c>
    </row>
    <row r="41" spans="1:9" x14ac:dyDescent="0.25">
      <c r="A41" s="48">
        <v>16</v>
      </c>
      <c r="B41" s="59" t="s">
        <v>33</v>
      </c>
      <c r="C41" s="59" t="s">
        <v>41</v>
      </c>
      <c r="D41" s="76">
        <v>47.305935629999993</v>
      </c>
      <c r="E41" s="76">
        <v>45.131109039999998</v>
      </c>
      <c r="F41" s="76">
        <v>47.306103060000005</v>
      </c>
      <c r="G41" s="76">
        <v>2.1749940200000033</v>
      </c>
      <c r="H41" s="45">
        <v>4.8192789104125312E-2</v>
      </c>
      <c r="I41" s="45">
        <v>3.012255496141359E-2</v>
      </c>
    </row>
    <row r="42" spans="1:9" x14ac:dyDescent="0.25">
      <c r="A42" s="48">
        <v>17</v>
      </c>
      <c r="B42" s="59" t="s">
        <v>33</v>
      </c>
      <c r="C42" s="59" t="s">
        <v>54</v>
      </c>
      <c r="D42" s="76">
        <v>40.314528840000001</v>
      </c>
      <c r="E42" s="76">
        <v>40.498464910000003</v>
      </c>
      <c r="F42" s="76">
        <v>40.724714929999998</v>
      </c>
      <c r="G42" s="76">
        <v>0.22625001999999583</v>
      </c>
      <c r="H42" s="45">
        <v>5.5866319995780747E-3</v>
      </c>
      <c r="I42" s="45">
        <v>2.5931801277541664E-2</v>
      </c>
    </row>
    <row r="43" spans="1:9" x14ac:dyDescent="0.25">
      <c r="A43" s="48">
        <v>18</v>
      </c>
      <c r="B43" s="59" t="s">
        <v>33</v>
      </c>
      <c r="C43" s="59" t="s">
        <v>53</v>
      </c>
      <c r="D43" s="76">
        <v>25.956960200000005</v>
      </c>
      <c r="E43" s="76">
        <v>27.742402720000001</v>
      </c>
      <c r="F43" s="76">
        <v>28.237887939999997</v>
      </c>
      <c r="G43" s="76">
        <v>0.49548521999999506</v>
      </c>
      <c r="H43" s="45">
        <v>1.7860212938326021E-2</v>
      </c>
      <c r="I43" s="45">
        <v>1.7980710234957321E-2</v>
      </c>
    </row>
    <row r="44" spans="1:9" x14ac:dyDescent="0.25">
      <c r="A44" s="48">
        <v>19</v>
      </c>
      <c r="B44" s="59" t="s">
        <v>33</v>
      </c>
      <c r="C44" s="59" t="s">
        <v>60</v>
      </c>
      <c r="D44" s="76">
        <v>25.032240669999997</v>
      </c>
      <c r="E44" s="76">
        <v>24.76119727</v>
      </c>
      <c r="F44" s="76">
        <v>24.588829810000004</v>
      </c>
      <c r="G44" s="76">
        <v>-0.17236745999999717</v>
      </c>
      <c r="H44" s="45">
        <v>-6.9611924706416738E-3</v>
      </c>
      <c r="I44" s="45">
        <v>1.5657142091140785E-2</v>
      </c>
    </row>
    <row r="45" spans="1:9" x14ac:dyDescent="0.25">
      <c r="A45" s="48">
        <v>20</v>
      </c>
      <c r="B45" s="59" t="s">
        <v>33</v>
      </c>
      <c r="C45" s="59" t="s">
        <v>43</v>
      </c>
      <c r="D45" s="76">
        <v>22.50963767</v>
      </c>
      <c r="E45" s="76">
        <v>22.935232809999999</v>
      </c>
      <c r="F45" s="76">
        <v>23.101511800000001</v>
      </c>
      <c r="G45" s="76">
        <v>0.1662789900000021</v>
      </c>
      <c r="H45" s="45">
        <v>7.2499368712535036E-3</v>
      </c>
      <c r="I45" s="45">
        <v>1.4710079965890232E-2</v>
      </c>
    </row>
    <row r="46" spans="1:9" x14ac:dyDescent="0.25">
      <c r="A46" s="48">
        <v>21</v>
      </c>
      <c r="B46" s="59" t="s">
        <v>33</v>
      </c>
      <c r="C46" s="59" t="s">
        <v>57</v>
      </c>
      <c r="D46" s="76">
        <v>19.11576256</v>
      </c>
      <c r="E46" s="76">
        <v>18.44978227</v>
      </c>
      <c r="F46" s="76">
        <v>18.486418789999998</v>
      </c>
      <c r="G46" s="76">
        <v>3.6636519999999555E-2</v>
      </c>
      <c r="H46" s="45">
        <v>1.9857426751085207E-3</v>
      </c>
      <c r="I46" s="45">
        <v>1.1771381069694137E-2</v>
      </c>
    </row>
    <row r="47" spans="1:9" x14ac:dyDescent="0.25">
      <c r="A47" s="48">
        <v>22</v>
      </c>
      <c r="B47" s="59" t="s">
        <v>33</v>
      </c>
      <c r="C47" s="59" t="s">
        <v>50</v>
      </c>
      <c r="D47" s="76">
        <v>24.150903689999996</v>
      </c>
      <c r="E47" s="76">
        <v>22.761885460000002</v>
      </c>
      <c r="F47" s="76">
        <v>18.033121000000001</v>
      </c>
      <c r="G47" s="76">
        <v>-4.7287644600000007</v>
      </c>
      <c r="H47" s="45">
        <v>-0.20774924240392872</v>
      </c>
      <c r="I47" s="45">
        <v>1.148273992806715E-2</v>
      </c>
    </row>
    <row r="48" spans="1:9" x14ac:dyDescent="0.25">
      <c r="A48" s="48">
        <v>23</v>
      </c>
      <c r="B48" s="59" t="s">
        <v>33</v>
      </c>
      <c r="C48" s="59" t="s">
        <v>52</v>
      </c>
      <c r="D48" s="76">
        <v>15.982358379999999</v>
      </c>
      <c r="E48" s="76">
        <v>16.12520503</v>
      </c>
      <c r="F48" s="76">
        <v>16.207972029999997</v>
      </c>
      <c r="G48" s="76">
        <v>8.2766999999998134E-2</v>
      </c>
      <c r="H48" s="45">
        <v>5.132771945907973E-3</v>
      </c>
      <c r="I48" s="45">
        <v>1.0320561126489228E-2</v>
      </c>
    </row>
    <row r="49" spans="1:9" x14ac:dyDescent="0.25">
      <c r="A49" s="48">
        <v>24</v>
      </c>
      <c r="B49" s="59" t="s">
        <v>33</v>
      </c>
      <c r="C49" s="59" t="s">
        <v>55</v>
      </c>
      <c r="D49" s="76">
        <v>12.02480291</v>
      </c>
      <c r="E49" s="76">
        <v>11.175293</v>
      </c>
      <c r="F49" s="76">
        <v>11.264731789999997</v>
      </c>
      <c r="G49" s="76">
        <v>8.9438789999997242E-2</v>
      </c>
      <c r="H49" s="45">
        <v>8.0032613015155168E-3</v>
      </c>
      <c r="I49" s="45">
        <v>7.1729117496633172E-3</v>
      </c>
    </row>
    <row r="50" spans="1:9" x14ac:dyDescent="0.25">
      <c r="A50" s="48">
        <v>25</v>
      </c>
      <c r="B50" s="59" t="s">
        <v>65</v>
      </c>
      <c r="C50" s="59" t="s">
        <v>66</v>
      </c>
      <c r="D50" s="76">
        <v>8.6890734899999984</v>
      </c>
      <c r="E50" s="76">
        <v>8.6890734900000002</v>
      </c>
      <c r="F50" s="76">
        <v>8.3211302899999993</v>
      </c>
      <c r="G50" s="76">
        <v>-0.36794320000000019</v>
      </c>
      <c r="H50" s="45">
        <v>-4.2345504434213296E-2</v>
      </c>
      <c r="I50" s="45">
        <v>5.2985489881442038E-3</v>
      </c>
    </row>
    <row r="51" spans="1:9" x14ac:dyDescent="0.25">
      <c r="A51" s="48">
        <v>26</v>
      </c>
      <c r="B51" s="59" t="s">
        <v>65</v>
      </c>
      <c r="C51" s="59" t="s">
        <v>68</v>
      </c>
      <c r="D51" s="76">
        <v>6.5115961100000002</v>
      </c>
      <c r="E51" s="76">
        <v>7.0133305799999999</v>
      </c>
      <c r="F51" s="76">
        <v>7.0151331199999998</v>
      </c>
      <c r="G51" s="76">
        <v>1.8025400000000373E-3</v>
      </c>
      <c r="H51" s="45">
        <v>2.5701626059669314E-4</v>
      </c>
      <c r="I51" s="45">
        <v>4.4669444173157978E-3</v>
      </c>
    </row>
    <row r="52" spans="1:9" x14ac:dyDescent="0.25">
      <c r="A52" s="48">
        <v>27</v>
      </c>
      <c r="B52" s="59" t="s">
        <v>65</v>
      </c>
      <c r="C52" s="59" t="s">
        <v>69</v>
      </c>
      <c r="D52" s="76">
        <v>7.2039384400000008</v>
      </c>
      <c r="E52" s="76">
        <v>6.9900286999999999</v>
      </c>
      <c r="F52" s="76">
        <v>6.6445514399999999</v>
      </c>
      <c r="G52" s="76">
        <v>-0.34547726000000073</v>
      </c>
      <c r="H52" s="45">
        <v>-4.9424297785787448E-2</v>
      </c>
      <c r="I52" s="45">
        <v>4.2309734473685431E-3</v>
      </c>
    </row>
    <row r="53" spans="1:9" x14ac:dyDescent="0.25">
      <c r="A53" s="48">
        <v>28</v>
      </c>
      <c r="B53" s="59" t="s">
        <v>65</v>
      </c>
      <c r="C53" s="59" t="s">
        <v>67</v>
      </c>
      <c r="D53" s="76">
        <v>6.1626925400000001</v>
      </c>
      <c r="E53" s="76">
        <v>5.7602569400000005</v>
      </c>
      <c r="F53" s="76">
        <v>5.70683395</v>
      </c>
      <c r="G53" s="76">
        <v>-5.3422990000000226E-2</v>
      </c>
      <c r="H53" s="45">
        <v>-9.2744109432035537E-3</v>
      </c>
      <c r="I53" s="45">
        <v>3.6338740288225303E-3</v>
      </c>
    </row>
    <row r="54" spans="1:9" x14ac:dyDescent="0.25">
      <c r="A54" s="48">
        <v>29</v>
      </c>
      <c r="B54" s="59" t="s">
        <v>65</v>
      </c>
      <c r="C54" s="59" t="s">
        <v>75</v>
      </c>
      <c r="D54" s="76">
        <v>4.1573821899999999</v>
      </c>
      <c r="E54" s="76">
        <v>4.0335183599999995</v>
      </c>
      <c r="F54" s="76">
        <v>5.0451490899999998</v>
      </c>
      <c r="G54" s="76">
        <v>1.01163073</v>
      </c>
      <c r="H54" s="45">
        <v>0.25080603079243202</v>
      </c>
      <c r="I54" s="45">
        <v>3.2125406854861477E-3</v>
      </c>
    </row>
    <row r="55" spans="1:9" x14ac:dyDescent="0.25">
      <c r="A55" s="48">
        <v>30</v>
      </c>
      <c r="B55" s="59" t="s">
        <v>65</v>
      </c>
      <c r="C55" s="59" t="s">
        <v>76</v>
      </c>
      <c r="D55" s="76">
        <v>5.2628435400000004</v>
      </c>
      <c r="E55" s="76">
        <v>5.2810681600000002</v>
      </c>
      <c r="F55" s="76">
        <v>4.8519354700000008</v>
      </c>
      <c r="G55" s="76">
        <v>-0.42913268999999948</v>
      </c>
      <c r="H55" s="45">
        <v>-8.1258691802228028E-2</v>
      </c>
      <c r="I55" s="45">
        <v>3.0895103043879239E-3</v>
      </c>
    </row>
    <row r="56" spans="1:9" x14ac:dyDescent="0.25">
      <c r="A56" s="48">
        <v>31</v>
      </c>
      <c r="B56" s="59" t="s">
        <v>33</v>
      </c>
      <c r="C56" s="59" t="s">
        <v>59</v>
      </c>
      <c r="D56" s="76">
        <v>4.0449999999999999</v>
      </c>
      <c r="E56" s="76">
        <v>4.05</v>
      </c>
      <c r="F56" s="76">
        <v>4.05</v>
      </c>
      <c r="G56" s="76">
        <v>0</v>
      </c>
      <c r="H56" s="45">
        <v>0</v>
      </c>
      <c r="I56" s="45">
        <v>2.5788712175042776E-3</v>
      </c>
    </row>
    <row r="57" spans="1:9" x14ac:dyDescent="0.25">
      <c r="A57" s="48">
        <v>32</v>
      </c>
      <c r="B57" s="59" t="s">
        <v>33</v>
      </c>
      <c r="C57" s="59" t="s">
        <v>62</v>
      </c>
      <c r="D57" s="76">
        <v>7.1402968600000003</v>
      </c>
      <c r="E57" s="76">
        <v>5.1955623999999991</v>
      </c>
      <c r="F57" s="76">
        <v>3.8523602299999999</v>
      </c>
      <c r="G57" s="76">
        <v>-1.3432021699999994</v>
      </c>
      <c r="H57" s="45">
        <v>-0.25852873405966592</v>
      </c>
      <c r="I57" s="45">
        <v>2.4530224485444837E-3</v>
      </c>
    </row>
    <row r="58" spans="1:9" x14ac:dyDescent="0.25">
      <c r="A58" s="48">
        <v>33</v>
      </c>
      <c r="B58" s="59" t="s">
        <v>33</v>
      </c>
      <c r="C58" s="59" t="s">
        <v>58</v>
      </c>
      <c r="D58" s="76">
        <v>4.8409154000000001</v>
      </c>
      <c r="E58" s="76">
        <v>4.0474875700000004</v>
      </c>
      <c r="F58" s="76">
        <v>3.26554645</v>
      </c>
      <c r="G58" s="76">
        <v>-0.78194112000000016</v>
      </c>
      <c r="H58" s="45">
        <v>-0.19319172856656852</v>
      </c>
      <c r="I58" s="45">
        <v>2.0793638887230304E-3</v>
      </c>
    </row>
    <row r="59" spans="1:9" x14ac:dyDescent="0.25">
      <c r="A59" s="48">
        <v>34</v>
      </c>
      <c r="B59" s="59" t="s">
        <v>65</v>
      </c>
      <c r="C59" s="59" t="s">
        <v>71</v>
      </c>
      <c r="D59" s="76">
        <v>3.5010250699999999</v>
      </c>
      <c r="E59" s="76">
        <v>3.6676159899999998</v>
      </c>
      <c r="F59" s="76">
        <v>3.1397278700000002</v>
      </c>
      <c r="G59" s="76">
        <v>-0.52788811999999963</v>
      </c>
      <c r="H59" s="45">
        <v>-0.14393222230444025</v>
      </c>
      <c r="I59" s="45">
        <v>1.9992478604293857E-3</v>
      </c>
    </row>
    <row r="60" spans="1:9" x14ac:dyDescent="0.25">
      <c r="A60" s="48">
        <v>35</v>
      </c>
      <c r="B60" s="59" t="s">
        <v>33</v>
      </c>
      <c r="C60" s="59" t="s">
        <v>56</v>
      </c>
      <c r="D60" s="76">
        <v>4.33508271</v>
      </c>
      <c r="E60" s="76">
        <v>4.34614016</v>
      </c>
      <c r="F60" s="76">
        <v>3.0042726799999997</v>
      </c>
      <c r="G60" s="76">
        <v>-1.3418674800000006</v>
      </c>
      <c r="H60" s="45">
        <v>-0.30874924199407328</v>
      </c>
      <c r="I60" s="45">
        <v>1.9129956404904786E-3</v>
      </c>
    </row>
    <row r="61" spans="1:9" x14ac:dyDescent="0.25">
      <c r="A61" s="48">
        <v>36</v>
      </c>
      <c r="B61" s="59" t="s">
        <v>33</v>
      </c>
      <c r="C61" s="59" t="s">
        <v>64</v>
      </c>
      <c r="D61" s="76">
        <v>5.5324080899999997</v>
      </c>
      <c r="E61" s="76">
        <v>4.2079590099999997</v>
      </c>
      <c r="F61" s="76">
        <v>2.4129189200000001</v>
      </c>
      <c r="G61" s="76">
        <v>-1.7950400899999999</v>
      </c>
      <c r="H61" s="45">
        <v>-0.42658212347938246</v>
      </c>
      <c r="I61" s="45">
        <v>1.5364462106072856E-3</v>
      </c>
    </row>
    <row r="62" spans="1:9" x14ac:dyDescent="0.25">
      <c r="A62" s="48">
        <v>37</v>
      </c>
      <c r="B62" s="59" t="s">
        <v>33</v>
      </c>
      <c r="C62" s="59" t="s">
        <v>61</v>
      </c>
      <c r="D62" s="76">
        <v>2.07753985</v>
      </c>
      <c r="E62" s="76">
        <v>2.0858148700000001</v>
      </c>
      <c r="F62" s="76">
        <v>2.0925915100000001</v>
      </c>
      <c r="G62" s="76">
        <v>6.776640000000363E-3</v>
      </c>
      <c r="H62" s="45">
        <v>3.2489172924538424E-3</v>
      </c>
      <c r="I62" s="45">
        <v>1.3324750654648927E-3</v>
      </c>
    </row>
    <row r="63" spans="1:9" x14ac:dyDescent="0.25">
      <c r="A63" s="48">
        <v>38</v>
      </c>
      <c r="B63" s="59" t="s">
        <v>65</v>
      </c>
      <c r="C63" s="59" t="s">
        <v>312</v>
      </c>
      <c r="D63" s="76">
        <v>1.8007578300000002</v>
      </c>
      <c r="E63" s="76">
        <v>1.7244517599999998</v>
      </c>
      <c r="F63" s="76">
        <v>2.0800455999999996</v>
      </c>
      <c r="G63" s="76">
        <v>0.35559383999999983</v>
      </c>
      <c r="H63" s="45">
        <v>0.20620689325632391</v>
      </c>
      <c r="I63" s="45">
        <v>1.3244863528238061E-3</v>
      </c>
    </row>
    <row r="64" spans="1:9" x14ac:dyDescent="0.25">
      <c r="A64" s="48">
        <v>39</v>
      </c>
      <c r="B64" s="59" t="s">
        <v>77</v>
      </c>
      <c r="C64" s="59" t="s">
        <v>79</v>
      </c>
      <c r="D64" s="76">
        <v>2.59</v>
      </c>
      <c r="E64" s="76">
        <v>2.4119999999999999</v>
      </c>
      <c r="F64" s="76">
        <v>2.0339999999999998</v>
      </c>
      <c r="G64" s="76">
        <v>-0.378</v>
      </c>
      <c r="H64" s="45">
        <v>-0.15671641791044777</v>
      </c>
      <c r="I64" s="45">
        <v>1.2951664336799261E-3</v>
      </c>
    </row>
    <row r="65" spans="1:9" x14ac:dyDescent="0.25">
      <c r="A65" s="48">
        <v>40</v>
      </c>
      <c r="B65" s="59" t="s">
        <v>33</v>
      </c>
      <c r="C65" s="59" t="s">
        <v>63</v>
      </c>
      <c r="D65" s="76">
        <v>1.38154007</v>
      </c>
      <c r="E65" s="76">
        <v>1.99099023</v>
      </c>
      <c r="F65" s="76">
        <v>1.99867046</v>
      </c>
      <c r="G65" s="76">
        <v>7.6802299999999815E-3</v>
      </c>
      <c r="H65" s="45">
        <v>3.857492560372826E-3</v>
      </c>
      <c r="I65" s="45">
        <v>1.2726700549555642E-3</v>
      </c>
    </row>
    <row r="66" spans="1:9" x14ac:dyDescent="0.25">
      <c r="A66" s="48">
        <v>41</v>
      </c>
      <c r="B66" s="59" t="s">
        <v>65</v>
      </c>
      <c r="C66" s="59" t="s">
        <v>74</v>
      </c>
      <c r="D66" s="76">
        <v>1.9032489699999999</v>
      </c>
      <c r="E66" s="76">
        <v>1.7507061399999999</v>
      </c>
      <c r="F66" s="76">
        <v>1.7762761599999999</v>
      </c>
      <c r="G66" s="76">
        <v>2.557002000000002E-2</v>
      </c>
      <c r="H66" s="45">
        <v>1.460554653678202E-2</v>
      </c>
      <c r="I66" s="45">
        <v>1.1310586329291415E-3</v>
      </c>
    </row>
    <row r="67" spans="1:9" x14ac:dyDescent="0.25">
      <c r="A67" s="48">
        <v>42</v>
      </c>
      <c r="B67" s="59" t="s">
        <v>65</v>
      </c>
      <c r="C67" s="59" t="s">
        <v>73</v>
      </c>
      <c r="D67" s="76">
        <v>1.3683338300000001</v>
      </c>
      <c r="E67" s="76">
        <v>1.6722230600000001</v>
      </c>
      <c r="F67" s="76">
        <v>1.56900916</v>
      </c>
      <c r="G67" s="76">
        <v>-0.10321390000000014</v>
      </c>
      <c r="H67" s="45">
        <v>-6.1722567083843549E-2</v>
      </c>
      <c r="I67" s="45">
        <v>9.990796451171762E-4</v>
      </c>
    </row>
    <row r="68" spans="1:9" x14ac:dyDescent="0.25">
      <c r="A68" s="48">
        <v>43</v>
      </c>
      <c r="B68" s="59" t="s">
        <v>65</v>
      </c>
      <c r="C68" s="59" t="s">
        <v>70</v>
      </c>
      <c r="D68" s="76">
        <v>0.753</v>
      </c>
      <c r="E68" s="76">
        <v>0.753</v>
      </c>
      <c r="F68" s="76">
        <v>1.4530000000000001</v>
      </c>
      <c r="G68" s="76">
        <v>0.7</v>
      </c>
      <c r="H68" s="45">
        <v>0.92961487383798136</v>
      </c>
      <c r="I68" s="45">
        <v>9.2520984667499148E-4</v>
      </c>
    </row>
    <row r="69" spans="1:9" x14ac:dyDescent="0.25">
      <c r="A69" s="48">
        <v>44</v>
      </c>
      <c r="B69" s="59" t="s">
        <v>65</v>
      </c>
      <c r="C69" s="59" t="s">
        <v>72</v>
      </c>
      <c r="D69" s="76">
        <v>2.2405996699999999</v>
      </c>
      <c r="E69" s="76">
        <v>1.5895194099999999</v>
      </c>
      <c r="F69" s="76">
        <v>1.3795454599999999</v>
      </c>
      <c r="G69" s="76">
        <v>-0.20997394999999996</v>
      </c>
      <c r="H69" s="45">
        <v>-0.13209901601641968</v>
      </c>
      <c r="I69" s="45">
        <v>8.7843705679819725E-4</v>
      </c>
    </row>
    <row r="70" spans="1:9" x14ac:dyDescent="0.25">
      <c r="A70" s="48">
        <v>45</v>
      </c>
      <c r="B70" s="59" t="s">
        <v>77</v>
      </c>
      <c r="C70" s="59" t="s">
        <v>78</v>
      </c>
      <c r="D70" s="76">
        <v>0.95499999999999996</v>
      </c>
      <c r="E70" s="76">
        <v>0.95499999999999996</v>
      </c>
      <c r="F70" s="76">
        <v>0.95499999999999996</v>
      </c>
      <c r="G70" s="76">
        <v>0</v>
      </c>
      <c r="H70" s="45">
        <v>0</v>
      </c>
      <c r="I70" s="45">
        <v>6.0810420067076184E-4</v>
      </c>
    </row>
    <row r="71" spans="1:9" x14ac:dyDescent="0.25">
      <c r="A71" s="105" t="s">
        <v>80</v>
      </c>
      <c r="B71" s="105"/>
      <c r="C71" s="60" t="s">
        <v>81</v>
      </c>
      <c r="D71" s="77">
        <v>1627.6938577199999</v>
      </c>
      <c r="E71" s="77">
        <v>1597.8346216899999</v>
      </c>
      <c r="F71" s="77">
        <v>1570.4545354999998</v>
      </c>
      <c r="G71" s="77">
        <v>-27.380086190000295</v>
      </c>
      <c r="H71" s="47">
        <v>-1.7135744724970901E-2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1CCA-CA37-44CF-9CC4-8A90CEE90B89}">
  <sheetPr>
    <tabColor theme="3" tint="0.39997558519241921"/>
  </sheetPr>
  <dimension ref="A2:I71"/>
  <sheetViews>
    <sheetView showGridLines="0" workbookViewId="0"/>
  </sheetViews>
  <sheetFormatPr baseColWidth="10" defaultColWidth="16" defaultRowHeight="15" x14ac:dyDescent="0.25"/>
  <cols>
    <col min="1" max="1" width="5.85546875" style="28" customWidth="1"/>
    <col min="2" max="3" width="16" style="28"/>
  </cols>
  <sheetData>
    <row r="2" spans="1:3" ht="15.75" x14ac:dyDescent="0.25">
      <c r="A2" s="39" t="s">
        <v>116</v>
      </c>
      <c r="B2" s="38"/>
      <c r="C2" s="38"/>
    </row>
    <row r="22" spans="1:9" ht="15.75" x14ac:dyDescent="0.25">
      <c r="A22" s="106" t="s">
        <v>117</v>
      </c>
      <c r="B22" s="106"/>
      <c r="C22" s="106"/>
      <c r="D22" s="106"/>
    </row>
    <row r="23" spans="1:9" x14ac:dyDescent="0.25">
      <c r="A23" s="5" t="s">
        <v>24</v>
      </c>
    </row>
    <row r="24" spans="1:9" ht="15" customHeight="1" x14ac:dyDescent="0.25">
      <c r="B24"/>
      <c r="C24"/>
      <c r="G24" s="107" t="s">
        <v>310</v>
      </c>
      <c r="H24" s="107"/>
      <c r="I24" s="107"/>
    </row>
    <row r="25" spans="1:9" x14ac:dyDescent="0.25">
      <c r="A25" s="78" t="s">
        <v>25</v>
      </c>
      <c r="B25" s="78" t="s">
        <v>26</v>
      </c>
      <c r="C25" s="78" t="s">
        <v>27</v>
      </c>
      <c r="D25" s="78" t="s">
        <v>28</v>
      </c>
      <c r="E25" s="78" t="s">
        <v>29</v>
      </c>
      <c r="F25" s="78" t="s">
        <v>311</v>
      </c>
      <c r="G25" s="78" t="s">
        <v>30</v>
      </c>
      <c r="H25" s="78" t="s">
        <v>31</v>
      </c>
      <c r="I25" s="78" t="s">
        <v>32</v>
      </c>
    </row>
    <row r="26" spans="1:9" x14ac:dyDescent="0.25">
      <c r="A26" s="79">
        <v>1</v>
      </c>
      <c r="B26" s="80" t="s">
        <v>33</v>
      </c>
      <c r="C26" s="80" t="s">
        <v>34</v>
      </c>
      <c r="D26" s="81">
        <v>1157.8387665099999</v>
      </c>
      <c r="E26" s="81">
        <v>1169.5232365100003</v>
      </c>
      <c r="F26" s="81">
        <v>1155.6036716999997</v>
      </c>
      <c r="G26" s="81">
        <v>-13.91956481000042</v>
      </c>
      <c r="H26" s="82">
        <v>-1.1901913852980037E-2</v>
      </c>
      <c r="I26" s="82">
        <v>0.11137527169589538</v>
      </c>
    </row>
    <row r="27" spans="1:9" x14ac:dyDescent="0.25">
      <c r="A27" s="79">
        <v>2</v>
      </c>
      <c r="B27" s="80" t="s">
        <v>33</v>
      </c>
      <c r="C27" s="80" t="s">
        <v>36</v>
      </c>
      <c r="D27" s="81">
        <v>922.48933260999968</v>
      </c>
      <c r="E27" s="81">
        <v>908.02940755000043</v>
      </c>
      <c r="F27" s="81">
        <v>894.82514418999983</v>
      </c>
      <c r="G27" s="81">
        <v>-13.20426336000061</v>
      </c>
      <c r="H27" s="82">
        <v>-1.4541669300807882E-2</v>
      </c>
      <c r="I27" s="82">
        <v>8.6241845708112774E-2</v>
      </c>
    </row>
    <row r="28" spans="1:9" x14ac:dyDescent="0.25">
      <c r="A28" s="79">
        <v>3</v>
      </c>
      <c r="B28" s="80" t="s">
        <v>33</v>
      </c>
      <c r="C28" s="80" t="s">
        <v>35</v>
      </c>
      <c r="D28" s="81">
        <v>775.50071142999991</v>
      </c>
      <c r="E28" s="81">
        <v>762.10891472999992</v>
      </c>
      <c r="F28" s="81">
        <v>754.59207045000005</v>
      </c>
      <c r="G28" s="81">
        <v>-7.5168442799998525</v>
      </c>
      <c r="H28" s="82">
        <v>-9.8632152632185405E-3</v>
      </c>
      <c r="I28" s="82">
        <v>7.2726401727594134E-2</v>
      </c>
    </row>
    <row r="29" spans="1:9" x14ac:dyDescent="0.25">
      <c r="A29" s="79">
        <v>4</v>
      </c>
      <c r="B29" s="80" t="s">
        <v>33</v>
      </c>
      <c r="C29" s="80" t="s">
        <v>37</v>
      </c>
      <c r="D29" s="81">
        <v>738.82858010000007</v>
      </c>
      <c r="E29" s="81">
        <v>746.68987505999974</v>
      </c>
      <c r="F29" s="81">
        <v>749.19295764000015</v>
      </c>
      <c r="G29" s="81">
        <v>2.5030825800004006</v>
      </c>
      <c r="H29" s="82">
        <v>3.3522385445487221E-3</v>
      </c>
      <c r="I29" s="82">
        <v>7.2206043692346691E-2</v>
      </c>
    </row>
    <row r="30" spans="1:9" x14ac:dyDescent="0.25">
      <c r="A30" s="79">
        <v>5</v>
      </c>
      <c r="B30" s="80" t="s">
        <v>33</v>
      </c>
      <c r="C30" s="80" t="s">
        <v>38</v>
      </c>
      <c r="D30" s="81">
        <v>440.53209446000017</v>
      </c>
      <c r="E30" s="81">
        <v>445.88985718999976</v>
      </c>
      <c r="F30" s="81">
        <v>448.35195552999983</v>
      </c>
      <c r="G30" s="81">
        <v>2.4620983400000931</v>
      </c>
      <c r="H30" s="82">
        <v>5.5217635034720226E-3</v>
      </c>
      <c r="I30" s="82">
        <v>4.3211459158034926E-2</v>
      </c>
    </row>
    <row r="31" spans="1:9" x14ac:dyDescent="0.25">
      <c r="A31" s="79">
        <v>6</v>
      </c>
      <c r="B31" s="80" t="s">
        <v>33</v>
      </c>
      <c r="C31" s="80" t="s">
        <v>41</v>
      </c>
      <c r="D31" s="81">
        <v>425.66067206999998</v>
      </c>
      <c r="E31" s="81">
        <v>429.34158583999994</v>
      </c>
      <c r="F31" s="81">
        <v>428.79550065999985</v>
      </c>
      <c r="G31" s="81">
        <v>-0.54608518000006678</v>
      </c>
      <c r="H31" s="82">
        <v>-1.2719130827535839E-3</v>
      </c>
      <c r="I31" s="82">
        <v>4.1326638671656084E-2</v>
      </c>
    </row>
    <row r="32" spans="1:9" x14ac:dyDescent="0.25">
      <c r="A32" s="79">
        <v>7</v>
      </c>
      <c r="B32" s="80" t="s">
        <v>33</v>
      </c>
      <c r="C32" s="80" t="s">
        <v>43</v>
      </c>
      <c r="D32" s="81">
        <v>414.79776334000002</v>
      </c>
      <c r="E32" s="81">
        <v>420.17170432</v>
      </c>
      <c r="F32" s="81">
        <v>423.42665951000015</v>
      </c>
      <c r="G32" s="81">
        <v>3.2549551900001763</v>
      </c>
      <c r="H32" s="82">
        <v>7.7467262943561382E-3</v>
      </c>
      <c r="I32" s="82">
        <v>4.0809198171580768E-2</v>
      </c>
    </row>
    <row r="33" spans="1:9" x14ac:dyDescent="0.25">
      <c r="A33" s="79">
        <v>8</v>
      </c>
      <c r="B33" s="80" t="s">
        <v>33</v>
      </c>
      <c r="C33" s="80" t="s">
        <v>39</v>
      </c>
      <c r="D33" s="81">
        <v>397.39631086999992</v>
      </c>
      <c r="E33" s="81">
        <v>398.21809609000007</v>
      </c>
      <c r="F33" s="81">
        <v>399.15661374999996</v>
      </c>
      <c r="G33" s="81">
        <v>0.93851765999984738</v>
      </c>
      <c r="H33" s="82">
        <v>2.3567930970865166E-3</v>
      </c>
      <c r="I33" s="82">
        <v>3.8470089178775861E-2</v>
      </c>
    </row>
    <row r="34" spans="1:9" x14ac:dyDescent="0.25">
      <c r="A34" s="79">
        <v>9</v>
      </c>
      <c r="B34" s="80" t="s">
        <v>33</v>
      </c>
      <c r="C34" s="80" t="s">
        <v>40</v>
      </c>
      <c r="D34" s="81">
        <v>396.23297281000004</v>
      </c>
      <c r="E34" s="81">
        <v>394.98892110000031</v>
      </c>
      <c r="F34" s="81">
        <v>392.82276938999973</v>
      </c>
      <c r="G34" s="81">
        <v>-2.1661517100005745</v>
      </c>
      <c r="H34" s="82">
        <v>-5.4840821964527069E-3</v>
      </c>
      <c r="I34" s="82">
        <v>3.7859643180939269E-2</v>
      </c>
    </row>
    <row r="35" spans="1:9" x14ac:dyDescent="0.25">
      <c r="A35" s="79">
        <v>10</v>
      </c>
      <c r="B35" s="80" t="s">
        <v>33</v>
      </c>
      <c r="C35" s="80" t="s">
        <v>44</v>
      </c>
      <c r="D35" s="81">
        <v>362.76878439000012</v>
      </c>
      <c r="E35" s="81">
        <v>361.11891937999991</v>
      </c>
      <c r="F35" s="81">
        <v>365.18893115000009</v>
      </c>
      <c r="G35" s="81">
        <v>4.0700117700001597</v>
      </c>
      <c r="H35" s="82">
        <v>1.1270558122481941E-2</v>
      </c>
      <c r="I35" s="82">
        <v>3.5196337138087425E-2</v>
      </c>
    </row>
    <row r="36" spans="1:9" x14ac:dyDescent="0.25">
      <c r="A36" s="79">
        <v>11</v>
      </c>
      <c r="B36" s="80" t="s">
        <v>33</v>
      </c>
      <c r="C36" s="80" t="s">
        <v>45</v>
      </c>
      <c r="D36" s="81">
        <v>348.27774718000001</v>
      </c>
      <c r="E36" s="81">
        <v>353.54728551999989</v>
      </c>
      <c r="F36" s="81">
        <v>358.54282510999991</v>
      </c>
      <c r="G36" s="81">
        <v>4.9955395900000337</v>
      </c>
      <c r="H36" s="82">
        <v>1.4129763668394619E-2</v>
      </c>
      <c r="I36" s="82">
        <v>3.4555795848671279E-2</v>
      </c>
    </row>
    <row r="37" spans="1:9" x14ac:dyDescent="0.25">
      <c r="A37" s="79">
        <v>12</v>
      </c>
      <c r="B37" s="80" t="s">
        <v>33</v>
      </c>
      <c r="C37" s="80" t="s">
        <v>42</v>
      </c>
      <c r="D37" s="81">
        <v>328.59056783</v>
      </c>
      <c r="E37" s="81">
        <v>329.66820667000013</v>
      </c>
      <c r="F37" s="81">
        <v>330.67261184999984</v>
      </c>
      <c r="G37" s="81">
        <v>1.0044051799997091</v>
      </c>
      <c r="H37" s="82">
        <v>3.0467153328046729E-3</v>
      </c>
      <c r="I37" s="82">
        <v>3.1869708351658824E-2</v>
      </c>
    </row>
    <row r="38" spans="1:9" x14ac:dyDescent="0.25">
      <c r="A38" s="79">
        <v>13</v>
      </c>
      <c r="B38" s="80" t="s">
        <v>33</v>
      </c>
      <c r="C38" s="80" t="s">
        <v>46</v>
      </c>
      <c r="D38" s="81">
        <v>315.15791066999975</v>
      </c>
      <c r="E38" s="81">
        <v>319.79015451999993</v>
      </c>
      <c r="F38" s="81">
        <v>321.80089726000006</v>
      </c>
      <c r="G38" s="81">
        <v>2.0107427400001288</v>
      </c>
      <c r="H38" s="82">
        <v>6.2876943257312674E-3</v>
      </c>
      <c r="I38" s="82">
        <v>3.1014666396473538E-2</v>
      </c>
    </row>
    <row r="39" spans="1:9" x14ac:dyDescent="0.25">
      <c r="A39" s="79">
        <v>14</v>
      </c>
      <c r="B39" s="80" t="s">
        <v>33</v>
      </c>
      <c r="C39" s="80" t="s">
        <v>47</v>
      </c>
      <c r="D39" s="81">
        <v>298.82456782999992</v>
      </c>
      <c r="E39" s="81">
        <v>295.84466229999981</v>
      </c>
      <c r="F39" s="81">
        <v>291.60141132000007</v>
      </c>
      <c r="G39" s="81">
        <v>-4.2432509799997806</v>
      </c>
      <c r="H39" s="82">
        <v>-1.4342834334110557E-2</v>
      </c>
      <c r="I39" s="82">
        <v>2.8104087247226038E-2</v>
      </c>
    </row>
    <row r="40" spans="1:9" x14ac:dyDescent="0.25">
      <c r="A40" s="79">
        <v>15</v>
      </c>
      <c r="B40" s="80" t="s">
        <v>33</v>
      </c>
      <c r="C40" s="80" t="s">
        <v>48</v>
      </c>
      <c r="D40" s="81">
        <v>247.39056653999998</v>
      </c>
      <c r="E40" s="81">
        <v>248.88363689000002</v>
      </c>
      <c r="F40" s="81">
        <v>250.74642151000006</v>
      </c>
      <c r="G40" s="81">
        <v>1.8627846200000346</v>
      </c>
      <c r="H40" s="82">
        <v>7.4845604286284846E-3</v>
      </c>
      <c r="I40" s="82">
        <v>2.4166547326183757E-2</v>
      </c>
    </row>
    <row r="41" spans="1:9" x14ac:dyDescent="0.25">
      <c r="A41" s="79">
        <v>16</v>
      </c>
      <c r="B41" s="80" t="s">
        <v>33</v>
      </c>
      <c r="C41" s="80" t="s">
        <v>49</v>
      </c>
      <c r="D41" s="81">
        <v>243.29447041000006</v>
      </c>
      <c r="E41" s="81">
        <v>242.69760751999993</v>
      </c>
      <c r="F41" s="81">
        <v>241.69040509999994</v>
      </c>
      <c r="G41" s="81">
        <v>-1.0072024199999869</v>
      </c>
      <c r="H41" s="82">
        <v>-4.1500302796227051E-3</v>
      </c>
      <c r="I41" s="82">
        <v>2.3293742650284378E-2</v>
      </c>
    </row>
    <row r="42" spans="1:9" x14ac:dyDescent="0.25">
      <c r="A42" s="79">
        <v>17</v>
      </c>
      <c r="B42" s="80" t="s">
        <v>33</v>
      </c>
      <c r="C42" s="80" t="s">
        <v>52</v>
      </c>
      <c r="D42" s="81">
        <v>226.92689554000003</v>
      </c>
      <c r="E42" s="81">
        <v>230.03974875000003</v>
      </c>
      <c r="F42" s="81">
        <v>234.42362489000001</v>
      </c>
      <c r="G42" s="81">
        <v>4.3838761399999857</v>
      </c>
      <c r="H42" s="82">
        <v>1.9057037593812731E-2</v>
      </c>
      <c r="I42" s="82">
        <v>2.2593381756611824E-2</v>
      </c>
    </row>
    <row r="43" spans="1:9" x14ac:dyDescent="0.25">
      <c r="A43" s="79">
        <v>18</v>
      </c>
      <c r="B43" s="80" t="s">
        <v>33</v>
      </c>
      <c r="C43" s="80" t="s">
        <v>50</v>
      </c>
      <c r="D43" s="81">
        <v>224.71216982999999</v>
      </c>
      <c r="E43" s="81">
        <v>226.59290510000002</v>
      </c>
      <c r="F43" s="81">
        <v>228.15575349999992</v>
      </c>
      <c r="G43" s="81">
        <v>1.5628483999998868</v>
      </c>
      <c r="H43" s="82">
        <v>6.8971638777046889E-3</v>
      </c>
      <c r="I43" s="82">
        <v>2.1989294130281212E-2</v>
      </c>
    </row>
    <row r="44" spans="1:9" x14ac:dyDescent="0.25">
      <c r="A44" s="79">
        <v>19</v>
      </c>
      <c r="B44" s="80" t="s">
        <v>33</v>
      </c>
      <c r="C44" s="80" t="s">
        <v>53</v>
      </c>
      <c r="D44" s="81">
        <v>197.85042196000001</v>
      </c>
      <c r="E44" s="81">
        <v>199.09083542000002</v>
      </c>
      <c r="F44" s="81">
        <v>201.86423539</v>
      </c>
      <c r="G44" s="81">
        <v>2.7733999699999989</v>
      </c>
      <c r="H44" s="82">
        <v>1.3930324638747243E-2</v>
      </c>
      <c r="I44" s="82">
        <v>1.9455358798896275E-2</v>
      </c>
    </row>
    <row r="45" spans="1:9" x14ac:dyDescent="0.25">
      <c r="A45" s="79">
        <v>20</v>
      </c>
      <c r="B45" s="80" t="s">
        <v>33</v>
      </c>
      <c r="C45" s="80" t="s">
        <v>51</v>
      </c>
      <c r="D45" s="81">
        <v>176.72119480999987</v>
      </c>
      <c r="E45" s="81">
        <v>176.81104675999998</v>
      </c>
      <c r="F45" s="81">
        <v>176.43194849000005</v>
      </c>
      <c r="G45" s="81">
        <v>-0.37909826999995111</v>
      </c>
      <c r="H45" s="82">
        <v>-2.1440870180160858E-3</v>
      </c>
      <c r="I45" s="82">
        <v>1.700423482559793E-2</v>
      </c>
    </row>
    <row r="46" spans="1:9" x14ac:dyDescent="0.25">
      <c r="A46" s="79">
        <v>21</v>
      </c>
      <c r="B46" s="80" t="s">
        <v>33</v>
      </c>
      <c r="C46" s="80" t="s">
        <v>54</v>
      </c>
      <c r="D46" s="81">
        <v>168.47646801999997</v>
      </c>
      <c r="E46" s="81">
        <v>171.03025173000003</v>
      </c>
      <c r="F46" s="81">
        <v>172.71777876999994</v>
      </c>
      <c r="G46" s="81">
        <v>1.687527039999932</v>
      </c>
      <c r="H46" s="82">
        <v>9.8668336328240746E-3</v>
      </c>
      <c r="I46" s="82">
        <v>1.6646268966004272E-2</v>
      </c>
    </row>
    <row r="47" spans="1:9" x14ac:dyDescent="0.25">
      <c r="A47" s="79">
        <v>22</v>
      </c>
      <c r="B47" s="80" t="s">
        <v>33</v>
      </c>
      <c r="C47" s="80" t="s">
        <v>56</v>
      </c>
      <c r="D47" s="81">
        <v>148.01256881999998</v>
      </c>
      <c r="E47" s="81">
        <v>147.91322152999993</v>
      </c>
      <c r="F47" s="81">
        <v>146.82746158</v>
      </c>
      <c r="G47" s="81">
        <v>-1.0857599499999284</v>
      </c>
      <c r="H47" s="82">
        <v>-7.3405199262711841E-3</v>
      </c>
      <c r="I47" s="82">
        <v>1.4151000750832199E-2</v>
      </c>
    </row>
    <row r="48" spans="1:9" x14ac:dyDescent="0.25">
      <c r="A48" s="79">
        <v>23</v>
      </c>
      <c r="B48" s="80" t="s">
        <v>33</v>
      </c>
      <c r="C48" s="80" t="s">
        <v>55</v>
      </c>
      <c r="D48" s="81">
        <v>142.35793244999999</v>
      </c>
      <c r="E48" s="81">
        <v>141.85934370000007</v>
      </c>
      <c r="F48" s="81">
        <v>141.92334148999998</v>
      </c>
      <c r="G48" s="81">
        <v>6.3997789999902244E-2</v>
      </c>
      <c r="H48" s="82">
        <v>4.5113552855032847E-4</v>
      </c>
      <c r="I48" s="82">
        <v>1.36783493385625E-2</v>
      </c>
    </row>
    <row r="49" spans="1:9" x14ac:dyDescent="0.25">
      <c r="A49" s="79">
        <v>24</v>
      </c>
      <c r="B49" s="80" t="s">
        <v>33</v>
      </c>
      <c r="C49" s="80" t="s">
        <v>57</v>
      </c>
      <c r="D49" s="81">
        <v>109.65290846999997</v>
      </c>
      <c r="E49" s="81">
        <v>111.08327815000001</v>
      </c>
      <c r="F49" s="81">
        <v>111.94021040000003</v>
      </c>
      <c r="G49" s="81">
        <v>0.85693225000001494</v>
      </c>
      <c r="H49" s="82">
        <v>7.7143226619839798E-3</v>
      </c>
      <c r="I49" s="82">
        <v>1.078862213085135E-2</v>
      </c>
    </row>
    <row r="50" spans="1:9" x14ac:dyDescent="0.25">
      <c r="A50" s="79">
        <v>25</v>
      </c>
      <c r="B50" s="80" t="s">
        <v>33</v>
      </c>
      <c r="C50" s="80" t="s">
        <v>59</v>
      </c>
      <c r="D50" s="81">
        <v>102.67549094999993</v>
      </c>
      <c r="E50" s="81">
        <v>102.83486305000001</v>
      </c>
      <c r="F50" s="81">
        <v>103.60474812000001</v>
      </c>
      <c r="G50" s="81">
        <v>0.76988506999999284</v>
      </c>
      <c r="H50" s="82">
        <v>7.4866154061552261E-3</v>
      </c>
      <c r="I50" s="82">
        <v>9.9852633332973596E-3</v>
      </c>
    </row>
    <row r="51" spans="1:9" x14ac:dyDescent="0.25">
      <c r="A51" s="79">
        <v>26</v>
      </c>
      <c r="B51" s="80" t="s">
        <v>33</v>
      </c>
      <c r="C51" s="80" t="s">
        <v>58</v>
      </c>
      <c r="D51" s="81">
        <v>101.43099389999998</v>
      </c>
      <c r="E51" s="81">
        <v>102.33880460999998</v>
      </c>
      <c r="F51" s="81">
        <v>103.30445852000001</v>
      </c>
      <c r="G51" s="81">
        <v>0.96565391000002621</v>
      </c>
      <c r="H51" s="82">
        <v>9.4358529365279279E-3</v>
      </c>
      <c r="I51" s="82">
        <v>9.9563218920346724E-3</v>
      </c>
    </row>
    <row r="52" spans="1:9" x14ac:dyDescent="0.25">
      <c r="A52" s="79">
        <v>27</v>
      </c>
      <c r="B52" s="80" t="s">
        <v>33</v>
      </c>
      <c r="C52" s="80" t="s">
        <v>61</v>
      </c>
      <c r="D52" s="81">
        <v>96.339734989999997</v>
      </c>
      <c r="E52" s="81">
        <v>96.577667380000051</v>
      </c>
      <c r="F52" s="81">
        <v>96.114083980000004</v>
      </c>
      <c r="G52" s="81">
        <v>-0.46358340000005066</v>
      </c>
      <c r="H52" s="82">
        <v>-4.8001097207702138E-3</v>
      </c>
      <c r="I52" s="82">
        <v>9.2633248571518962E-3</v>
      </c>
    </row>
    <row r="53" spans="1:9" x14ac:dyDescent="0.25">
      <c r="A53" s="79">
        <v>28</v>
      </c>
      <c r="B53" s="80" t="s">
        <v>33</v>
      </c>
      <c r="C53" s="80" t="s">
        <v>62</v>
      </c>
      <c r="D53" s="81">
        <v>86.421544780000005</v>
      </c>
      <c r="E53" s="81">
        <v>87.802323080000065</v>
      </c>
      <c r="F53" s="81">
        <v>87.440760870000005</v>
      </c>
      <c r="G53" s="81">
        <v>-0.36156221000005306</v>
      </c>
      <c r="H53" s="82">
        <v>-4.1179116601575546E-3</v>
      </c>
      <c r="I53" s="82">
        <v>8.4274035620408548E-3</v>
      </c>
    </row>
    <row r="54" spans="1:9" x14ac:dyDescent="0.25">
      <c r="A54" s="79">
        <v>29</v>
      </c>
      <c r="B54" s="80" t="s">
        <v>33</v>
      </c>
      <c r="C54" s="80" t="s">
        <v>60</v>
      </c>
      <c r="D54" s="81">
        <v>83.955536520000024</v>
      </c>
      <c r="E54" s="81">
        <v>85.293291830000001</v>
      </c>
      <c r="F54" s="81">
        <v>86.846977360000025</v>
      </c>
      <c r="G54" s="81">
        <v>1.553685530000031</v>
      </c>
      <c r="H54" s="82">
        <v>1.8215799820421014E-2</v>
      </c>
      <c r="I54" s="82">
        <v>8.3701756374726481E-3</v>
      </c>
    </row>
    <row r="55" spans="1:9" x14ac:dyDescent="0.25">
      <c r="A55" s="79">
        <v>30</v>
      </c>
      <c r="B55" s="80" t="s">
        <v>33</v>
      </c>
      <c r="C55" s="80" t="s">
        <v>63</v>
      </c>
      <c r="D55" s="81">
        <v>83.663501819999951</v>
      </c>
      <c r="E55" s="81">
        <v>84.142706180000033</v>
      </c>
      <c r="F55" s="81">
        <v>84.865282329999999</v>
      </c>
      <c r="G55" s="81">
        <v>0.72257614999996123</v>
      </c>
      <c r="H55" s="82">
        <v>8.58750785188926E-3</v>
      </c>
      <c r="I55" s="82">
        <v>8.1791829746854384E-3</v>
      </c>
    </row>
    <row r="56" spans="1:9" x14ac:dyDescent="0.25">
      <c r="A56" s="79">
        <v>31</v>
      </c>
      <c r="B56" s="80" t="s">
        <v>33</v>
      </c>
      <c r="C56" s="80" t="s">
        <v>64</v>
      </c>
      <c r="D56" s="81">
        <v>70.448649839999987</v>
      </c>
      <c r="E56" s="81">
        <v>71.950266150000004</v>
      </c>
      <c r="F56" s="81">
        <v>72.762957060000019</v>
      </c>
      <c r="G56" s="81">
        <v>0.81269091000001137</v>
      </c>
      <c r="H56" s="82">
        <v>1.129517586920019E-2</v>
      </c>
      <c r="I56" s="82">
        <v>7.0127798227159893E-3</v>
      </c>
    </row>
    <row r="57" spans="1:9" x14ac:dyDescent="0.25">
      <c r="A57" s="79">
        <v>32</v>
      </c>
      <c r="B57" s="80" t="s">
        <v>65</v>
      </c>
      <c r="C57" s="80" t="s">
        <v>312</v>
      </c>
      <c r="D57" s="81">
        <v>62.021370699999991</v>
      </c>
      <c r="E57" s="81">
        <v>62.868800510000007</v>
      </c>
      <c r="F57" s="81">
        <v>63.19361231000002</v>
      </c>
      <c r="G57" s="81">
        <v>0.32481180000001192</v>
      </c>
      <c r="H57" s="82">
        <v>5.1665022612980638E-3</v>
      </c>
      <c r="I57" s="82">
        <v>6.0905013655049049E-3</v>
      </c>
    </row>
    <row r="58" spans="1:9" x14ac:dyDescent="0.25">
      <c r="A58" s="79">
        <v>33</v>
      </c>
      <c r="B58" s="80" t="s">
        <v>65</v>
      </c>
      <c r="C58" s="80" t="s">
        <v>66</v>
      </c>
      <c r="D58" s="81">
        <v>55.13223378</v>
      </c>
      <c r="E58" s="81">
        <v>55.916983850000001</v>
      </c>
      <c r="F58" s="81">
        <v>55.912121110000001</v>
      </c>
      <c r="G58" s="81">
        <v>-4.8627400000020859E-3</v>
      </c>
      <c r="H58" s="82">
        <v>-8.6963560356664093E-5</v>
      </c>
      <c r="I58" s="82">
        <v>5.3887226496600084E-3</v>
      </c>
    </row>
    <row r="59" spans="1:9" x14ac:dyDescent="0.25">
      <c r="A59" s="79">
        <v>34</v>
      </c>
      <c r="B59" s="80" t="s">
        <v>65</v>
      </c>
      <c r="C59" s="80" t="s">
        <v>67</v>
      </c>
      <c r="D59" s="81">
        <v>48.444042230000001</v>
      </c>
      <c r="E59" s="81">
        <v>49.865917980000006</v>
      </c>
      <c r="F59" s="81">
        <v>50.460119710000008</v>
      </c>
      <c r="G59" s="81">
        <v>0.5942017300000042</v>
      </c>
      <c r="H59" s="82">
        <v>1.1915988997501738E-2</v>
      </c>
      <c r="I59" s="82">
        <v>4.8632672949551151E-3</v>
      </c>
    </row>
    <row r="60" spans="1:9" x14ac:dyDescent="0.25">
      <c r="A60" s="79">
        <v>35</v>
      </c>
      <c r="B60" s="80" t="s">
        <v>65</v>
      </c>
      <c r="C60" s="80" t="s">
        <v>70</v>
      </c>
      <c r="D60" s="81">
        <v>44.752268260000008</v>
      </c>
      <c r="E60" s="81">
        <v>44.471281710000014</v>
      </c>
      <c r="F60" s="81">
        <v>45.563607709999992</v>
      </c>
      <c r="G60" s="81">
        <v>1.0923259999999777</v>
      </c>
      <c r="H60" s="82">
        <v>2.456250321551565E-2</v>
      </c>
      <c r="I60" s="82">
        <v>4.3913491384820116E-3</v>
      </c>
    </row>
    <row r="61" spans="1:9" x14ac:dyDescent="0.25">
      <c r="A61" s="79">
        <v>36</v>
      </c>
      <c r="B61" s="80" t="s">
        <v>65</v>
      </c>
      <c r="C61" s="80" t="s">
        <v>71</v>
      </c>
      <c r="D61" s="81">
        <v>43.645897029999986</v>
      </c>
      <c r="E61" s="81">
        <v>44.367837999999999</v>
      </c>
      <c r="F61" s="81">
        <v>43.804073830000021</v>
      </c>
      <c r="G61" s="81">
        <v>-0.56376416999997947</v>
      </c>
      <c r="H61" s="82">
        <v>-1.2706595484773891E-2</v>
      </c>
      <c r="I61" s="82">
        <v>4.2217680193299386E-3</v>
      </c>
    </row>
    <row r="62" spans="1:9" x14ac:dyDescent="0.25">
      <c r="A62" s="79">
        <v>37</v>
      </c>
      <c r="B62" s="80" t="s">
        <v>65</v>
      </c>
      <c r="C62" s="80" t="s">
        <v>69</v>
      </c>
      <c r="D62" s="81">
        <v>41.499486940000004</v>
      </c>
      <c r="E62" s="81">
        <v>41.340033710000021</v>
      </c>
      <c r="F62" s="81">
        <v>41.395862400000006</v>
      </c>
      <c r="G62" s="81">
        <v>5.5828689999982715E-2</v>
      </c>
      <c r="H62" s="82">
        <v>1.3504751929236559E-3</v>
      </c>
      <c r="I62" s="82">
        <v>3.9896683740226141E-3</v>
      </c>
    </row>
    <row r="63" spans="1:9" x14ac:dyDescent="0.25">
      <c r="A63" s="79">
        <v>38</v>
      </c>
      <c r="B63" s="80" t="s">
        <v>65</v>
      </c>
      <c r="C63" s="80" t="s">
        <v>68</v>
      </c>
      <c r="D63" s="81">
        <v>38.48950040999997</v>
      </c>
      <c r="E63" s="81">
        <v>38.744511759999988</v>
      </c>
      <c r="F63" s="81">
        <v>39.322294089999986</v>
      </c>
      <c r="G63" s="81">
        <v>0.57778232999999823</v>
      </c>
      <c r="H63" s="82">
        <v>1.4912623846676094E-2</v>
      </c>
      <c r="I63" s="82">
        <v>3.7898211084228862E-3</v>
      </c>
    </row>
    <row r="64" spans="1:9" x14ac:dyDescent="0.25">
      <c r="A64" s="79">
        <v>39</v>
      </c>
      <c r="B64" s="80" t="s">
        <v>65</v>
      </c>
      <c r="C64" s="80" t="s">
        <v>73</v>
      </c>
      <c r="D64" s="81">
        <v>37.163702510000007</v>
      </c>
      <c r="E64" s="81">
        <v>37.400356760000008</v>
      </c>
      <c r="F64" s="81">
        <v>37.474695280000013</v>
      </c>
      <c r="G64" s="81">
        <v>7.4338520000010733E-2</v>
      </c>
      <c r="H64" s="82">
        <v>1.9876420023756673E-3</v>
      </c>
      <c r="I64" s="82">
        <v>3.6117524292657464E-3</v>
      </c>
    </row>
    <row r="65" spans="1:9" x14ac:dyDescent="0.25">
      <c r="A65" s="79">
        <v>40</v>
      </c>
      <c r="B65" s="80" t="s">
        <v>65</v>
      </c>
      <c r="C65" s="80" t="s">
        <v>72</v>
      </c>
      <c r="D65" s="81">
        <v>37.313995169999998</v>
      </c>
      <c r="E65" s="81">
        <v>36.921590940000002</v>
      </c>
      <c r="F65" s="81">
        <v>36.494528919999993</v>
      </c>
      <c r="G65" s="81">
        <v>-0.42706202000001076</v>
      </c>
      <c r="H65" s="82">
        <v>-1.1566728548994933E-2</v>
      </c>
      <c r="I65" s="82">
        <v>3.5172855308596642E-3</v>
      </c>
    </row>
    <row r="66" spans="1:9" x14ac:dyDescent="0.25">
      <c r="A66" s="79">
        <v>41</v>
      </c>
      <c r="B66" s="80" t="s">
        <v>65</v>
      </c>
      <c r="C66" s="80" t="s">
        <v>74</v>
      </c>
      <c r="D66" s="81">
        <v>30.631755849999998</v>
      </c>
      <c r="E66" s="81">
        <v>31.157472650000003</v>
      </c>
      <c r="F66" s="81">
        <v>31.603528790000002</v>
      </c>
      <c r="G66" s="81">
        <v>0.4460561400000006</v>
      </c>
      <c r="H66" s="82">
        <v>1.431618491687902E-2</v>
      </c>
      <c r="I66" s="82">
        <v>3.045898599783155E-3</v>
      </c>
    </row>
    <row r="67" spans="1:9" x14ac:dyDescent="0.25">
      <c r="A67" s="79">
        <v>42</v>
      </c>
      <c r="B67" s="80" t="s">
        <v>65</v>
      </c>
      <c r="C67" s="80" t="s">
        <v>75</v>
      </c>
      <c r="D67" s="81">
        <v>29.17538175999999</v>
      </c>
      <c r="E67" s="81">
        <v>28.973802679999988</v>
      </c>
      <c r="F67" s="81">
        <v>28.91831475</v>
      </c>
      <c r="G67" s="81">
        <v>-5.5487929999988528E-2</v>
      </c>
      <c r="H67" s="82">
        <v>-1.915106919613651E-3</v>
      </c>
      <c r="I67" s="82">
        <v>2.7871018768316964E-3</v>
      </c>
    </row>
    <row r="68" spans="1:9" x14ac:dyDescent="0.25">
      <c r="A68" s="79">
        <v>43</v>
      </c>
      <c r="B68" s="80" t="s">
        <v>65</v>
      </c>
      <c r="C68" s="80" t="s">
        <v>76</v>
      </c>
      <c r="D68" s="81">
        <v>20.020731619999992</v>
      </c>
      <c r="E68" s="81">
        <v>20.356672220000011</v>
      </c>
      <c r="F68" s="81">
        <v>20.384432809999996</v>
      </c>
      <c r="G68" s="81">
        <v>2.7760589999984951E-2</v>
      </c>
      <c r="H68" s="82">
        <v>1.3637096328893454E-3</v>
      </c>
      <c r="I68" s="82">
        <v>1.9646197032591808E-3</v>
      </c>
    </row>
    <row r="69" spans="1:9" x14ac:dyDescent="0.25">
      <c r="A69" s="79">
        <v>44</v>
      </c>
      <c r="B69" s="80" t="s">
        <v>77</v>
      </c>
      <c r="C69" s="80" t="s">
        <v>78</v>
      </c>
      <c r="D69" s="81">
        <v>12.1715383</v>
      </c>
      <c r="E69" s="81">
        <v>12.32742024</v>
      </c>
      <c r="F69" s="81">
        <v>12.620933060000002</v>
      </c>
      <c r="G69" s="81">
        <v>0.29351282000000217</v>
      </c>
      <c r="H69" s="82">
        <v>2.3809752104305821E-2</v>
      </c>
      <c r="I69" s="82">
        <v>1.2163857584022325E-3</v>
      </c>
    </row>
    <row r="70" spans="1:9" x14ac:dyDescent="0.25">
      <c r="A70" s="79">
        <v>45</v>
      </c>
      <c r="B70" s="80" t="s">
        <v>77</v>
      </c>
      <c r="C70" s="80" t="s">
        <v>79</v>
      </c>
      <c r="D70" s="81">
        <v>11.747328509999996</v>
      </c>
      <c r="E70" s="81">
        <v>12.059096840000009</v>
      </c>
      <c r="F70" s="81">
        <v>12.382637759999996</v>
      </c>
      <c r="G70" s="81">
        <v>0.32354091999998691</v>
      </c>
      <c r="H70" s="82">
        <v>2.6829614546820958E-2</v>
      </c>
      <c r="I70" s="82">
        <v>1.1934192306632607E-3</v>
      </c>
    </row>
    <row r="71" spans="1:9" x14ac:dyDescent="0.25">
      <c r="A71" s="108" t="s">
        <v>80</v>
      </c>
      <c r="B71" s="108"/>
      <c r="C71" s="83" t="s">
        <v>81</v>
      </c>
      <c r="D71" s="84">
        <v>10345.437064819997</v>
      </c>
      <c r="E71" s="84">
        <v>10378.644404460001</v>
      </c>
      <c r="F71" s="84">
        <v>10375.765231399993</v>
      </c>
      <c r="G71" s="84">
        <v>-2.8791730600070955</v>
      </c>
      <c r="H71" s="85">
        <v>-2.7741321003057318E-4</v>
      </c>
    </row>
  </sheetData>
  <sortState xmlns:xlrd2="http://schemas.microsoft.com/office/spreadsheetml/2017/richdata2" ref="B26:I65">
    <sortCondition descending="1" ref="F26:F65"/>
  </sortState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7B5D-0AE8-499D-9306-405C50D58344}">
  <dimension ref="A2:H50"/>
  <sheetViews>
    <sheetView showGridLines="0" workbookViewId="0"/>
  </sheetViews>
  <sheetFormatPr baseColWidth="10" defaultColWidth="16" defaultRowHeight="15" x14ac:dyDescent="0.25"/>
  <cols>
    <col min="1" max="1" width="29.5703125" customWidth="1"/>
  </cols>
  <sheetData>
    <row r="2" spans="1:7" ht="15.75" x14ac:dyDescent="0.25">
      <c r="A2" s="4" t="s">
        <v>118</v>
      </c>
    </row>
    <row r="3" spans="1:7" x14ac:dyDescent="0.25">
      <c r="A3" s="7" t="s">
        <v>119</v>
      </c>
    </row>
    <row r="4" spans="1:7" ht="15" customHeight="1" x14ac:dyDescent="0.25">
      <c r="E4" s="107" t="s">
        <v>310</v>
      </c>
      <c r="F4" s="107"/>
    </row>
    <row r="5" spans="1:7" x14ac:dyDescent="0.25">
      <c r="A5" s="78" t="s">
        <v>80</v>
      </c>
      <c r="B5" s="78" t="s">
        <v>28</v>
      </c>
      <c r="C5" s="78" t="s">
        <v>29</v>
      </c>
      <c r="D5" s="78" t="s">
        <v>311</v>
      </c>
      <c r="E5" s="78" t="s">
        <v>30</v>
      </c>
      <c r="F5" s="78" t="s">
        <v>31</v>
      </c>
      <c r="G5" s="78" t="s">
        <v>86</v>
      </c>
    </row>
    <row r="6" spans="1:7" x14ac:dyDescent="0.25">
      <c r="A6" s="79" t="s">
        <v>120</v>
      </c>
      <c r="B6" s="81">
        <v>10345.437064819997</v>
      </c>
      <c r="C6" s="81">
        <v>10378.644404460001</v>
      </c>
      <c r="D6" s="81">
        <v>10375.765231399993</v>
      </c>
      <c r="E6" s="81">
        <v>-2.8791730600070955</v>
      </c>
      <c r="F6" s="86">
        <v>-2.7741321003057318E-4</v>
      </c>
      <c r="G6" s="86">
        <v>-1.3951967993794764E-2</v>
      </c>
    </row>
    <row r="7" spans="1:7" x14ac:dyDescent="0.25">
      <c r="A7" s="79" t="s">
        <v>121</v>
      </c>
      <c r="B7" s="81">
        <v>-763.01225083999987</v>
      </c>
      <c r="C7" s="81">
        <v>-763.83411008000007</v>
      </c>
      <c r="D7" s="81">
        <v>-797.36719369000002</v>
      </c>
      <c r="E7" s="81">
        <v>-33.533083610000013</v>
      </c>
      <c r="F7" s="86">
        <v>4.3901003067914751E-2</v>
      </c>
      <c r="G7" s="86">
        <v>3.918727257004085E-2</v>
      </c>
    </row>
    <row r="8" spans="1:7" x14ac:dyDescent="0.25">
      <c r="A8" s="79" t="s">
        <v>122</v>
      </c>
      <c r="B8" s="81">
        <v>11108.449315659997</v>
      </c>
      <c r="C8" s="81">
        <v>11142.47851454</v>
      </c>
      <c r="D8" s="81">
        <v>11173.132425089994</v>
      </c>
      <c r="E8" s="81">
        <v>30.653910549993515</v>
      </c>
      <c r="F8" s="86">
        <v>2.7510854528454086E-3</v>
      </c>
      <c r="G8" s="86">
        <v>-1.0309190987454048E-2</v>
      </c>
    </row>
    <row r="9" spans="1:7" x14ac:dyDescent="0.25">
      <c r="A9" s="79" t="s">
        <v>123</v>
      </c>
      <c r="B9" s="81">
        <v>10356.151801139998</v>
      </c>
      <c r="C9" s="81">
        <v>10365.259438899999</v>
      </c>
      <c r="D9" s="81">
        <v>10351.145482920001</v>
      </c>
      <c r="E9" s="81">
        <v>-14.113955979997636</v>
      </c>
      <c r="F9" s="86">
        <v>-1.3616596924751418E-3</v>
      </c>
      <c r="G9" s="86">
        <v>-1.4374626536681413E-2</v>
      </c>
    </row>
    <row r="10" spans="1:7" x14ac:dyDescent="0.25">
      <c r="A10" s="79" t="s">
        <v>124</v>
      </c>
      <c r="B10" s="81">
        <v>551.21614480000005</v>
      </c>
      <c r="C10" s="81">
        <v>575.43116926999994</v>
      </c>
      <c r="D10" s="81">
        <v>615.52603269999997</v>
      </c>
      <c r="E10" s="81">
        <v>40.094863429999947</v>
      </c>
      <c r="F10" s="86">
        <v>6.9677948590905925E-2</v>
      </c>
      <c r="G10" s="86">
        <v>5.4084700520275288E-2</v>
      </c>
    </row>
    <row r="11" spans="1:7" x14ac:dyDescent="0.25">
      <c r="A11" s="79" t="s">
        <v>125</v>
      </c>
      <c r="B11" s="81">
        <v>201.08136972</v>
      </c>
      <c r="C11" s="81">
        <v>201.78790637</v>
      </c>
      <c r="D11" s="81">
        <v>207.13806835999998</v>
      </c>
      <c r="E11" s="81">
        <v>5.3501619899999797</v>
      </c>
      <c r="F11" s="86">
        <v>2.6513789087983686E-2</v>
      </c>
      <c r="G11" s="86">
        <v>1.4890742978870046E-2</v>
      </c>
    </row>
    <row r="12" spans="1:7" x14ac:dyDescent="0.25">
      <c r="A12" s="79" t="s">
        <v>126</v>
      </c>
      <c r="B12" s="81">
        <v>752.29751451999994</v>
      </c>
      <c r="C12" s="81">
        <v>777.21907563999991</v>
      </c>
      <c r="D12" s="81">
        <v>822.66410105999978</v>
      </c>
      <c r="E12" s="81">
        <v>45.445025419999958</v>
      </c>
      <c r="F12" s="86">
        <v>5.847132017774824E-2</v>
      </c>
      <c r="G12" s="86">
        <v>4.3908848070793989E-2</v>
      </c>
    </row>
    <row r="13" spans="1:7" x14ac:dyDescent="0.25">
      <c r="A13" s="87" t="s">
        <v>127</v>
      </c>
      <c r="B13" s="88">
        <v>6.7723000136432912E-2</v>
      </c>
      <c r="C13" s="88">
        <v>6.9752800027910677E-2</v>
      </c>
      <c r="D13" s="88">
        <v>7.3628779268081895E-2</v>
      </c>
      <c r="E13" s="88">
        <v>3.8759792401712179E-3</v>
      </c>
    </row>
    <row r="16" spans="1:7" ht="15.75" x14ac:dyDescent="0.25">
      <c r="A16" s="4" t="s">
        <v>128</v>
      </c>
    </row>
    <row r="17" spans="1:8" x14ac:dyDescent="0.25">
      <c r="A17" s="7" t="s">
        <v>129</v>
      </c>
    </row>
    <row r="18" spans="1:8" ht="15" customHeight="1" x14ac:dyDescent="0.25">
      <c r="E18" s="107" t="s">
        <v>310</v>
      </c>
      <c r="F18" s="107"/>
    </row>
    <row r="19" spans="1:8" x14ac:dyDescent="0.25">
      <c r="A19" s="78" t="s">
        <v>80</v>
      </c>
      <c r="B19" s="78" t="s">
        <v>28</v>
      </c>
      <c r="C19" s="78" t="s">
        <v>29</v>
      </c>
      <c r="D19" s="78" t="s">
        <v>311</v>
      </c>
      <c r="E19" s="78" t="s">
        <v>30</v>
      </c>
      <c r="F19" s="78" t="s">
        <v>31</v>
      </c>
      <c r="G19" s="78" t="s">
        <v>86</v>
      </c>
      <c r="H19" s="78" t="s">
        <v>32</v>
      </c>
    </row>
    <row r="20" spans="1:8" x14ac:dyDescent="0.25">
      <c r="A20" s="79" t="s">
        <v>130</v>
      </c>
      <c r="B20" s="81">
        <v>253.70477914000006</v>
      </c>
      <c r="C20" s="81">
        <v>253.85693701999995</v>
      </c>
      <c r="D20" s="81">
        <v>252.63887244</v>
      </c>
      <c r="E20" s="81">
        <v>-1.2180645799999534</v>
      </c>
      <c r="F20" s="86">
        <v>-4.7982323993139061E-3</v>
      </c>
      <c r="G20" s="86">
        <v>-1.9488307265009715E-2</v>
      </c>
      <c r="H20" s="86">
        <v>2.2611284179598821E-2</v>
      </c>
    </row>
    <row r="21" spans="1:8" x14ac:dyDescent="0.25">
      <c r="A21" s="79" t="s">
        <v>131</v>
      </c>
      <c r="B21" s="81">
        <v>0</v>
      </c>
      <c r="C21" s="81">
        <v>0</v>
      </c>
      <c r="D21" s="81">
        <v>0</v>
      </c>
      <c r="E21" s="81">
        <v>0</v>
      </c>
      <c r="F21" s="86" t="s">
        <v>80</v>
      </c>
      <c r="G21" s="86" t="s">
        <v>80</v>
      </c>
      <c r="H21" s="86">
        <v>0</v>
      </c>
    </row>
    <row r="22" spans="1:8" x14ac:dyDescent="0.25">
      <c r="A22" s="79" t="s">
        <v>132</v>
      </c>
      <c r="B22" s="81">
        <v>5459.0308668799989</v>
      </c>
      <c r="C22" s="81">
        <v>5504.6914915199995</v>
      </c>
      <c r="D22" s="81">
        <v>5544.246064920002</v>
      </c>
      <c r="E22" s="81">
        <v>39.554573400002482</v>
      </c>
      <c r="F22" s="86">
        <v>7.1856113028198705E-3</v>
      </c>
      <c r="G22" s="86">
        <v>-7.5884299518599553E-3</v>
      </c>
      <c r="H22" s="86">
        <v>0.49621232918264152</v>
      </c>
    </row>
    <row r="23" spans="1:8" x14ac:dyDescent="0.25">
      <c r="A23" s="79" t="s">
        <v>133</v>
      </c>
      <c r="B23" s="81">
        <v>0</v>
      </c>
      <c r="C23" s="81">
        <v>0</v>
      </c>
      <c r="D23" s="81">
        <v>0</v>
      </c>
      <c r="E23" s="81">
        <v>0</v>
      </c>
      <c r="F23" s="86" t="s">
        <v>80</v>
      </c>
      <c r="G23" s="86" t="s">
        <v>80</v>
      </c>
      <c r="H23" s="86">
        <v>0</v>
      </c>
    </row>
    <row r="24" spans="1:8" x14ac:dyDescent="0.25">
      <c r="A24" s="79" t="s">
        <v>134</v>
      </c>
      <c r="B24" s="81">
        <v>743.77086010000005</v>
      </c>
      <c r="C24" s="81">
        <v>747.54759827999987</v>
      </c>
      <c r="D24" s="81">
        <v>751.33433107000019</v>
      </c>
      <c r="E24" s="81">
        <v>3.7867327900003196</v>
      </c>
      <c r="F24" s="86">
        <v>5.0655407076593524E-3</v>
      </c>
      <c r="G24" s="86">
        <v>-3.2713655393004366E-2</v>
      </c>
      <c r="H24" s="86">
        <v>6.7244735181230836E-2</v>
      </c>
    </row>
    <row r="25" spans="1:8" x14ac:dyDescent="0.25">
      <c r="A25" s="79" t="s">
        <v>135</v>
      </c>
      <c r="B25" s="81">
        <v>4644.6873271000004</v>
      </c>
      <c r="C25" s="81">
        <v>4629.8287418200016</v>
      </c>
      <c r="D25" s="81">
        <v>4618.4576474099995</v>
      </c>
      <c r="E25" s="81">
        <v>-11.371094410001755</v>
      </c>
      <c r="F25" s="86">
        <v>-2.4560507621566446E-3</v>
      </c>
      <c r="G25" s="86">
        <v>-9.5629107444252914E-3</v>
      </c>
      <c r="H25" s="86">
        <v>0.41335388069320234</v>
      </c>
    </row>
    <row r="26" spans="1:8" x14ac:dyDescent="0.25">
      <c r="A26" s="79" t="s">
        <v>136</v>
      </c>
      <c r="B26" s="81">
        <v>0</v>
      </c>
      <c r="C26" s="81">
        <v>0</v>
      </c>
      <c r="D26" s="81">
        <v>0</v>
      </c>
      <c r="E26" s="81">
        <v>0</v>
      </c>
      <c r="F26" s="86" t="s">
        <v>80</v>
      </c>
      <c r="G26" s="86" t="s">
        <v>80</v>
      </c>
      <c r="H26" s="86">
        <v>0</v>
      </c>
    </row>
    <row r="27" spans="1:8" ht="22.5" x14ac:dyDescent="0.25">
      <c r="A27" s="79" t="s">
        <v>137</v>
      </c>
      <c r="B27" s="81">
        <v>6.9635122099999993</v>
      </c>
      <c r="C27" s="81">
        <v>6.2699671299999986</v>
      </c>
      <c r="D27" s="81">
        <v>6.8479778599999994</v>
      </c>
      <c r="E27" s="81">
        <v>0.57801073000000047</v>
      </c>
      <c r="F27" s="86">
        <v>9.2187202582671365E-2</v>
      </c>
      <c r="G27" s="86">
        <v>9.2187202582671199E-2</v>
      </c>
      <c r="H27" s="86">
        <v>6.1289686718671841E-4</v>
      </c>
    </row>
    <row r="28" spans="1:8" x14ac:dyDescent="0.25">
      <c r="A28" s="79" t="s">
        <v>138</v>
      </c>
      <c r="B28" s="81">
        <v>0</v>
      </c>
      <c r="C28" s="81">
        <v>0</v>
      </c>
      <c r="D28" s="81">
        <v>0</v>
      </c>
      <c r="E28" s="81">
        <v>0</v>
      </c>
      <c r="F28" s="86" t="s">
        <v>80</v>
      </c>
      <c r="G28" s="86" t="s">
        <v>80</v>
      </c>
      <c r="H28" s="86">
        <v>0</v>
      </c>
    </row>
    <row r="29" spans="1:8" x14ac:dyDescent="0.25">
      <c r="A29" s="79" t="s">
        <v>139</v>
      </c>
      <c r="B29" s="81">
        <v>0.29197023</v>
      </c>
      <c r="C29" s="81">
        <v>0.28377876999999996</v>
      </c>
      <c r="D29" s="81">
        <v>0.28469027999999996</v>
      </c>
      <c r="E29" s="81">
        <v>9.1151000000000936E-4</v>
      </c>
      <c r="F29" s="86">
        <v>3.2120443682239143E-3</v>
      </c>
      <c r="G29" s="86">
        <v>3.2120443682239134E-3</v>
      </c>
      <c r="H29" s="86">
        <v>2.5479898489407452E-5</v>
      </c>
    </row>
    <row r="30" spans="1:8" x14ac:dyDescent="0.25">
      <c r="A30" s="87" t="s">
        <v>122</v>
      </c>
      <c r="B30" s="84">
        <v>11108.449315659997</v>
      </c>
      <c r="C30" s="84">
        <v>11142.47851454</v>
      </c>
      <c r="D30" s="84">
        <v>11173.132425089994</v>
      </c>
      <c r="E30" s="84">
        <v>30.653910549993515</v>
      </c>
      <c r="F30" s="88">
        <v>2.7510854528454086E-3</v>
      </c>
      <c r="G30" s="88">
        <v>-1.0309190987454048E-2</v>
      </c>
    </row>
    <row r="31" spans="1:8" x14ac:dyDescent="0.25">
      <c r="B31" s="41"/>
      <c r="C31" s="41"/>
      <c r="D31" s="41"/>
      <c r="E31" s="41"/>
    </row>
    <row r="33" spans="1:7" ht="15.75" x14ac:dyDescent="0.25">
      <c r="A33" s="4" t="s">
        <v>140</v>
      </c>
    </row>
    <row r="34" spans="1:7" x14ac:dyDescent="0.25">
      <c r="A34" s="7" t="s">
        <v>129</v>
      </c>
    </row>
    <row r="36" spans="1:7" ht="22.5" x14ac:dyDescent="0.25">
      <c r="A36" s="78" t="s">
        <v>80</v>
      </c>
      <c r="B36" s="78" t="s">
        <v>122</v>
      </c>
      <c r="C36" s="78" t="s">
        <v>141</v>
      </c>
      <c r="D36" s="78" t="s">
        <v>125</v>
      </c>
      <c r="E36" s="78" t="s">
        <v>142</v>
      </c>
      <c r="F36" s="78" t="s">
        <v>14</v>
      </c>
      <c r="G36" s="78" t="s">
        <v>143</v>
      </c>
    </row>
    <row r="37" spans="1:7" x14ac:dyDescent="0.25">
      <c r="A37" s="79" t="s">
        <v>130</v>
      </c>
      <c r="B37" s="81">
        <v>252.63887244</v>
      </c>
      <c r="C37" s="81">
        <v>13.65046474</v>
      </c>
      <c r="D37" s="81">
        <v>7.4926086900000008</v>
      </c>
      <c r="E37" s="81">
        <v>21.143073430000001</v>
      </c>
      <c r="F37" s="86">
        <v>8.3688916221795334E-2</v>
      </c>
      <c r="G37" s="86">
        <v>0.91631108377820469</v>
      </c>
    </row>
    <row r="38" spans="1:7" x14ac:dyDescent="0.25">
      <c r="A38" s="79" t="s">
        <v>131</v>
      </c>
      <c r="B38" s="81">
        <v>0</v>
      </c>
      <c r="C38" s="81">
        <v>0</v>
      </c>
      <c r="D38" s="81">
        <v>0</v>
      </c>
      <c r="E38" s="81">
        <v>0</v>
      </c>
      <c r="F38" s="86" t="s">
        <v>80</v>
      </c>
      <c r="G38" s="86">
        <v>1</v>
      </c>
    </row>
    <row r="39" spans="1:7" x14ac:dyDescent="0.25">
      <c r="A39" s="79" t="s">
        <v>132</v>
      </c>
      <c r="B39" s="81">
        <v>5544.246064920002</v>
      </c>
      <c r="C39" s="81">
        <v>228.99396136999997</v>
      </c>
      <c r="D39" s="81">
        <v>78.934120719999981</v>
      </c>
      <c r="E39" s="81">
        <v>307.92808208999998</v>
      </c>
      <c r="F39" s="86">
        <v>5.5540118256717938E-2</v>
      </c>
      <c r="G39" s="86">
        <v>0.9444598817432821</v>
      </c>
    </row>
    <row r="40" spans="1:7" x14ac:dyDescent="0.25">
      <c r="A40" s="79" t="s">
        <v>133</v>
      </c>
      <c r="B40" s="81">
        <v>0</v>
      </c>
      <c r="C40" s="81">
        <v>0</v>
      </c>
      <c r="D40" s="81">
        <v>0</v>
      </c>
      <c r="E40" s="81">
        <v>0</v>
      </c>
      <c r="F40" s="86" t="s">
        <v>80</v>
      </c>
      <c r="G40" s="86">
        <v>1</v>
      </c>
    </row>
    <row r="41" spans="1:7" x14ac:dyDescent="0.25">
      <c r="A41" s="79" t="s">
        <v>134</v>
      </c>
      <c r="B41" s="81">
        <v>751.33433107000019</v>
      </c>
      <c r="C41" s="81">
        <v>18.631299949999999</v>
      </c>
      <c r="D41" s="81">
        <v>4.678217609999999</v>
      </c>
      <c r="E41" s="81">
        <v>23.30951756</v>
      </c>
      <c r="F41" s="86">
        <v>3.1024161410013223E-2</v>
      </c>
      <c r="G41" s="86">
        <v>0.96897583858998682</v>
      </c>
    </row>
    <row r="42" spans="1:7" x14ac:dyDescent="0.25">
      <c r="A42" s="79" t="s">
        <v>135</v>
      </c>
      <c r="B42" s="81">
        <v>4618.4576474099995</v>
      </c>
      <c r="C42" s="81">
        <v>354.18921682999996</v>
      </c>
      <c r="D42" s="81">
        <v>116.03212976</v>
      </c>
      <c r="E42" s="81">
        <v>470.22134659</v>
      </c>
      <c r="F42" s="86">
        <v>0.10181350192822423</v>
      </c>
      <c r="G42" s="86">
        <v>0.89818649807177575</v>
      </c>
    </row>
    <row r="43" spans="1:7" x14ac:dyDescent="0.25">
      <c r="A43" s="79" t="s">
        <v>136</v>
      </c>
      <c r="B43" s="81">
        <v>0</v>
      </c>
      <c r="C43" s="81">
        <v>0</v>
      </c>
      <c r="D43" s="81">
        <v>0</v>
      </c>
      <c r="E43" s="81">
        <v>0</v>
      </c>
      <c r="F43" s="86" t="s">
        <v>80</v>
      </c>
      <c r="G43" s="86">
        <v>1</v>
      </c>
    </row>
    <row r="44" spans="1:7" ht="22.5" x14ac:dyDescent="0.25">
      <c r="A44" s="79" t="s">
        <v>137</v>
      </c>
      <c r="B44" s="81">
        <v>6.8479778599999994</v>
      </c>
      <c r="C44" s="81">
        <v>6.1089809999999994E-2</v>
      </c>
      <c r="D44" s="81">
        <v>9.9157999999999994E-4</v>
      </c>
      <c r="E44" s="81">
        <v>6.208139E-2</v>
      </c>
      <c r="F44" s="86">
        <v>9.0656528495260073E-3</v>
      </c>
      <c r="G44" s="86">
        <v>0.99093434715047402</v>
      </c>
    </row>
    <row r="45" spans="1:7" x14ac:dyDescent="0.25">
      <c r="A45" s="79" t="s">
        <v>138</v>
      </c>
      <c r="B45" s="81">
        <v>0</v>
      </c>
      <c r="C45" s="81">
        <v>0</v>
      </c>
      <c r="D45" s="81">
        <v>0</v>
      </c>
      <c r="E45" s="81">
        <v>0</v>
      </c>
      <c r="F45" s="86" t="s">
        <v>80</v>
      </c>
      <c r="G45" s="86">
        <v>1</v>
      </c>
    </row>
    <row r="46" spans="1:7" x14ac:dyDescent="0.25">
      <c r="A46" s="79" t="s">
        <v>139</v>
      </c>
      <c r="B46" s="81">
        <v>0.28469027999999996</v>
      </c>
      <c r="C46" s="81">
        <v>0</v>
      </c>
      <c r="D46" s="81">
        <v>0</v>
      </c>
      <c r="E46" s="81">
        <v>0</v>
      </c>
      <c r="F46" s="86">
        <v>0</v>
      </c>
      <c r="G46" s="86">
        <v>1</v>
      </c>
    </row>
    <row r="47" spans="1:7" x14ac:dyDescent="0.25">
      <c r="A47" s="87" t="s">
        <v>144</v>
      </c>
      <c r="B47" s="84">
        <v>11173.132425089994</v>
      </c>
      <c r="C47" s="84">
        <v>615.52603269999997</v>
      </c>
      <c r="D47" s="84">
        <v>207.13806835999998</v>
      </c>
      <c r="E47" s="84">
        <v>822.66410105999989</v>
      </c>
      <c r="F47" s="88">
        <v>7.3628779268081909E-2</v>
      </c>
      <c r="G47" s="88">
        <v>0.92637122073191813</v>
      </c>
    </row>
    <row r="50" spans="1:1" ht="15.75" x14ac:dyDescent="0.25">
      <c r="A50" s="4" t="s">
        <v>128</v>
      </c>
    </row>
  </sheetData>
  <mergeCells count="2">
    <mergeCell ref="E4:F4"/>
    <mergeCell ref="E18:F18"/>
  </mergeCells>
  <pageMargins left="0.7" right="0.7" top="0.75" bottom="0.75" header="0.3" footer="0.3"/>
  <pageSetup orientation="portrait" horizontalDpi="4294967295" verticalDpi="429496729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EB01-1F64-4E07-B619-8EBB2848D595}">
  <dimension ref="A2:G75"/>
  <sheetViews>
    <sheetView showGridLines="0" workbookViewId="0"/>
  </sheetViews>
  <sheetFormatPr baseColWidth="10" defaultColWidth="16" defaultRowHeight="15" x14ac:dyDescent="0.25"/>
  <cols>
    <col min="1" max="1" width="5.85546875" customWidth="1"/>
    <col min="3" max="3" width="35.7109375" customWidth="1"/>
    <col min="7" max="7" width="23" customWidth="1"/>
  </cols>
  <sheetData>
    <row r="2" spans="1:3" ht="15.75" x14ac:dyDescent="0.25">
      <c r="A2" s="4" t="s">
        <v>145</v>
      </c>
      <c r="B2" s="4"/>
      <c r="C2" s="4"/>
    </row>
    <row r="24" spans="1:7" ht="15.75" x14ac:dyDescent="0.25">
      <c r="A24" s="4" t="s">
        <v>146</v>
      </c>
      <c r="B24" s="4"/>
      <c r="C24" s="4"/>
    </row>
    <row r="26" spans="1:7" x14ac:dyDescent="0.25">
      <c r="D26" s="110" t="s">
        <v>147</v>
      </c>
      <c r="E26" s="110"/>
      <c r="F26" s="110"/>
    </row>
    <row r="27" spans="1:7" x14ac:dyDescent="0.25">
      <c r="D27" s="111" t="s">
        <v>148</v>
      </c>
      <c r="E27" s="111"/>
      <c r="F27" s="111"/>
    </row>
    <row r="28" spans="1:7" ht="15" customHeight="1" x14ac:dyDescent="0.25">
      <c r="D28" s="112" t="s">
        <v>149</v>
      </c>
      <c r="E28" s="112"/>
      <c r="F28" s="112"/>
      <c r="G28" s="78" t="s">
        <v>310</v>
      </c>
    </row>
    <row r="29" spans="1:7" x14ac:dyDescent="0.25">
      <c r="A29" s="78" t="s">
        <v>25</v>
      </c>
      <c r="B29" s="78" t="s">
        <v>26</v>
      </c>
      <c r="C29" s="78" t="s">
        <v>27</v>
      </c>
      <c r="D29" s="78" t="s">
        <v>28</v>
      </c>
      <c r="E29" s="78" t="s">
        <v>29</v>
      </c>
      <c r="F29" s="78" t="s">
        <v>311</v>
      </c>
      <c r="G29" s="78" t="s">
        <v>30</v>
      </c>
    </row>
    <row r="30" spans="1:7" x14ac:dyDescent="0.25">
      <c r="A30" s="79">
        <v>1</v>
      </c>
      <c r="B30" s="79" t="s">
        <v>33</v>
      </c>
      <c r="C30" s="79" t="s">
        <v>39</v>
      </c>
      <c r="D30" s="89">
        <v>3.7197188586820411E-2</v>
      </c>
      <c r="E30" s="89">
        <v>4.1498484651853115E-2</v>
      </c>
      <c r="F30" s="89">
        <v>4.2860394483685484E-2</v>
      </c>
      <c r="G30" s="90">
        <v>1.3619098318323683E-3</v>
      </c>
    </row>
    <row r="31" spans="1:7" x14ac:dyDescent="0.25">
      <c r="A31" s="79">
        <v>2</v>
      </c>
      <c r="B31" s="79" t="s">
        <v>65</v>
      </c>
      <c r="C31" s="79" t="s">
        <v>312</v>
      </c>
      <c r="D31" s="89">
        <v>2.6606605667701348E-2</v>
      </c>
      <c r="E31" s="89">
        <v>3.1532492268171793E-2</v>
      </c>
      <c r="F31" s="89">
        <v>3.9620696782188686E-2</v>
      </c>
      <c r="G31" s="90">
        <v>8.0882045140168932E-3</v>
      </c>
    </row>
    <row r="32" spans="1:7" x14ac:dyDescent="0.25">
      <c r="A32" s="79">
        <v>3</v>
      </c>
      <c r="B32" s="79" t="s">
        <v>65</v>
      </c>
      <c r="C32" s="79" t="s">
        <v>74</v>
      </c>
      <c r="D32" s="89">
        <v>8.4167764488420772E-3</v>
      </c>
      <c r="E32" s="89">
        <v>7.9839476409827009E-3</v>
      </c>
      <c r="F32" s="89">
        <v>1.1587114155991635E-2</v>
      </c>
      <c r="G32" s="90">
        <v>3.6031665150089345E-3</v>
      </c>
    </row>
    <row r="33" spans="1:7" x14ac:dyDescent="0.25">
      <c r="A33" s="79">
        <v>4</v>
      </c>
      <c r="B33" s="79" t="s">
        <v>33</v>
      </c>
      <c r="C33" s="79" t="s">
        <v>53</v>
      </c>
      <c r="D33" s="89">
        <v>3.33343300319211E-2</v>
      </c>
      <c r="E33" s="89">
        <v>3.3830840704953929E-2</v>
      </c>
      <c r="F33" s="89">
        <v>3.5336571970752968E-2</v>
      </c>
      <c r="G33" s="90">
        <v>1.5057312657990388E-3</v>
      </c>
    </row>
    <row r="34" spans="1:7" x14ac:dyDescent="0.25">
      <c r="A34" s="79">
        <v>5</v>
      </c>
      <c r="B34" s="79" t="s">
        <v>33</v>
      </c>
      <c r="C34" s="79" t="s">
        <v>45</v>
      </c>
      <c r="D34" s="89">
        <v>3.5628255970166486E-2</v>
      </c>
      <c r="E34" s="89">
        <v>3.7354438205334808E-2</v>
      </c>
      <c r="F34" s="89">
        <v>3.9070888195800964E-2</v>
      </c>
      <c r="G34" s="90">
        <v>1.7164499904661554E-3</v>
      </c>
    </row>
    <row r="35" spans="1:7" x14ac:dyDescent="0.25">
      <c r="A35" s="79">
        <v>6</v>
      </c>
      <c r="B35" s="79" t="s">
        <v>33</v>
      </c>
      <c r="C35" s="79" t="s">
        <v>61</v>
      </c>
      <c r="D35" s="91">
        <v>5.4349556366967582E-2</v>
      </c>
      <c r="E35" s="91">
        <v>5.7872368908222879E-2</v>
      </c>
      <c r="F35" s="91">
        <v>6.6370471571404813E-2</v>
      </c>
      <c r="G35" s="90">
        <v>8.4981026631819334E-3</v>
      </c>
    </row>
    <row r="36" spans="1:7" x14ac:dyDescent="0.25">
      <c r="A36" s="79">
        <v>7</v>
      </c>
      <c r="B36" s="79" t="s">
        <v>33</v>
      </c>
      <c r="C36" s="79" t="s">
        <v>42</v>
      </c>
      <c r="D36" s="92">
        <v>7.5528177458501392E-2</v>
      </c>
      <c r="E36" s="91">
        <v>7.4964053113767276E-2</v>
      </c>
      <c r="F36" s="92">
        <v>7.698889782423618E-2</v>
      </c>
      <c r="G36" s="90">
        <v>2.0248447104689038E-3</v>
      </c>
    </row>
    <row r="37" spans="1:7" x14ac:dyDescent="0.25">
      <c r="A37" s="79">
        <v>8</v>
      </c>
      <c r="B37" s="79" t="s">
        <v>65</v>
      </c>
      <c r="C37" s="79" t="s">
        <v>71</v>
      </c>
      <c r="D37" s="89">
        <v>3.7944121020670393E-2</v>
      </c>
      <c r="E37" s="89">
        <v>3.4351389117842496E-2</v>
      </c>
      <c r="F37" s="89">
        <v>3.6092147179237991E-2</v>
      </c>
      <c r="G37" s="90">
        <v>1.7407580613954948E-3</v>
      </c>
    </row>
    <row r="38" spans="1:7" x14ac:dyDescent="0.25">
      <c r="A38" s="79">
        <v>9</v>
      </c>
      <c r="B38" s="79" t="s">
        <v>33</v>
      </c>
      <c r="C38" s="79" t="s">
        <v>60</v>
      </c>
      <c r="D38" s="91">
        <v>5.7126960741540625E-2</v>
      </c>
      <c r="E38" s="91">
        <v>5.7560110084480545E-2</v>
      </c>
      <c r="F38" s="91">
        <v>6.0065703612416824E-2</v>
      </c>
      <c r="G38" s="90">
        <v>2.5055935279362784E-3</v>
      </c>
    </row>
    <row r="39" spans="1:7" x14ac:dyDescent="0.25">
      <c r="A39" s="79">
        <v>10</v>
      </c>
      <c r="B39" s="79" t="s">
        <v>33</v>
      </c>
      <c r="C39" s="79" t="s">
        <v>54</v>
      </c>
      <c r="D39" s="91">
        <v>6.5848399545980416E-2</v>
      </c>
      <c r="E39" s="91">
        <v>6.3853480088125567E-2</v>
      </c>
      <c r="F39" s="91">
        <v>6.4138017307585254E-2</v>
      </c>
      <c r="G39" s="90">
        <v>2.8453721945968791E-4</v>
      </c>
    </row>
    <row r="40" spans="1:7" x14ac:dyDescent="0.25">
      <c r="A40" s="79">
        <v>11</v>
      </c>
      <c r="B40" s="79" t="s">
        <v>33</v>
      </c>
      <c r="C40" s="79" t="s">
        <v>64</v>
      </c>
      <c r="D40" s="91">
        <v>5.277003146739196E-2</v>
      </c>
      <c r="E40" s="89">
        <v>4.9647966788703479E-2</v>
      </c>
      <c r="F40" s="91">
        <v>5.183173592611718E-2</v>
      </c>
      <c r="G40" s="90">
        <v>2.1837691374137005E-3</v>
      </c>
    </row>
    <row r="41" spans="1:7" x14ac:dyDescent="0.25">
      <c r="A41" s="79">
        <v>12</v>
      </c>
      <c r="B41" s="79" t="s">
        <v>33</v>
      </c>
      <c r="C41" s="79" t="s">
        <v>44</v>
      </c>
      <c r="D41" s="89">
        <v>3.7912063999501394E-2</v>
      </c>
      <c r="E41" s="89">
        <v>4.0044937082835026E-2</v>
      </c>
      <c r="F41" s="89">
        <v>4.158675885345843E-2</v>
      </c>
      <c r="G41" s="90">
        <v>1.5418217706234041E-3</v>
      </c>
    </row>
    <row r="42" spans="1:7" x14ac:dyDescent="0.25">
      <c r="A42" s="79">
        <v>13</v>
      </c>
      <c r="B42" s="79" t="s">
        <v>33</v>
      </c>
      <c r="C42" s="79" t="s">
        <v>51</v>
      </c>
      <c r="D42" s="91">
        <v>5.1465690577123892E-2</v>
      </c>
      <c r="E42" s="91">
        <v>5.2849115007425923E-2</v>
      </c>
      <c r="F42" s="91">
        <v>5.9101483068926798E-2</v>
      </c>
      <c r="G42" s="90">
        <v>6.252368061500875E-3</v>
      </c>
    </row>
    <row r="43" spans="1:7" x14ac:dyDescent="0.25">
      <c r="A43" s="79">
        <v>14</v>
      </c>
      <c r="B43" s="79" t="s">
        <v>33</v>
      </c>
      <c r="C43" s="79" t="s">
        <v>43</v>
      </c>
      <c r="D43" s="89">
        <v>4.5580838451756742E-2</v>
      </c>
      <c r="E43" s="89">
        <v>4.6752351515174553E-2</v>
      </c>
      <c r="F43" s="89">
        <v>4.7919579364819012E-2</v>
      </c>
      <c r="G43" s="90">
        <v>1.1672278496444588E-3</v>
      </c>
    </row>
    <row r="44" spans="1:7" x14ac:dyDescent="0.25">
      <c r="A44" s="79">
        <v>15</v>
      </c>
      <c r="B44" s="79" t="s">
        <v>65</v>
      </c>
      <c r="C44" s="79" t="s">
        <v>67</v>
      </c>
      <c r="D44" s="89">
        <v>2.710372075143563E-2</v>
      </c>
      <c r="E44" s="89">
        <v>2.6283428156456436E-2</v>
      </c>
      <c r="F44" s="89">
        <v>2.5717015103011984E-2</v>
      </c>
      <c r="G44" s="82">
        <v>-5.6641305344445197E-4</v>
      </c>
    </row>
    <row r="45" spans="1:7" x14ac:dyDescent="0.25">
      <c r="A45" s="79">
        <v>16</v>
      </c>
      <c r="B45" s="79" t="s">
        <v>33</v>
      </c>
      <c r="C45" s="79" t="s">
        <v>37</v>
      </c>
      <c r="D45" s="91">
        <v>6.107325255263827E-2</v>
      </c>
      <c r="E45" s="91">
        <v>6.5893146246086359E-2</v>
      </c>
      <c r="F45" s="91">
        <v>7.4015833278047838E-2</v>
      </c>
      <c r="G45" s="90">
        <v>8.1226870319614786E-3</v>
      </c>
    </row>
    <row r="46" spans="1:7" x14ac:dyDescent="0.25">
      <c r="A46" s="79">
        <v>17</v>
      </c>
      <c r="B46" s="79" t="s">
        <v>33</v>
      </c>
      <c r="C46" s="79" t="s">
        <v>49</v>
      </c>
      <c r="D46" s="91">
        <v>7.4904118203684283E-2</v>
      </c>
      <c r="E46" s="91">
        <v>7.3433854824141484E-2</v>
      </c>
      <c r="F46" s="92">
        <v>7.5342501784855812E-2</v>
      </c>
      <c r="G46" s="90">
        <v>1.9086469607143275E-3</v>
      </c>
    </row>
    <row r="47" spans="1:7" x14ac:dyDescent="0.25">
      <c r="A47" s="79">
        <v>18</v>
      </c>
      <c r="B47" s="79" t="s">
        <v>33</v>
      </c>
      <c r="C47" s="79" t="s">
        <v>48</v>
      </c>
      <c r="D47" s="92">
        <v>8.2981941599691023E-2</v>
      </c>
      <c r="E47" s="92">
        <v>8.339997496882863E-2</v>
      </c>
      <c r="F47" s="92">
        <v>8.2256238901235595E-2</v>
      </c>
      <c r="G47" s="82">
        <v>-1.1437360675930347E-3</v>
      </c>
    </row>
    <row r="48" spans="1:7" x14ac:dyDescent="0.25">
      <c r="A48" s="79">
        <v>19</v>
      </c>
      <c r="B48" s="79" t="s">
        <v>65</v>
      </c>
      <c r="C48" s="79" t="s">
        <v>70</v>
      </c>
      <c r="D48" s="89">
        <v>3.1392315277867351E-2</v>
      </c>
      <c r="E48" s="89">
        <v>3.6311268856244215E-2</v>
      </c>
      <c r="F48" s="89">
        <v>3.6911547964097999E-2</v>
      </c>
      <c r="G48" s="90">
        <v>6.0027910785378363E-4</v>
      </c>
    </row>
    <row r="49" spans="1:7" x14ac:dyDescent="0.25">
      <c r="A49" s="79">
        <v>20</v>
      </c>
      <c r="B49" s="79" t="s">
        <v>33</v>
      </c>
      <c r="C49" s="79" t="s">
        <v>38</v>
      </c>
      <c r="D49" s="91">
        <v>6.6531458573158064E-2</v>
      </c>
      <c r="E49" s="91">
        <v>6.8442080003967967E-2</v>
      </c>
      <c r="F49" s="91">
        <v>7.1121732314643915E-2</v>
      </c>
      <c r="G49" s="90">
        <v>2.6796523106759479E-3</v>
      </c>
    </row>
    <row r="50" spans="1:7" x14ac:dyDescent="0.25">
      <c r="A50" s="79">
        <v>21</v>
      </c>
      <c r="B50" s="79" t="s">
        <v>33</v>
      </c>
      <c r="C50" s="79" t="s">
        <v>63</v>
      </c>
      <c r="D50" s="91">
        <v>6.554758341192736E-2</v>
      </c>
      <c r="E50" s="91">
        <v>6.7313195574885729E-2</v>
      </c>
      <c r="F50" s="91">
        <v>7.4800997447427506E-2</v>
      </c>
      <c r="G50" s="90">
        <v>7.4878018725417772E-3</v>
      </c>
    </row>
    <row r="51" spans="1:7" x14ac:dyDescent="0.25">
      <c r="A51" s="79">
        <v>22</v>
      </c>
      <c r="B51" s="79" t="s">
        <v>33</v>
      </c>
      <c r="C51" s="79" t="s">
        <v>46</v>
      </c>
      <c r="D51" s="92">
        <v>7.9999308848766326E-2</v>
      </c>
      <c r="E51" s="91">
        <v>7.482874885271544E-2</v>
      </c>
      <c r="F51" s="92">
        <v>8.0805699753297919E-2</v>
      </c>
      <c r="G51" s="90">
        <v>5.9769509005824784E-3</v>
      </c>
    </row>
    <row r="52" spans="1:7" x14ac:dyDescent="0.25">
      <c r="A52" s="79">
        <v>23</v>
      </c>
      <c r="B52" s="79" t="s">
        <v>77</v>
      </c>
      <c r="C52" s="79" t="s">
        <v>78</v>
      </c>
      <c r="D52" s="92">
        <v>8.5363758019286709E-2</v>
      </c>
      <c r="E52" s="92">
        <v>8.0852999733621964E-2</v>
      </c>
      <c r="F52" s="92">
        <v>8.2233962774726777E-2</v>
      </c>
      <c r="G52" s="90">
        <v>1.3809630411048129E-3</v>
      </c>
    </row>
    <row r="53" spans="1:7" x14ac:dyDescent="0.25">
      <c r="A53" s="79">
        <v>24</v>
      </c>
      <c r="B53" s="79" t="s">
        <v>33</v>
      </c>
      <c r="C53" s="79" t="s">
        <v>36</v>
      </c>
      <c r="D53" s="91">
        <v>7.4335583731849258E-2</v>
      </c>
      <c r="E53" s="91">
        <v>7.33414132545296E-2</v>
      </c>
      <c r="F53" s="91">
        <v>7.3451836738659668E-2</v>
      </c>
      <c r="G53" s="90">
        <v>1.1042348413006775E-4</v>
      </c>
    </row>
    <row r="54" spans="1:7" x14ac:dyDescent="0.25">
      <c r="A54" s="79">
        <v>25</v>
      </c>
      <c r="B54" s="79" t="s">
        <v>65</v>
      </c>
      <c r="C54" s="79" t="s">
        <v>73</v>
      </c>
      <c r="D54" s="91">
        <v>5.9451680796562885E-2</v>
      </c>
      <c r="E54" s="91">
        <v>6.0317616710373514E-2</v>
      </c>
      <c r="F54" s="91">
        <v>6.0384994235125153E-2</v>
      </c>
      <c r="G54" s="90">
        <v>6.7377524751638385E-5</v>
      </c>
    </row>
    <row r="55" spans="1:7" x14ac:dyDescent="0.25">
      <c r="A55" s="79">
        <v>26</v>
      </c>
      <c r="B55" s="79" t="s">
        <v>33</v>
      </c>
      <c r="C55" s="79" t="s">
        <v>47</v>
      </c>
      <c r="D55" s="92">
        <v>8.4427277566444567E-2</v>
      </c>
      <c r="E55" s="92">
        <v>9.3466367347495097E-2</v>
      </c>
      <c r="F55" s="92">
        <v>0.1009382717586379</v>
      </c>
      <c r="G55" s="90">
        <v>7.4719044111428018E-3</v>
      </c>
    </row>
    <row r="56" spans="1:7" x14ac:dyDescent="0.25">
      <c r="A56" s="79">
        <v>27</v>
      </c>
      <c r="B56" s="79" t="s">
        <v>33</v>
      </c>
      <c r="C56" s="79" t="s">
        <v>52</v>
      </c>
      <c r="D56" s="91">
        <v>5.8221001091629136E-2</v>
      </c>
      <c r="E56" s="91">
        <v>5.8429422881720094E-2</v>
      </c>
      <c r="F56" s="91">
        <v>6.5410641756241797E-2</v>
      </c>
      <c r="G56" s="90">
        <v>6.9812188745217024E-3</v>
      </c>
    </row>
    <row r="57" spans="1:7" x14ac:dyDescent="0.25">
      <c r="A57" s="79">
        <v>28</v>
      </c>
      <c r="B57" s="79" t="s">
        <v>33</v>
      </c>
      <c r="C57" s="79" t="s">
        <v>58</v>
      </c>
      <c r="D57" s="89">
        <v>4.2025890839580651E-2</v>
      </c>
      <c r="E57" s="89">
        <v>4.2246307121008429E-2</v>
      </c>
      <c r="F57" s="89">
        <v>4.1576406325952608E-2</v>
      </c>
      <c r="G57" s="82">
        <v>-6.6990079505582084E-4</v>
      </c>
    </row>
    <row r="58" spans="1:7" x14ac:dyDescent="0.25">
      <c r="A58" s="79">
        <v>29</v>
      </c>
      <c r="B58" s="79" t="s">
        <v>33</v>
      </c>
      <c r="C58" s="79" t="s">
        <v>40</v>
      </c>
      <c r="D58" s="91">
        <v>7.3355239108132519E-2</v>
      </c>
      <c r="E58" s="91">
        <v>7.0253880018883275E-2</v>
      </c>
      <c r="F58" s="91">
        <v>7.3429769919986315E-2</v>
      </c>
      <c r="G58" s="90">
        <v>3.1758899011030406E-3</v>
      </c>
    </row>
    <row r="59" spans="1:7" x14ac:dyDescent="0.25">
      <c r="A59" s="79">
        <v>30</v>
      </c>
      <c r="B59" s="79" t="s">
        <v>33</v>
      </c>
      <c r="C59" s="79" t="s">
        <v>59</v>
      </c>
      <c r="D59" s="91">
        <v>6.5839046316509386E-2</v>
      </c>
      <c r="E59" s="91">
        <v>6.8451850713324089E-2</v>
      </c>
      <c r="F59" s="91">
        <v>7.2530812809577738E-2</v>
      </c>
      <c r="G59" s="90">
        <v>4.0789620962536494E-3</v>
      </c>
    </row>
    <row r="60" spans="1:7" x14ac:dyDescent="0.25">
      <c r="A60" s="79">
        <v>31</v>
      </c>
      <c r="B60" s="79" t="s">
        <v>65</v>
      </c>
      <c r="C60" s="79" t="s">
        <v>72</v>
      </c>
      <c r="D60" s="89">
        <v>3.0325155457914654E-2</v>
      </c>
      <c r="E60" s="89">
        <v>3.0285524035413024E-2</v>
      </c>
      <c r="F60" s="89">
        <v>3.0203491383102642E-2</v>
      </c>
      <c r="G60" s="82">
        <v>-8.2032652310382037E-5</v>
      </c>
    </row>
    <row r="61" spans="1:7" x14ac:dyDescent="0.25">
      <c r="A61" s="79">
        <v>32</v>
      </c>
      <c r="B61" s="79" t="s">
        <v>33</v>
      </c>
      <c r="C61" s="79" t="s">
        <v>41</v>
      </c>
      <c r="D61" s="92">
        <v>8.2137677620987157E-2</v>
      </c>
      <c r="E61" s="92">
        <v>8.6112818681855496E-2</v>
      </c>
      <c r="F61" s="92">
        <v>8.7579562642385922E-2</v>
      </c>
      <c r="G61" s="90">
        <v>1.4667439605304256E-3</v>
      </c>
    </row>
    <row r="62" spans="1:7" x14ac:dyDescent="0.25">
      <c r="A62" s="79">
        <v>33</v>
      </c>
      <c r="B62" s="79" t="s">
        <v>65</v>
      </c>
      <c r="C62" s="79" t="s">
        <v>76</v>
      </c>
      <c r="D62" s="92">
        <v>8.3069074217130043E-2</v>
      </c>
      <c r="E62" s="92">
        <v>8.9791516426726975E-2</v>
      </c>
      <c r="F62" s="92">
        <v>0.10405498007691291</v>
      </c>
      <c r="G62" s="90">
        <v>1.4263463650185937E-2</v>
      </c>
    </row>
    <row r="63" spans="1:7" x14ac:dyDescent="0.25">
      <c r="A63" s="79">
        <v>34</v>
      </c>
      <c r="B63" s="79" t="s">
        <v>77</v>
      </c>
      <c r="C63" s="79" t="s">
        <v>79</v>
      </c>
      <c r="D63" s="92">
        <v>7.9497200651825473E-2</v>
      </c>
      <c r="E63" s="91">
        <v>5.8707676574766686E-2</v>
      </c>
      <c r="F63" s="91">
        <v>6.2750724914231643E-2</v>
      </c>
      <c r="G63" s="90">
        <v>4.0430483394649566E-3</v>
      </c>
    </row>
    <row r="64" spans="1:7" x14ac:dyDescent="0.25">
      <c r="A64" s="79">
        <v>35</v>
      </c>
      <c r="B64" s="79" t="s">
        <v>65</v>
      </c>
      <c r="C64" s="79" t="s">
        <v>75</v>
      </c>
      <c r="D64" s="92">
        <v>9.1599641416191119E-2</v>
      </c>
      <c r="E64" s="92">
        <v>0.10040436792836456</v>
      </c>
      <c r="F64" s="92">
        <v>9.9030639325383085E-2</v>
      </c>
      <c r="G64" s="82">
        <v>-1.3737286029814749E-3</v>
      </c>
    </row>
    <row r="65" spans="1:7" x14ac:dyDescent="0.25">
      <c r="A65" s="79">
        <v>36</v>
      </c>
      <c r="B65" s="79" t="s">
        <v>65</v>
      </c>
      <c r="C65" s="79" t="s">
        <v>68</v>
      </c>
      <c r="D65" s="91">
        <v>6.6614412002556675E-2</v>
      </c>
      <c r="E65" s="91">
        <v>5.8236269838397137E-2</v>
      </c>
      <c r="F65" s="91">
        <v>5.542675672430937E-2</v>
      </c>
      <c r="G65" s="82">
        <v>-2.8095131140877666E-3</v>
      </c>
    </row>
    <row r="66" spans="1:7" x14ac:dyDescent="0.25">
      <c r="A66" s="79">
        <v>37</v>
      </c>
      <c r="B66" s="79" t="s">
        <v>33</v>
      </c>
      <c r="C66" s="79" t="s">
        <v>56</v>
      </c>
      <c r="D66" s="91">
        <v>5.5780523936768758E-2</v>
      </c>
      <c r="E66" s="91">
        <v>6.1164963384618271E-2</v>
      </c>
      <c r="F66" s="91">
        <v>5.6831366098966794E-2</v>
      </c>
      <c r="G66" s="82">
        <v>-4.3335972856514762E-3</v>
      </c>
    </row>
    <row r="67" spans="1:7" x14ac:dyDescent="0.25">
      <c r="A67" s="79">
        <v>38</v>
      </c>
      <c r="B67" s="79" t="s">
        <v>33</v>
      </c>
      <c r="C67" s="79" t="s">
        <v>50</v>
      </c>
      <c r="D67" s="91">
        <v>5.5361392473260045E-2</v>
      </c>
      <c r="E67" s="91">
        <v>5.9252671035273444E-2</v>
      </c>
      <c r="F67" s="91">
        <v>6.1129523392206501E-2</v>
      </c>
      <c r="G67" s="90">
        <v>1.8768523569330578E-3</v>
      </c>
    </row>
    <row r="68" spans="1:7" x14ac:dyDescent="0.25">
      <c r="A68" s="79">
        <v>39</v>
      </c>
      <c r="B68" s="79" t="s">
        <v>65</v>
      </c>
      <c r="C68" s="79" t="s">
        <v>66</v>
      </c>
      <c r="D68" s="92">
        <v>0.11541671376141355</v>
      </c>
      <c r="E68" s="92">
        <v>0.11762922937413123</v>
      </c>
      <c r="F68" s="92">
        <v>0.11533870145807221</v>
      </c>
      <c r="G68" s="82">
        <v>-2.2905279160590208E-3</v>
      </c>
    </row>
    <row r="69" spans="1:7" x14ac:dyDescent="0.25">
      <c r="A69" s="79">
        <v>40</v>
      </c>
      <c r="B69" s="79" t="s">
        <v>65</v>
      </c>
      <c r="C69" s="79" t="s">
        <v>69</v>
      </c>
      <c r="D69" s="92">
        <v>8.6060588172463329E-2</v>
      </c>
      <c r="E69" s="92">
        <v>9.550120096344844E-2</v>
      </c>
      <c r="F69" s="92">
        <v>8.8151759639079036E-2</v>
      </c>
      <c r="G69" s="82">
        <v>-7.3494413243694046E-3</v>
      </c>
    </row>
    <row r="70" spans="1:7" x14ac:dyDescent="0.25">
      <c r="A70" s="79">
        <v>41</v>
      </c>
      <c r="B70" s="79" t="s">
        <v>33</v>
      </c>
      <c r="C70" s="79" t="s">
        <v>55</v>
      </c>
      <c r="D70" s="91">
        <v>7.4162775282086923E-2</v>
      </c>
      <c r="E70" s="91">
        <v>7.0793905532964704E-2</v>
      </c>
      <c r="F70" s="92">
        <v>7.777578134977213E-2</v>
      </c>
      <c r="G70" s="90">
        <v>6.9818758168074257E-3</v>
      </c>
    </row>
    <row r="71" spans="1:7" x14ac:dyDescent="0.25">
      <c r="A71" s="79">
        <v>42</v>
      </c>
      <c r="B71" s="79" t="s">
        <v>33</v>
      </c>
      <c r="C71" s="79" t="s">
        <v>35</v>
      </c>
      <c r="D71" s="92">
        <v>9.7036937056468264E-2</v>
      </c>
      <c r="E71" s="92">
        <v>9.7896574323860619E-2</v>
      </c>
      <c r="F71" s="92">
        <v>9.7778061078672138E-2</v>
      </c>
      <c r="G71" s="82">
        <v>-1.1851324518848128E-4</v>
      </c>
    </row>
    <row r="72" spans="1:7" x14ac:dyDescent="0.25">
      <c r="A72" s="79">
        <v>43</v>
      </c>
      <c r="B72" s="79" t="s">
        <v>33</v>
      </c>
      <c r="C72" s="79" t="s">
        <v>34</v>
      </c>
      <c r="D72" s="92">
        <v>7.9491222357646843E-2</v>
      </c>
      <c r="E72" s="92">
        <v>8.832729393655557E-2</v>
      </c>
      <c r="F72" s="92">
        <v>0.10400918692606868</v>
      </c>
      <c r="G72" s="90">
        <v>1.5681892989513113E-2</v>
      </c>
    </row>
    <row r="73" spans="1:7" x14ac:dyDescent="0.25">
      <c r="A73" s="79">
        <v>44</v>
      </c>
      <c r="B73" s="79" t="s">
        <v>33</v>
      </c>
      <c r="C73" s="79" t="s">
        <v>62</v>
      </c>
      <c r="D73" s="92">
        <v>0.11661768830091115</v>
      </c>
      <c r="E73" s="92">
        <v>0.11882908791856429</v>
      </c>
      <c r="F73" s="92">
        <v>0.12567155565242435</v>
      </c>
      <c r="G73" s="90">
        <v>6.8424677338600609E-3</v>
      </c>
    </row>
    <row r="74" spans="1:7" x14ac:dyDescent="0.25">
      <c r="A74" s="79">
        <v>45</v>
      </c>
      <c r="B74" s="79" t="s">
        <v>33</v>
      </c>
      <c r="C74" s="79" t="s">
        <v>57</v>
      </c>
      <c r="D74" s="92">
        <v>9.8455554761901723E-2</v>
      </c>
      <c r="E74" s="92">
        <v>9.993285807086566E-2</v>
      </c>
      <c r="F74" s="92">
        <v>9.7565059645347382E-2</v>
      </c>
      <c r="G74" s="82">
        <v>-2.3677984255182777E-3</v>
      </c>
    </row>
    <row r="75" spans="1:7" x14ac:dyDescent="0.25">
      <c r="A75" s="109" t="s">
        <v>80</v>
      </c>
      <c r="B75" s="109"/>
      <c r="C75" s="87" t="s">
        <v>81</v>
      </c>
      <c r="D75" s="93">
        <v>6.7723000136432884E-2</v>
      </c>
      <c r="E75" s="93">
        <v>6.9752800027910705E-2</v>
      </c>
      <c r="F75" s="93">
        <v>7.3628779268081881E-2</v>
      </c>
      <c r="G75" s="94">
        <v>3.8759792401711762E-3</v>
      </c>
    </row>
  </sheetData>
  <sortState xmlns:xlrd2="http://schemas.microsoft.com/office/spreadsheetml/2017/richdata2" ref="B30:G73">
    <sortCondition ref="B30:B73"/>
    <sortCondition ref="F30:F73"/>
  </sortState>
  <mergeCells count="4">
    <mergeCell ref="A75:B75"/>
    <mergeCell ref="D26:F26"/>
    <mergeCell ref="D27:F27"/>
    <mergeCell ref="D28:F28"/>
  </mergeCells>
  <pageMargins left="0.7" right="0.7" top="0.75" bottom="0.75" header="0.3" footer="0.3"/>
  <pageSetup orientation="portrait" horizontalDpi="4294967295" verticalDpi="429496729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BC610-2205-4258-BDE3-3272ED8A1D6F}">
  <sheetPr>
    <tabColor rgb="FFFFC000"/>
  </sheetPr>
  <dimension ref="A2:I71"/>
  <sheetViews>
    <sheetView showGridLines="0" topLeftCell="A10" workbookViewId="0">
      <selection activeCell="A22" sqref="A22:D22"/>
    </sheetView>
  </sheetViews>
  <sheetFormatPr baseColWidth="10" defaultColWidth="16" defaultRowHeight="15" x14ac:dyDescent="0.25"/>
  <cols>
    <col min="1" max="1" width="5.85546875" customWidth="1"/>
    <col min="2" max="3" width="16" style="28"/>
  </cols>
  <sheetData>
    <row r="2" spans="1:3" ht="15.75" x14ac:dyDescent="0.25">
      <c r="A2" s="4" t="s">
        <v>150</v>
      </c>
      <c r="B2" s="38"/>
      <c r="C2" s="38"/>
    </row>
    <row r="22" spans="1:9" ht="15.75" x14ac:dyDescent="0.25">
      <c r="A22" s="101" t="s">
        <v>151</v>
      </c>
      <c r="B22" s="101"/>
      <c r="C22" s="101"/>
      <c r="D22" s="101"/>
    </row>
    <row r="23" spans="1:9" x14ac:dyDescent="0.25">
      <c r="A23" s="7" t="s">
        <v>24</v>
      </c>
    </row>
    <row r="24" spans="1:9" ht="15" customHeight="1" x14ac:dyDescent="0.25">
      <c r="A24" s="28"/>
      <c r="B24"/>
      <c r="C24"/>
      <c r="G24" s="104" t="s">
        <v>310</v>
      </c>
      <c r="H24" s="104"/>
      <c r="I24" s="104"/>
    </row>
    <row r="25" spans="1:9" x14ac:dyDescent="0.25">
      <c r="A25" s="56" t="s">
        <v>25</v>
      </c>
      <c r="B25" s="56" t="s">
        <v>26</v>
      </c>
      <c r="C25" s="56" t="s">
        <v>27</v>
      </c>
      <c r="D25" s="56" t="s">
        <v>28</v>
      </c>
      <c r="E25" s="56" t="s">
        <v>29</v>
      </c>
      <c r="F25" s="56" t="s">
        <v>311</v>
      </c>
      <c r="G25" s="56" t="s">
        <v>30</v>
      </c>
      <c r="H25" s="56" t="s">
        <v>31</v>
      </c>
      <c r="I25" s="56" t="s">
        <v>32</v>
      </c>
    </row>
    <row r="26" spans="1:9" x14ac:dyDescent="0.25">
      <c r="A26" s="48">
        <v>1</v>
      </c>
      <c r="B26" s="59" t="s">
        <v>33</v>
      </c>
      <c r="C26" s="59" t="s">
        <v>34</v>
      </c>
      <c r="D26" s="76">
        <v>1362.6355162899995</v>
      </c>
      <c r="E26" s="76">
        <v>1380.4206480799999</v>
      </c>
      <c r="F26" s="76">
        <v>1378.9376459799996</v>
      </c>
      <c r="G26" s="76">
        <v>-1.4830021000003815</v>
      </c>
      <c r="H26" s="45">
        <v>-1.0743117339363621E-3</v>
      </c>
      <c r="I26" s="45">
        <v>0.10784693510896021</v>
      </c>
    </row>
    <row r="27" spans="1:9" x14ac:dyDescent="0.25">
      <c r="A27" s="48">
        <v>2</v>
      </c>
      <c r="B27" s="59" t="s">
        <v>33</v>
      </c>
      <c r="C27" s="59" t="s">
        <v>35</v>
      </c>
      <c r="D27" s="76">
        <v>1092.0683867899997</v>
      </c>
      <c r="E27" s="76">
        <v>1086.97714032</v>
      </c>
      <c r="F27" s="76">
        <v>1087.4578391300001</v>
      </c>
      <c r="G27" s="76">
        <v>0.48069881000018122</v>
      </c>
      <c r="H27" s="45">
        <v>4.4223451641187795E-4</v>
      </c>
      <c r="I27" s="45">
        <v>8.5050252527578224E-2</v>
      </c>
    </row>
    <row r="28" spans="1:9" x14ac:dyDescent="0.25">
      <c r="A28" s="48">
        <v>3</v>
      </c>
      <c r="B28" s="59" t="s">
        <v>33</v>
      </c>
      <c r="C28" s="59" t="s">
        <v>36</v>
      </c>
      <c r="D28" s="76">
        <v>1047.8226030100002</v>
      </c>
      <c r="E28" s="76">
        <v>1037.2744712999997</v>
      </c>
      <c r="F28" s="76">
        <v>1029.9975605500001</v>
      </c>
      <c r="G28" s="76">
        <v>-7.2769107499997618</v>
      </c>
      <c r="H28" s="45">
        <v>-7.015414869778607E-3</v>
      </c>
      <c r="I28" s="45">
        <v>8.0556274896736224E-2</v>
      </c>
    </row>
    <row r="29" spans="1:9" x14ac:dyDescent="0.25">
      <c r="A29" s="48">
        <v>4</v>
      </c>
      <c r="B29" s="59" t="s">
        <v>33</v>
      </c>
      <c r="C29" s="59" t="s">
        <v>37</v>
      </c>
      <c r="D29" s="76">
        <v>875.83345029000009</v>
      </c>
      <c r="E29" s="76">
        <v>889.81999668000003</v>
      </c>
      <c r="F29" s="76">
        <v>893.40045841999995</v>
      </c>
      <c r="G29" s="76">
        <v>3.5804617399998904</v>
      </c>
      <c r="H29" s="45">
        <v>4.0238045372759899E-3</v>
      </c>
      <c r="I29" s="45">
        <v>6.9872993566044483E-2</v>
      </c>
    </row>
    <row r="30" spans="1:9" x14ac:dyDescent="0.25">
      <c r="A30" s="48">
        <v>5</v>
      </c>
      <c r="B30" s="59" t="s">
        <v>33</v>
      </c>
      <c r="C30" s="59" t="s">
        <v>38</v>
      </c>
      <c r="D30" s="76">
        <v>620.60543115999997</v>
      </c>
      <c r="E30" s="76">
        <v>612.49126132999993</v>
      </c>
      <c r="F30" s="76">
        <v>613.13283292000006</v>
      </c>
      <c r="G30" s="76">
        <v>0.64157159000015263</v>
      </c>
      <c r="H30" s="45">
        <v>1.0474787650145505E-3</v>
      </c>
      <c r="I30" s="45">
        <v>4.7953217491645217E-2</v>
      </c>
    </row>
    <row r="31" spans="1:9" x14ac:dyDescent="0.25">
      <c r="A31" s="48">
        <v>6</v>
      </c>
      <c r="B31" s="59" t="s">
        <v>33</v>
      </c>
      <c r="C31" s="59" t="s">
        <v>39</v>
      </c>
      <c r="D31" s="76">
        <v>538.79670994999992</v>
      </c>
      <c r="E31" s="76">
        <v>538.59086617999992</v>
      </c>
      <c r="F31" s="76">
        <v>541.10299797000005</v>
      </c>
      <c r="G31" s="76">
        <v>2.512131790000081</v>
      </c>
      <c r="H31" s="45">
        <v>4.6642673460424288E-3</v>
      </c>
      <c r="I31" s="45">
        <v>4.2319752513436594E-2</v>
      </c>
    </row>
    <row r="32" spans="1:9" x14ac:dyDescent="0.25">
      <c r="A32" s="48">
        <v>7</v>
      </c>
      <c r="B32" s="59" t="s">
        <v>33</v>
      </c>
      <c r="C32" s="59" t="s">
        <v>40</v>
      </c>
      <c r="D32" s="76">
        <v>522.89727470000014</v>
      </c>
      <c r="E32" s="76">
        <v>526.66367209999999</v>
      </c>
      <c r="F32" s="76">
        <v>529.37757197999997</v>
      </c>
      <c r="G32" s="76">
        <v>2.7138998800000547</v>
      </c>
      <c r="H32" s="45">
        <v>5.1530037550886077E-3</v>
      </c>
      <c r="I32" s="45">
        <v>4.1402705060598545E-2</v>
      </c>
    </row>
    <row r="33" spans="1:9" x14ac:dyDescent="0.25">
      <c r="A33" s="48">
        <v>8</v>
      </c>
      <c r="B33" s="59" t="s">
        <v>33</v>
      </c>
      <c r="C33" s="59" t="s">
        <v>41</v>
      </c>
      <c r="D33" s="76">
        <v>499.92747896000014</v>
      </c>
      <c r="E33" s="76">
        <v>502.57953133000018</v>
      </c>
      <c r="F33" s="76">
        <v>503.87998005999992</v>
      </c>
      <c r="G33" s="76">
        <v>1.3004487299997807</v>
      </c>
      <c r="H33" s="45">
        <v>2.587548137024883E-3</v>
      </c>
      <c r="I33" s="45">
        <v>3.9408534294975053E-2</v>
      </c>
    </row>
    <row r="34" spans="1:9" x14ac:dyDescent="0.25">
      <c r="A34" s="48">
        <v>9</v>
      </c>
      <c r="B34" s="59" t="s">
        <v>33</v>
      </c>
      <c r="C34" s="59" t="s">
        <v>43</v>
      </c>
      <c r="D34" s="76">
        <v>451.76529702999989</v>
      </c>
      <c r="E34" s="76">
        <v>455.60534232000003</v>
      </c>
      <c r="F34" s="76">
        <v>472.36731633000005</v>
      </c>
      <c r="G34" s="76">
        <v>16.761974009999989</v>
      </c>
      <c r="H34" s="45">
        <v>3.6790556328084076E-2</v>
      </c>
      <c r="I34" s="45">
        <v>3.6943923795502855E-2</v>
      </c>
    </row>
    <row r="35" spans="1:9" x14ac:dyDescent="0.25">
      <c r="A35" s="48">
        <v>10</v>
      </c>
      <c r="B35" s="59" t="s">
        <v>33</v>
      </c>
      <c r="C35" s="59" t="s">
        <v>44</v>
      </c>
      <c r="D35" s="76">
        <v>436.66631980999989</v>
      </c>
      <c r="E35" s="76">
        <v>432.92182996999992</v>
      </c>
      <c r="F35" s="76">
        <v>437.21706441999987</v>
      </c>
      <c r="G35" s="76">
        <v>4.2952344499999882</v>
      </c>
      <c r="H35" s="45">
        <v>9.9215011871719057E-3</v>
      </c>
      <c r="I35" s="45">
        <v>3.4194816939327882E-2</v>
      </c>
    </row>
    <row r="36" spans="1:9" x14ac:dyDescent="0.25">
      <c r="A36" s="48">
        <v>11</v>
      </c>
      <c r="B36" s="59" t="s">
        <v>33</v>
      </c>
      <c r="C36" s="59" t="s">
        <v>42</v>
      </c>
      <c r="D36" s="76">
        <v>411.02732387999998</v>
      </c>
      <c r="E36" s="76">
        <v>410.7562943399999</v>
      </c>
      <c r="F36" s="76">
        <v>417.05603872</v>
      </c>
      <c r="G36" s="76">
        <v>6.2997443800001145</v>
      </c>
      <c r="H36" s="45">
        <v>1.5336939364794144E-2</v>
      </c>
      <c r="I36" s="45">
        <v>3.2618019876214342E-2</v>
      </c>
    </row>
    <row r="37" spans="1:9" x14ac:dyDescent="0.25">
      <c r="A37" s="48">
        <v>12</v>
      </c>
      <c r="B37" s="59" t="s">
        <v>33</v>
      </c>
      <c r="C37" s="59" t="s">
        <v>45</v>
      </c>
      <c r="D37" s="76">
        <v>401.64315937999999</v>
      </c>
      <c r="E37" s="76">
        <v>398.69271223999993</v>
      </c>
      <c r="F37" s="76">
        <v>403.59424242</v>
      </c>
      <c r="G37" s="76">
        <v>4.9015301800000666</v>
      </c>
      <c r="H37" s="45">
        <v>1.2294004955499429E-2</v>
      </c>
      <c r="I37" s="45">
        <v>3.1565170622117465E-2</v>
      </c>
    </row>
    <row r="38" spans="1:9" x14ac:dyDescent="0.25">
      <c r="A38" s="48">
        <v>13</v>
      </c>
      <c r="B38" s="59" t="s">
        <v>33</v>
      </c>
      <c r="C38" s="59" t="s">
        <v>46</v>
      </c>
      <c r="D38" s="76">
        <v>382.43480881999989</v>
      </c>
      <c r="E38" s="76">
        <v>387.67147776999997</v>
      </c>
      <c r="F38" s="76">
        <v>390.74520044999991</v>
      </c>
      <c r="G38" s="76">
        <v>3.0737226799999475</v>
      </c>
      <c r="H38" s="45">
        <v>7.9286789363016887E-3</v>
      </c>
      <c r="I38" s="45">
        <v>3.0560244982737975E-2</v>
      </c>
    </row>
    <row r="39" spans="1:9" x14ac:dyDescent="0.25">
      <c r="A39" s="48">
        <v>14</v>
      </c>
      <c r="B39" s="59" t="s">
        <v>33</v>
      </c>
      <c r="C39" s="59" t="s">
        <v>47</v>
      </c>
      <c r="D39" s="76">
        <v>377.53107677000003</v>
      </c>
      <c r="E39" s="76">
        <v>376.6633663400001</v>
      </c>
      <c r="F39" s="76">
        <v>372.22312108</v>
      </c>
      <c r="G39" s="76">
        <v>-4.4402452600001094</v>
      </c>
      <c r="H39" s="45">
        <v>-1.1788365041032593E-2</v>
      </c>
      <c r="I39" s="45">
        <v>2.9111630175735766E-2</v>
      </c>
    </row>
    <row r="40" spans="1:9" x14ac:dyDescent="0.25">
      <c r="A40" s="48">
        <v>15</v>
      </c>
      <c r="B40" s="59" t="s">
        <v>33</v>
      </c>
      <c r="C40" s="59" t="s">
        <v>48</v>
      </c>
      <c r="D40" s="76">
        <v>338.31235290000001</v>
      </c>
      <c r="E40" s="76">
        <v>336.74494602999999</v>
      </c>
      <c r="F40" s="76">
        <v>335.61042999999995</v>
      </c>
      <c r="G40" s="76">
        <v>-1.134516030000031</v>
      </c>
      <c r="H40" s="45">
        <v>-3.3690662424936857E-3</v>
      </c>
      <c r="I40" s="45">
        <v>2.6248145716826127E-2</v>
      </c>
    </row>
    <row r="41" spans="1:9" x14ac:dyDescent="0.25">
      <c r="A41" s="48">
        <v>16</v>
      </c>
      <c r="B41" s="59" t="s">
        <v>33</v>
      </c>
      <c r="C41" s="59" t="s">
        <v>49</v>
      </c>
      <c r="D41" s="76">
        <v>328.26274393000006</v>
      </c>
      <c r="E41" s="76">
        <v>332.44886789999998</v>
      </c>
      <c r="F41" s="76">
        <v>335.55152079000004</v>
      </c>
      <c r="G41" s="76">
        <v>3.1026528900000452</v>
      </c>
      <c r="H41" s="45">
        <v>9.332722080236765E-3</v>
      </c>
      <c r="I41" s="45">
        <v>2.6243538418035856E-2</v>
      </c>
    </row>
    <row r="42" spans="1:9" x14ac:dyDescent="0.25">
      <c r="A42" s="48">
        <v>17</v>
      </c>
      <c r="B42" s="59" t="s">
        <v>33</v>
      </c>
      <c r="C42" s="59" t="s">
        <v>50</v>
      </c>
      <c r="D42" s="76">
        <v>290.88972613000004</v>
      </c>
      <c r="E42" s="76">
        <v>293.12985843000007</v>
      </c>
      <c r="F42" s="76">
        <v>294.32068389999995</v>
      </c>
      <c r="G42" s="76">
        <v>1.1908254699999095</v>
      </c>
      <c r="H42" s="45">
        <v>4.06245026138912E-3</v>
      </c>
      <c r="I42" s="45">
        <v>2.3018868032447983E-2</v>
      </c>
    </row>
    <row r="43" spans="1:9" x14ac:dyDescent="0.25">
      <c r="A43" s="48">
        <v>18</v>
      </c>
      <c r="B43" s="59" t="s">
        <v>33</v>
      </c>
      <c r="C43" s="59" t="s">
        <v>52</v>
      </c>
      <c r="D43" s="76">
        <v>278.86823196999995</v>
      </c>
      <c r="E43" s="76">
        <v>282.02307671000005</v>
      </c>
      <c r="F43" s="76">
        <v>284.96638870999999</v>
      </c>
      <c r="G43" s="76">
        <v>2.9433119999999402</v>
      </c>
      <c r="H43" s="45">
        <v>1.0436422559230862E-2</v>
      </c>
      <c r="I43" s="45">
        <v>2.2287267100899684E-2</v>
      </c>
    </row>
    <row r="44" spans="1:9" x14ac:dyDescent="0.25">
      <c r="A44" s="48">
        <v>19</v>
      </c>
      <c r="B44" s="59" t="s">
        <v>33</v>
      </c>
      <c r="C44" s="59" t="s">
        <v>51</v>
      </c>
      <c r="D44" s="76">
        <v>261.24912145000002</v>
      </c>
      <c r="E44" s="76">
        <v>262.69466853999995</v>
      </c>
      <c r="F44" s="76">
        <v>264.46351176999997</v>
      </c>
      <c r="G44" s="76">
        <v>1.7688432299999892</v>
      </c>
      <c r="H44" s="45">
        <v>6.7334569058094575E-3</v>
      </c>
      <c r="I44" s="45">
        <v>2.0683733797315303E-2</v>
      </c>
    </row>
    <row r="45" spans="1:9" x14ac:dyDescent="0.25">
      <c r="A45" s="48">
        <v>20</v>
      </c>
      <c r="B45" s="59" t="s">
        <v>33</v>
      </c>
      <c r="C45" s="59" t="s">
        <v>53</v>
      </c>
      <c r="D45" s="76">
        <v>216.95320214999998</v>
      </c>
      <c r="E45" s="76">
        <v>221.18773399999998</v>
      </c>
      <c r="F45" s="76">
        <v>224.34659462000002</v>
      </c>
      <c r="G45" s="76">
        <v>3.1588606200000346</v>
      </c>
      <c r="H45" s="45">
        <v>1.4281355312406405E-2</v>
      </c>
      <c r="I45" s="45">
        <v>1.7546183253778738E-2</v>
      </c>
    </row>
    <row r="46" spans="1:9" x14ac:dyDescent="0.25">
      <c r="A46" s="48">
        <v>21</v>
      </c>
      <c r="B46" s="59" t="s">
        <v>33</v>
      </c>
      <c r="C46" s="59" t="s">
        <v>54</v>
      </c>
      <c r="D46" s="76">
        <v>216.44257465000004</v>
      </c>
      <c r="E46" s="76">
        <v>217.91300021000001</v>
      </c>
      <c r="F46" s="76">
        <v>224.18414671000002</v>
      </c>
      <c r="G46" s="76">
        <v>6.2711465000000004</v>
      </c>
      <c r="H46" s="45">
        <v>2.8778211919236463E-2</v>
      </c>
      <c r="I46" s="45">
        <v>1.7533478176606155E-2</v>
      </c>
    </row>
    <row r="47" spans="1:9" x14ac:dyDescent="0.25">
      <c r="A47" s="48">
        <v>22</v>
      </c>
      <c r="B47" s="59" t="s">
        <v>33</v>
      </c>
      <c r="C47" s="59" t="s">
        <v>55</v>
      </c>
      <c r="D47" s="76">
        <v>200.05039785</v>
      </c>
      <c r="E47" s="76">
        <v>196.91476653000001</v>
      </c>
      <c r="F47" s="76">
        <v>198.09560877999999</v>
      </c>
      <c r="G47" s="76">
        <v>1.18084225</v>
      </c>
      <c r="H47" s="45">
        <v>5.9967176195498701E-3</v>
      </c>
      <c r="I47" s="45">
        <v>1.5493089428480581E-2</v>
      </c>
    </row>
    <row r="48" spans="1:9" x14ac:dyDescent="0.25">
      <c r="A48" s="48">
        <v>23</v>
      </c>
      <c r="B48" s="59" t="s">
        <v>33</v>
      </c>
      <c r="C48" s="59" t="s">
        <v>56</v>
      </c>
      <c r="D48" s="76">
        <v>160.50350395000001</v>
      </c>
      <c r="E48" s="76">
        <v>159.59067640000001</v>
      </c>
      <c r="F48" s="76">
        <v>157.64955606000001</v>
      </c>
      <c r="G48" s="76">
        <v>-1.9411203400000037</v>
      </c>
      <c r="H48" s="45">
        <v>-1.216311869707699E-2</v>
      </c>
      <c r="I48" s="45">
        <v>1.2329797139069338E-2</v>
      </c>
    </row>
    <row r="49" spans="1:9" x14ac:dyDescent="0.25">
      <c r="A49" s="48">
        <v>24</v>
      </c>
      <c r="B49" s="59" t="s">
        <v>33</v>
      </c>
      <c r="C49" s="59" t="s">
        <v>57</v>
      </c>
      <c r="D49" s="76">
        <v>136.57221390999999</v>
      </c>
      <c r="E49" s="76">
        <v>137.26712023000002</v>
      </c>
      <c r="F49" s="76">
        <v>136.44671353999999</v>
      </c>
      <c r="G49" s="76">
        <v>-0.82040669000002742</v>
      </c>
      <c r="H49" s="45">
        <v>-5.9767167011690958E-3</v>
      </c>
      <c r="I49" s="45">
        <v>1.0671519414876209E-2</v>
      </c>
    </row>
    <row r="50" spans="1:9" x14ac:dyDescent="0.25">
      <c r="A50" s="48">
        <v>25</v>
      </c>
      <c r="B50" s="59" t="s">
        <v>33</v>
      </c>
      <c r="C50" s="59" t="s">
        <v>58</v>
      </c>
      <c r="D50" s="76">
        <v>121.65273214</v>
      </c>
      <c r="E50" s="76">
        <v>120.41674163999998</v>
      </c>
      <c r="F50" s="76">
        <v>118.20198252999997</v>
      </c>
      <c r="G50" s="76">
        <v>-2.2147591100000144</v>
      </c>
      <c r="H50" s="45">
        <v>-1.8392451745798746E-2</v>
      </c>
      <c r="I50" s="45">
        <v>9.2445960677240459E-3</v>
      </c>
    </row>
    <row r="51" spans="1:9" x14ac:dyDescent="0.25">
      <c r="A51" s="48">
        <v>26</v>
      </c>
      <c r="B51" s="59" t="s">
        <v>33</v>
      </c>
      <c r="C51" s="59" t="s">
        <v>60</v>
      </c>
      <c r="D51" s="76">
        <v>115.9672187</v>
      </c>
      <c r="E51" s="76">
        <v>115.31540664000002</v>
      </c>
      <c r="F51" s="76">
        <v>116.55302200999999</v>
      </c>
      <c r="G51" s="76">
        <v>1.237615369999975</v>
      </c>
      <c r="H51" s="45">
        <v>1.0732437287097744E-2</v>
      </c>
      <c r="I51" s="45">
        <v>9.1156306002019155E-3</v>
      </c>
    </row>
    <row r="52" spans="1:9" x14ac:dyDescent="0.25">
      <c r="A52" s="48">
        <v>27</v>
      </c>
      <c r="B52" s="59" t="s">
        <v>33</v>
      </c>
      <c r="C52" s="59" t="s">
        <v>59</v>
      </c>
      <c r="D52" s="76">
        <v>111.46749671000001</v>
      </c>
      <c r="E52" s="76">
        <v>113.26042114000002</v>
      </c>
      <c r="F52" s="76">
        <v>112.27271528999999</v>
      </c>
      <c r="G52" s="76">
        <v>-0.98770585000002387</v>
      </c>
      <c r="H52" s="45">
        <v>-8.7206619934701735E-3</v>
      </c>
      <c r="I52" s="45">
        <v>8.7808671230976132E-3</v>
      </c>
    </row>
    <row r="53" spans="1:9" x14ac:dyDescent="0.25">
      <c r="A53" s="48">
        <v>28</v>
      </c>
      <c r="B53" s="59" t="s">
        <v>33</v>
      </c>
      <c r="C53" s="59" t="s">
        <v>62</v>
      </c>
      <c r="D53" s="76">
        <v>99.297704760000016</v>
      </c>
      <c r="E53" s="76">
        <v>99.435748329999996</v>
      </c>
      <c r="F53" s="76">
        <v>99.146052019999999</v>
      </c>
      <c r="G53" s="76">
        <v>-0.2896963100000024</v>
      </c>
      <c r="H53" s="45">
        <v>-2.9134020195491438E-3</v>
      </c>
      <c r="I53" s="45">
        <v>7.7542286771867721E-3</v>
      </c>
    </row>
    <row r="54" spans="1:9" x14ac:dyDescent="0.25">
      <c r="A54" s="48">
        <v>29</v>
      </c>
      <c r="B54" s="59" t="s">
        <v>33</v>
      </c>
      <c r="C54" s="59" t="s">
        <v>61</v>
      </c>
      <c r="D54" s="76">
        <v>93.460780620000008</v>
      </c>
      <c r="E54" s="76">
        <v>94.119353870000026</v>
      </c>
      <c r="F54" s="76">
        <v>94.322358609999995</v>
      </c>
      <c r="G54" s="76">
        <v>0.20300473999997973</v>
      </c>
      <c r="H54" s="45">
        <v>2.1568862476507742E-3</v>
      </c>
      <c r="I54" s="45">
        <v>7.3769668396480104E-3</v>
      </c>
    </row>
    <row r="55" spans="1:9" x14ac:dyDescent="0.25">
      <c r="A55" s="48">
        <v>30</v>
      </c>
      <c r="B55" s="59" t="s">
        <v>33</v>
      </c>
      <c r="C55" s="59" t="s">
        <v>63</v>
      </c>
      <c r="D55" s="76">
        <v>84.828480680000013</v>
      </c>
      <c r="E55" s="76">
        <v>88.029240950000016</v>
      </c>
      <c r="F55" s="76">
        <v>86.557551770000018</v>
      </c>
      <c r="G55" s="76">
        <v>-1.4716891800000071</v>
      </c>
      <c r="H55" s="45">
        <v>-1.6718185504245302E-2</v>
      </c>
      <c r="I55" s="45">
        <v>6.7696800476394073E-3</v>
      </c>
    </row>
    <row r="56" spans="1:9" x14ac:dyDescent="0.25">
      <c r="A56" s="48">
        <v>31</v>
      </c>
      <c r="B56" s="59" t="s">
        <v>33</v>
      </c>
      <c r="C56" s="59" t="s">
        <v>64</v>
      </c>
      <c r="D56" s="76">
        <v>75.089877670000007</v>
      </c>
      <c r="E56" s="76">
        <v>75.882809660000007</v>
      </c>
      <c r="F56" s="76">
        <v>75.612630840000008</v>
      </c>
      <c r="G56" s="76">
        <v>-0.27017882000000776</v>
      </c>
      <c r="H56" s="45">
        <v>-3.5604746478229928E-3</v>
      </c>
      <c r="I56" s="45">
        <v>5.9136760210965478E-3</v>
      </c>
    </row>
    <row r="57" spans="1:9" x14ac:dyDescent="0.25">
      <c r="A57" s="48">
        <v>32</v>
      </c>
      <c r="B57" s="59" t="s">
        <v>65</v>
      </c>
      <c r="C57" s="59" t="s">
        <v>66</v>
      </c>
      <c r="D57" s="76">
        <v>62.795731279999991</v>
      </c>
      <c r="E57" s="76">
        <v>62.963998980000014</v>
      </c>
      <c r="F57" s="76">
        <v>63.055544270000006</v>
      </c>
      <c r="G57" s="76">
        <v>9.1545289999991661E-2</v>
      </c>
      <c r="H57" s="45">
        <v>1.4539306823423057E-3</v>
      </c>
      <c r="I57" s="45">
        <v>4.9315842605152085E-3</v>
      </c>
    </row>
    <row r="58" spans="1:9" x14ac:dyDescent="0.25">
      <c r="A58" s="48">
        <v>33</v>
      </c>
      <c r="B58" s="59" t="s">
        <v>65</v>
      </c>
      <c r="C58" s="59" t="s">
        <v>312</v>
      </c>
      <c r="D58" s="76">
        <v>58.35599478999999</v>
      </c>
      <c r="E58" s="76">
        <v>60.925533650000006</v>
      </c>
      <c r="F58" s="76">
        <v>60.033529999999992</v>
      </c>
      <c r="G58" s="76">
        <v>-0.89200365000001336</v>
      </c>
      <c r="H58" s="45">
        <v>-1.4640883658472695E-2</v>
      </c>
      <c r="I58" s="45">
        <v>4.6952320383352002E-3</v>
      </c>
    </row>
    <row r="59" spans="1:9" x14ac:dyDescent="0.25">
      <c r="A59" s="48">
        <v>34</v>
      </c>
      <c r="B59" s="59" t="s">
        <v>65</v>
      </c>
      <c r="C59" s="59" t="s">
        <v>67</v>
      </c>
      <c r="D59" s="76">
        <v>54.069850000000024</v>
      </c>
      <c r="E59" s="76">
        <v>53.97769387000001</v>
      </c>
      <c r="F59" s="76">
        <v>59.621488210000003</v>
      </c>
      <c r="G59" s="76">
        <v>5.6437943399999888</v>
      </c>
      <c r="H59" s="45">
        <v>0.10455790040961206</v>
      </c>
      <c r="I59" s="45">
        <v>4.6630061836579724E-3</v>
      </c>
    </row>
    <row r="60" spans="1:9" x14ac:dyDescent="0.25">
      <c r="A60" s="48">
        <v>35</v>
      </c>
      <c r="B60" s="59" t="s">
        <v>65</v>
      </c>
      <c r="C60" s="59" t="s">
        <v>70</v>
      </c>
      <c r="D60" s="76">
        <v>45.440691170000001</v>
      </c>
      <c r="E60" s="76">
        <v>47.242799409999996</v>
      </c>
      <c r="F60" s="76">
        <v>46.470463679999995</v>
      </c>
      <c r="G60" s="76">
        <v>-0.77233573000000422</v>
      </c>
      <c r="H60" s="45">
        <v>-1.6348221097086852E-2</v>
      </c>
      <c r="I60" s="45">
        <v>3.634462439683761E-3</v>
      </c>
    </row>
    <row r="61" spans="1:9" x14ac:dyDescent="0.25">
      <c r="A61" s="48">
        <v>36</v>
      </c>
      <c r="B61" s="59" t="s">
        <v>65</v>
      </c>
      <c r="C61" s="59" t="s">
        <v>72</v>
      </c>
      <c r="D61" s="76">
        <v>46.55611969000001</v>
      </c>
      <c r="E61" s="76">
        <v>46.137290490000005</v>
      </c>
      <c r="F61" s="76">
        <v>46.247428329999998</v>
      </c>
      <c r="G61" s="76">
        <v>0.11013783999999613</v>
      </c>
      <c r="H61" s="45">
        <v>2.3871761611980202E-3</v>
      </c>
      <c r="I61" s="45">
        <v>3.6170188090826408E-3</v>
      </c>
    </row>
    <row r="62" spans="1:9" x14ac:dyDescent="0.25">
      <c r="A62" s="48">
        <v>37</v>
      </c>
      <c r="B62" s="59" t="s">
        <v>65</v>
      </c>
      <c r="C62" s="59" t="s">
        <v>69</v>
      </c>
      <c r="D62" s="76">
        <v>45.84641478999999</v>
      </c>
      <c r="E62" s="76">
        <v>45.604237949999998</v>
      </c>
      <c r="F62" s="76">
        <v>45.49727326</v>
      </c>
      <c r="G62" s="76">
        <v>-0.10696468999999761</v>
      </c>
      <c r="H62" s="45">
        <v>-2.3454989011607334E-3</v>
      </c>
      <c r="I62" s="45">
        <v>3.5583490603874769E-3</v>
      </c>
    </row>
    <row r="63" spans="1:9" x14ac:dyDescent="0.25">
      <c r="A63" s="48">
        <v>38</v>
      </c>
      <c r="B63" s="59" t="s">
        <v>65</v>
      </c>
      <c r="C63" s="59" t="s">
        <v>71</v>
      </c>
      <c r="D63" s="76">
        <v>45.970205809999982</v>
      </c>
      <c r="E63" s="76">
        <v>45.427024520000003</v>
      </c>
      <c r="F63" s="76">
        <v>44.991374530000002</v>
      </c>
      <c r="G63" s="76">
        <v>-0.4356499900000021</v>
      </c>
      <c r="H63" s="45">
        <v>-9.5901062110770631E-3</v>
      </c>
      <c r="I63" s="45">
        <v>3.5187826393349572E-3</v>
      </c>
    </row>
    <row r="64" spans="1:9" x14ac:dyDescent="0.25">
      <c r="A64" s="48">
        <v>39</v>
      </c>
      <c r="B64" s="59" t="s">
        <v>65</v>
      </c>
      <c r="C64" s="59" t="s">
        <v>73</v>
      </c>
      <c r="D64" s="76">
        <v>41.369208669999999</v>
      </c>
      <c r="E64" s="76">
        <v>41.924670450000001</v>
      </c>
      <c r="F64" s="76">
        <v>43.037918959999999</v>
      </c>
      <c r="G64" s="76">
        <v>1.1132485099999978</v>
      </c>
      <c r="H64" s="45">
        <v>2.6553542295047375E-2</v>
      </c>
      <c r="I64" s="45">
        <v>3.3660025649710416E-3</v>
      </c>
    </row>
    <row r="65" spans="1:9" x14ac:dyDescent="0.25">
      <c r="A65" s="48">
        <v>40</v>
      </c>
      <c r="B65" s="59" t="s">
        <v>65</v>
      </c>
      <c r="C65" s="59" t="s">
        <v>68</v>
      </c>
      <c r="D65" s="76">
        <v>36.810807940000004</v>
      </c>
      <c r="E65" s="76">
        <v>37.60905399</v>
      </c>
      <c r="F65" s="76">
        <v>37.646455960000011</v>
      </c>
      <c r="G65" s="76">
        <v>3.7401970000006259E-2</v>
      </c>
      <c r="H65" s="45">
        <v>9.9449377296092567E-4</v>
      </c>
      <c r="I65" s="45">
        <v>2.9443353764665712E-3</v>
      </c>
    </row>
    <row r="66" spans="1:9" x14ac:dyDescent="0.25">
      <c r="A66" s="48">
        <v>41</v>
      </c>
      <c r="B66" s="59" t="s">
        <v>65</v>
      </c>
      <c r="C66" s="59" t="s">
        <v>75</v>
      </c>
      <c r="D66" s="76">
        <v>29.738307689999996</v>
      </c>
      <c r="E66" s="76">
        <v>29.582439450000003</v>
      </c>
      <c r="F66" s="76">
        <v>29.614167269999999</v>
      </c>
      <c r="G66" s="76">
        <v>3.1727819999996576E-2</v>
      </c>
      <c r="H66" s="45">
        <v>1.0725220972267239E-3</v>
      </c>
      <c r="I66" s="45">
        <v>2.3161287859421505E-3</v>
      </c>
    </row>
    <row r="67" spans="1:9" x14ac:dyDescent="0.25">
      <c r="A67" s="48">
        <v>42</v>
      </c>
      <c r="B67" s="59" t="s">
        <v>65</v>
      </c>
      <c r="C67" s="59" t="s">
        <v>74</v>
      </c>
      <c r="D67" s="76">
        <v>28.232629229999993</v>
      </c>
      <c r="E67" s="76">
        <v>28.751308729999998</v>
      </c>
      <c r="F67" s="76">
        <v>28.958942390000001</v>
      </c>
      <c r="G67" s="76">
        <v>0.20763366000000388</v>
      </c>
      <c r="H67" s="45">
        <v>7.2217116079781284E-3</v>
      </c>
      <c r="I67" s="45">
        <v>2.2648835426774226E-3</v>
      </c>
    </row>
    <row r="68" spans="1:9" x14ac:dyDescent="0.25">
      <c r="A68" s="48">
        <v>43</v>
      </c>
      <c r="B68" s="59" t="s">
        <v>65</v>
      </c>
      <c r="C68" s="59" t="s">
        <v>76</v>
      </c>
      <c r="D68" s="76">
        <v>22.797336189999999</v>
      </c>
      <c r="E68" s="76">
        <v>23.116952369999996</v>
      </c>
      <c r="F68" s="76">
        <v>22.697067010000005</v>
      </c>
      <c r="G68" s="76">
        <v>-0.41988535999999194</v>
      </c>
      <c r="H68" s="45">
        <v>-1.8163525765831388E-2</v>
      </c>
      <c r="I68" s="45">
        <v>1.775141261918014E-3</v>
      </c>
    </row>
    <row r="69" spans="1:9" x14ac:dyDescent="0.25">
      <c r="A69" s="48">
        <v>44</v>
      </c>
      <c r="B69" s="59" t="s">
        <v>77</v>
      </c>
      <c r="C69" s="59" t="s">
        <v>78</v>
      </c>
      <c r="D69" s="76">
        <v>15.39201982</v>
      </c>
      <c r="E69" s="76">
        <v>15.646758579999998</v>
      </c>
      <c r="F69" s="76">
        <v>16.192836929999999</v>
      </c>
      <c r="G69" s="76">
        <v>0.5460783499999996</v>
      </c>
      <c r="H69" s="45">
        <v>3.4900413859392444E-2</v>
      </c>
      <c r="I69" s="45">
        <v>1.2664443810862596E-3</v>
      </c>
    </row>
    <row r="70" spans="1:9" x14ac:dyDescent="0.25">
      <c r="A70" s="48">
        <v>45</v>
      </c>
      <c r="B70" s="59" t="s">
        <v>77</v>
      </c>
      <c r="C70" s="59" t="s">
        <v>79</v>
      </c>
      <c r="D70" s="76">
        <v>13.410882860000003</v>
      </c>
      <c r="E70" s="76">
        <v>13.370408739999997</v>
      </c>
      <c r="F70" s="76">
        <v>13.206608169999999</v>
      </c>
      <c r="G70" s="76">
        <v>-0.16380056999999656</v>
      </c>
      <c r="H70" s="45">
        <v>-1.2250977003414827E-2</v>
      </c>
      <c r="I70" s="45">
        <v>1.032890949399834E-3</v>
      </c>
    </row>
    <row r="71" spans="1:9" x14ac:dyDescent="0.25">
      <c r="A71" s="105" t="s">
        <v>80</v>
      </c>
      <c r="B71" s="105"/>
      <c r="C71" s="60" t="s">
        <v>81</v>
      </c>
      <c r="D71" s="77">
        <v>12698.309396939998</v>
      </c>
      <c r="E71" s="77">
        <v>12735.783218689996</v>
      </c>
      <c r="F71" s="77">
        <v>12786.062437349994</v>
      </c>
      <c r="G71" s="77">
        <v>50.279218659997937</v>
      </c>
      <c r="H71" s="47">
        <v>3.9478701699485795E-3</v>
      </c>
    </row>
  </sheetData>
  <mergeCells count="3">
    <mergeCell ref="A22:D22"/>
    <mergeCell ref="G24:I24"/>
    <mergeCell ref="A71:B71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INDICE</vt:lpstr>
      <vt:lpstr>Activos</vt:lpstr>
      <vt:lpstr>Composición Activo</vt:lpstr>
      <vt:lpstr>Fondos Disponibles</vt:lpstr>
      <vt:lpstr>Inversiones</vt:lpstr>
      <vt:lpstr>Cartera de Crédito</vt:lpstr>
      <vt:lpstr>Calidad de crédito</vt:lpstr>
      <vt:lpstr>Morosidad total</vt:lpstr>
      <vt:lpstr>Pasivo</vt:lpstr>
      <vt:lpstr>Composición Pasivo</vt:lpstr>
      <vt:lpstr>Obligaciones con el Público</vt:lpstr>
      <vt:lpstr>Depósitos a la Vista</vt:lpstr>
      <vt:lpstr>Depósitos a Plazo</vt:lpstr>
      <vt:lpstr>Patrimonio</vt:lpstr>
      <vt:lpstr>Composición Patrimonio</vt:lpstr>
      <vt:lpstr>Capital Social</vt:lpstr>
      <vt:lpstr>Reservas</vt:lpstr>
      <vt:lpstr>Ingresos</vt:lpstr>
      <vt:lpstr>Gastos</vt:lpstr>
      <vt:lpstr>Excedentes</vt:lpstr>
      <vt:lpstr>Grado de Absorción</vt:lpstr>
      <vt:lpstr>Cobertura Cartera Improd.</vt:lpstr>
      <vt:lpstr>ROA</vt:lpstr>
      <vt:lpstr>ROE</vt:lpstr>
      <vt:lpstr>Solvencia</vt:lpstr>
      <vt:lpstr>Liquidez 1ra línea</vt:lpstr>
      <vt:lpstr>Liquidez 2da línea</vt:lpstr>
      <vt:lpstr>Mapa Riesgo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2022-07-14T22:42:24Z</dcterms:created>
  <dcterms:modified xsi:type="dcterms:W3CDTF">2023-11-15T21:57:45Z</dcterms:modified>
  <cp:category/>
  <cp:contentStatus/>
</cp:coreProperties>
</file>