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filterPrivacy="1"/>
  <xr:revisionPtr revIDLastSave="334" documentId="13_ncr:1_{5207AFD5-2B2F-4098-8747-914249A6CF25}" xr6:coauthVersionLast="47" xr6:coauthVersionMax="47" xr10:uidLastSave="{126ACAC4-6FED-4CC2-90AC-38142BA78D5D}"/>
  <bookViews>
    <workbookView showSheetTabs="0" xWindow="20370" yWindow="-120" windowWidth="21840" windowHeight="13020" xr2:uid="{00000000-000D-0000-FFFF-FFFF00000000}"/>
  </bookViews>
  <sheets>
    <sheet name="INDICE" sheetId="24" r:id="rId1"/>
    <sheet name="Activos" sheetId="3" r:id="rId2"/>
    <sheet name="Composición Activo" sheetId="25" r:id="rId3"/>
    <sheet name="Fondos Disponibles" sheetId="10" r:id="rId4"/>
    <sheet name="Inversiones" sheetId="7" r:id="rId5"/>
    <sheet name="Cartera de Crédito" sheetId="13" r:id="rId6"/>
    <sheet name="Calidad de crédito" sheetId="26" r:id="rId7"/>
    <sheet name="Morosidad total" sheetId="17" r:id="rId8"/>
    <sheet name="Pasivo" sheetId="9" r:id="rId9"/>
    <sheet name="Composición Pasivo" sheetId="27" r:id="rId10"/>
    <sheet name="Obligaciones con el Público" sheetId="6" r:id="rId11"/>
    <sheet name="Depósitos a la Vista" sheetId="11" r:id="rId12"/>
    <sheet name="Depósitos a Plazo" sheetId="8" r:id="rId13"/>
    <sheet name="Patrimonio" sheetId="12" r:id="rId14"/>
    <sheet name="Composición Patrimonio" sheetId="28" r:id="rId15"/>
    <sheet name="Capital Social" sheetId="14" r:id="rId16"/>
    <sheet name="Reservas" sheetId="15" r:id="rId17"/>
    <sheet name="Ingresos" sheetId="29" r:id="rId18"/>
    <sheet name="Gastos" sheetId="30" r:id="rId19"/>
    <sheet name="Excedentes" sheetId="31" r:id="rId20"/>
    <sheet name="Grado de Absorción" sheetId="19" r:id="rId21"/>
    <sheet name="Cobertura Cartera Improd." sheetId="20" r:id="rId22"/>
    <sheet name="ROA" sheetId="16" r:id="rId23"/>
    <sheet name="ROE" sheetId="23" r:id="rId24"/>
    <sheet name="Solvencia" sheetId="18" r:id="rId25"/>
    <sheet name="Liquidez 1ra línea" sheetId="22" r:id="rId26"/>
    <sheet name="Liquidez 2da línea" sheetId="21" r:id="rId27"/>
    <sheet name="Mapa Riesgo" sheetId="32" r:id="rId28"/>
  </sheets>
  <definedNames>
    <definedName name="_xlnm._FilterDatabase" localSheetId="1" hidden="1">Activos!$A$22:$I$70</definedName>
    <definedName name="_xlnm._FilterDatabase" localSheetId="3" hidden="1">'Fondos Disponibles'!$A$26:$I$71</definedName>
    <definedName name="_xlnm._FilterDatabase" localSheetId="4" hidden="1">Inversiones!$A$22:$I$70</definedName>
    <definedName name="_xlnm._FilterDatabase" localSheetId="7" hidden="1">'Morosidad total'!$A$26:$G$74</definedName>
    <definedName name="_xlnm._FilterDatabase" localSheetId="8" hidden="1">Pasivo!$A$22:$I$70</definedName>
    <definedName name="_xlnm._FilterDatabase" localSheetId="16" hidden="1">Reservas!$A$22:$I$70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0" i="31" l="1"/>
  <c r="F49" i="31"/>
  <c r="F48" i="31"/>
  <c r="F47" i="31"/>
  <c r="F46" i="31"/>
  <c r="F45" i="31"/>
  <c r="F44" i="31"/>
  <c r="F43" i="31"/>
  <c r="F42" i="31"/>
  <c r="F41" i="31"/>
  <c r="F40" i="31"/>
  <c r="F39" i="31"/>
  <c r="F38" i="31"/>
  <c r="F37" i="31"/>
  <c r="F36" i="31"/>
  <c r="F35" i="31"/>
  <c r="F34" i="31"/>
  <c r="F33" i="31"/>
  <c r="F32" i="31"/>
  <c r="F31" i="31"/>
  <c r="F30" i="31"/>
  <c r="F29" i="31"/>
  <c r="F28" i="31"/>
  <c r="F27" i="31"/>
  <c r="F26" i="31"/>
  <c r="F25" i="31"/>
  <c r="F24" i="31"/>
  <c r="F23" i="31"/>
  <c r="F22" i="31"/>
  <c r="F21" i="31"/>
  <c r="F20" i="31"/>
  <c r="F19" i="31"/>
  <c r="F18" i="31"/>
  <c r="F17" i="31"/>
  <c r="F16" i="31"/>
  <c r="F15" i="31"/>
  <c r="F14" i="31"/>
  <c r="F13" i="31"/>
  <c r="F12" i="31"/>
  <c r="F11" i="31"/>
  <c r="F10" i="31"/>
  <c r="F9" i="31"/>
  <c r="F8" i="31"/>
  <c r="F7" i="31"/>
  <c r="F6" i="31"/>
  <c r="D103" i="30" l="1"/>
  <c r="D102" i="30"/>
  <c r="D101" i="30"/>
  <c r="D100" i="30"/>
  <c r="D103" i="29"/>
  <c r="D102" i="29"/>
  <c r="D101" i="29"/>
  <c r="D100" i="29"/>
  <c r="C103" i="28"/>
  <c r="C102" i="28"/>
  <c r="C101" i="28"/>
  <c r="C100" i="28"/>
  <c r="C103" i="27"/>
  <c r="C102" i="27"/>
  <c r="C101" i="27"/>
  <c r="C100" i="27"/>
  <c r="C104" i="25"/>
  <c r="C103" i="25"/>
  <c r="C102" i="25"/>
  <c r="C101" i="25"/>
  <c r="C100" i="25"/>
</calcChain>
</file>

<file path=xl/sharedStrings.xml><?xml version="1.0" encoding="utf-8"?>
<sst xmlns="http://schemas.openxmlformats.org/spreadsheetml/2006/main" count="2521" uniqueCount="319">
  <si>
    <t>Segmento 1</t>
  </si>
  <si>
    <t>Segmento 2</t>
  </si>
  <si>
    <t>Segmento 3</t>
  </si>
  <si>
    <t>Ranking</t>
  </si>
  <si>
    <t>Composición</t>
  </si>
  <si>
    <t>Fondos Disponibles</t>
  </si>
  <si>
    <t>Obligaciones con el Público</t>
  </si>
  <si>
    <t>Depósitos a la Vista</t>
  </si>
  <si>
    <t>Capital Social</t>
  </si>
  <si>
    <t>Inversiones</t>
  </si>
  <si>
    <t>Depósitos a Plazo</t>
  </si>
  <si>
    <t>Reservas</t>
  </si>
  <si>
    <t>Cartera de Crédito</t>
  </si>
  <si>
    <t>Calidad de Crédito</t>
  </si>
  <si>
    <t>Morosidad</t>
  </si>
  <si>
    <t>Grado de Absorción</t>
  </si>
  <si>
    <t>Cobertura de Cartera Improductiva</t>
  </si>
  <si>
    <t>Solvencia</t>
  </si>
  <si>
    <t>ROA</t>
  </si>
  <si>
    <t>ROE</t>
  </si>
  <si>
    <t>Liquidez 1ra línea</t>
  </si>
  <si>
    <t>Liquidez 2da línea</t>
  </si>
  <si>
    <t>Ranking de ACTIVOS (Millones de USD)</t>
  </si>
  <si>
    <t>Tablas de Ranking de ACTIVOS</t>
  </si>
  <si>
    <t>(Cifras en millones de dólares)</t>
  </si>
  <si>
    <t>#</t>
  </si>
  <si>
    <t>SEG.</t>
  </si>
  <si>
    <t>ENTIDAD</t>
  </si>
  <si>
    <t>sep-23</t>
  </si>
  <si>
    <t>ABSOLUTA</t>
  </si>
  <si>
    <t>RELATIVA</t>
  </si>
  <si>
    <t>COMPOSICIÓN</t>
  </si>
  <si>
    <t>SEGMENTO 1</t>
  </si>
  <si>
    <t>CPN</t>
  </si>
  <si>
    <t>COOPROGRESO</t>
  </si>
  <si>
    <t>A. DEL VALLE</t>
  </si>
  <si>
    <t>29 DE OCTUBRE</t>
  </si>
  <si>
    <t>OSCUS</t>
  </si>
  <si>
    <t>SAN FRANCISCO</t>
  </si>
  <si>
    <t>ANDALUCÍA</t>
  </si>
  <si>
    <t>MUSHUC RUNA</t>
  </si>
  <si>
    <t>CACPECO</t>
  </si>
  <si>
    <t>F. DAQUILEMA</t>
  </si>
  <si>
    <t>ATUNTAQUI</t>
  </si>
  <si>
    <t>RIOBAMBA</t>
  </si>
  <si>
    <t>CACPE BIBLIÁN</t>
  </si>
  <si>
    <t>23 DE JULIO</t>
  </si>
  <si>
    <t>MEGO</t>
  </si>
  <si>
    <t>TULCÁN</t>
  </si>
  <si>
    <t>PABLO MUÑOZ V.</t>
  </si>
  <si>
    <t>EL SAGRARIO</t>
  </si>
  <si>
    <t>KULLKI</t>
  </si>
  <si>
    <t>CACPE PASTAZA</t>
  </si>
  <si>
    <t>SAN JOSÉ</t>
  </si>
  <si>
    <t>CCCA</t>
  </si>
  <si>
    <t>STA. ROSA</t>
  </si>
  <si>
    <t>ONCE DE JUNIO</t>
  </si>
  <si>
    <t>PADRE J. LORENTE</t>
  </si>
  <si>
    <t>COMERCIO</t>
  </si>
  <si>
    <t>9 DE OCTUBRE</t>
  </si>
  <si>
    <t>CHONE</t>
  </si>
  <si>
    <t>15 DE ABRIL</t>
  </si>
  <si>
    <t>CALCETA</t>
  </si>
  <si>
    <t>CACPE LOJA</t>
  </si>
  <si>
    <t>SEGMENTO 2</t>
  </si>
  <si>
    <t>GUARANDA</t>
  </si>
  <si>
    <t>LUCHA CAMPESINA</t>
  </si>
  <si>
    <t>SAN FCO. ASÍS</t>
  </si>
  <si>
    <t>COTOCOLLAO</t>
  </si>
  <si>
    <t>STA. ANA</t>
  </si>
  <si>
    <t>PEDRO MONCAYO</t>
  </si>
  <si>
    <t>COOPAD</t>
  </si>
  <si>
    <t>CACMU</t>
  </si>
  <si>
    <t>EDUCADORES</t>
  </si>
  <si>
    <t>LA BENÉFICA</t>
  </si>
  <si>
    <t>UNIÓN EL EJIDO</t>
  </si>
  <si>
    <t>SEGMENTO 3</t>
  </si>
  <si>
    <t>COACMES</t>
  </si>
  <si>
    <t>LA DOLOROSA</t>
  </si>
  <si>
    <t/>
  </si>
  <si>
    <t>G.ICORED</t>
  </si>
  <si>
    <t>Composición Activos</t>
  </si>
  <si>
    <t>Composición de ACTIVOS (Millones de USD)</t>
  </si>
  <si>
    <t>CÓDIGO</t>
  </si>
  <si>
    <t>CUENTA.</t>
  </si>
  <si>
    <t>BENCHMARK</t>
  </si>
  <si>
    <t>11</t>
  </si>
  <si>
    <t>FONDOS DISPONIBLES</t>
  </si>
  <si>
    <t>12</t>
  </si>
  <si>
    <t>OPERACIONES INTERBANCARIAS</t>
  </si>
  <si>
    <t>13</t>
  </si>
  <si>
    <t>INVERSIONES</t>
  </si>
  <si>
    <t>14</t>
  </si>
  <si>
    <t>CARTERA DE CRÉDITOS</t>
  </si>
  <si>
    <t>16</t>
  </si>
  <si>
    <t>CUENTAS POR COBRAR</t>
  </si>
  <si>
    <t>17</t>
  </si>
  <si>
    <t>BIENES REALIZABLES, ADJUDICADOS POR PAGO, DE ARRENDAMIENTO MERCANTIL Y NO UTILIZADOS POR LA INSTITUCIÓN</t>
  </si>
  <si>
    <t>18</t>
  </si>
  <si>
    <t>PROPIEDADES Y EQUIPO</t>
  </si>
  <si>
    <t>19</t>
  </si>
  <si>
    <t>OTROS ACTIVOS</t>
  </si>
  <si>
    <t>1</t>
  </si>
  <si>
    <t>ACTIVOS</t>
  </si>
  <si>
    <t xml:space="preserve">* Se ha considerado como Benchmark a las 10 cooperativas ubicadas en los primeros puestos del Ranking de Activos para poder comparar su crecimiento con relación a los de todo el </t>
  </si>
  <si>
    <t>Grupo ICORED.</t>
  </si>
  <si>
    <t>COMPOSICIÓN ACTIVO</t>
  </si>
  <si>
    <t>Participación</t>
  </si>
  <si>
    <t>Cartera de Créditos</t>
  </si>
  <si>
    <t>Cuentas por Cobrar</t>
  </si>
  <si>
    <t>Otras cuentas del Activo</t>
  </si>
  <si>
    <t>Ranking de FONDOS DISPONIBLES (Millones de USD)</t>
  </si>
  <si>
    <t>Tablas de Ranking de FONDOS DISPONIBLES</t>
  </si>
  <si>
    <t>Ranking de INVERSIONES (Millones de USD)</t>
  </si>
  <si>
    <t>Tablas de Ranking de INVERSIONES</t>
  </si>
  <si>
    <t>Ranking de CARTERA DE CREDITOS (Millones de USD)</t>
  </si>
  <si>
    <t>Tablas de Ranking de CARTERA DE CREDITOS</t>
  </si>
  <si>
    <t>COLOCACIONES - CARTERA DE CRÉDITOS</t>
  </si>
  <si>
    <t>(Millones de USD)</t>
  </si>
  <si>
    <t>Cartera Neta</t>
  </si>
  <si>
    <t>Provision de Cartera de Credito</t>
  </si>
  <si>
    <t>Cartera Bruta</t>
  </si>
  <si>
    <t>Cartera de credito por vencer</t>
  </si>
  <si>
    <t>Cartera de credito no devenga</t>
  </si>
  <si>
    <t>Cartera Vencida</t>
  </si>
  <si>
    <t>Cartera Improductiva</t>
  </si>
  <si>
    <t>Morosidad Ampliada de la Cartera</t>
  </si>
  <si>
    <t>SEGMENTACIÓN DEL CRÉDITO</t>
  </si>
  <si>
    <t>(Millones de USD y porcentajes)</t>
  </si>
  <si>
    <t>Cartera de credito comercial prioritario</t>
  </si>
  <si>
    <t>Cartera de credito comercial ordinario</t>
  </si>
  <si>
    <t>Cartera de credito Consumo prioritario</t>
  </si>
  <si>
    <t>Cartera de credito Consumo ordinario</t>
  </si>
  <si>
    <t>Cartera de credito Inmobiliario</t>
  </si>
  <si>
    <t>Cartera de credito Microcredito</t>
  </si>
  <si>
    <t>Cartera de credito Productivo</t>
  </si>
  <si>
    <t>Cartera de credito Vivienda Interes Publico</t>
  </si>
  <si>
    <t>Cartera Bruta Inversion Publica</t>
  </si>
  <si>
    <t>Cartera de credito Educativo</t>
  </si>
  <si>
    <t>MOROSIDAD DE LA CARTERA</t>
  </si>
  <si>
    <t>Cartera No devenga</t>
  </si>
  <si>
    <t xml:space="preserve">Cartera Improductiva	</t>
  </si>
  <si>
    <t>Proporción Cartera Productiva</t>
  </si>
  <si>
    <t>Total</t>
  </si>
  <si>
    <t>Ranking Morosidad Ampliada de la Cartera</t>
  </si>
  <si>
    <t>Tablas de Ranking de Morosidad Ampliada de la Cartera</t>
  </si>
  <si>
    <t>&lt; 5,00%</t>
  </si>
  <si>
    <t>5,00% - 7,50%</t>
  </si>
  <si>
    <t>&gt; 7,50%</t>
  </si>
  <si>
    <t>Ranking de PASIVO (Millones de USD)</t>
  </si>
  <si>
    <t>Tablas de Ranking de PASIVO (Millones)</t>
  </si>
  <si>
    <t>Composición Pasivos</t>
  </si>
  <si>
    <t>Composición de PASIVO (Millones de USD)</t>
  </si>
  <si>
    <t>21</t>
  </si>
  <si>
    <t>OBLIGACIONES CON EL PÚBLICO</t>
  </si>
  <si>
    <t>22</t>
  </si>
  <si>
    <t>23</t>
  </si>
  <si>
    <t>OBLIGACIONES INMEDIATAS</t>
  </si>
  <si>
    <t>25</t>
  </si>
  <si>
    <t>CUENTAS POR PAGAR</t>
  </si>
  <si>
    <t>26</t>
  </si>
  <si>
    <t>OBLIGACIONES FINANCIERAS</t>
  </si>
  <si>
    <t>27</t>
  </si>
  <si>
    <t>VALORES EN CIRCULACIÓN</t>
  </si>
  <si>
    <t>28</t>
  </si>
  <si>
    <t>OBLIGACIONES CONVERTIBLES EN ACCIONES Y APORTES PARA FUTURA CAPITALIZACIÓN</t>
  </si>
  <si>
    <t>29</t>
  </si>
  <si>
    <t>OTROS PASIVOS</t>
  </si>
  <si>
    <t>2</t>
  </si>
  <si>
    <t>PASIVOS</t>
  </si>
  <si>
    <t xml:space="preserve">* Se ha considerado como Benchmark a las 10 cooperativas ubicadas en los primeros puestos del Ranking de Pasivos para poder comparar su crecimiento con relación a los de todo el </t>
  </si>
  <si>
    <t>COMPOSICIÓN PASIVO</t>
  </si>
  <si>
    <t>Cuentas por Pagar</t>
  </si>
  <si>
    <t>Obligaciones Financieras</t>
  </si>
  <si>
    <t>Otras cuentas del Pasivo</t>
  </si>
  <si>
    <t>Ranking de OBLIGACIONES CON EL PUBLICO (Millones de USD)</t>
  </si>
  <si>
    <t>Tablas de Ranking de OBLIGACIONES CON EL PUBLICO</t>
  </si>
  <si>
    <t>Ranking de DEPOSITOS A LA VISTA (Millones de USD)</t>
  </si>
  <si>
    <t>Tablas de Ranking de DEPOSITOS A LA VISTA</t>
  </si>
  <si>
    <t>Ranking de DEPOSITOS A PLAZO (Millones)</t>
  </si>
  <si>
    <t>Tablas de Ranking de DEPOSITOS A PLAZO</t>
  </si>
  <si>
    <t>Ranking de PATRIMONIO (Millones de USD)</t>
  </si>
  <si>
    <t>Tablas de Ranking de PATRIMONIO</t>
  </si>
  <si>
    <t>Composición Patrimonio</t>
  </si>
  <si>
    <t>Composición de PATRIMONIO (Millones de USD)</t>
  </si>
  <si>
    <t>31</t>
  </si>
  <si>
    <t>CAPITAL SOCIAL</t>
  </si>
  <si>
    <t>32</t>
  </si>
  <si>
    <t>PRIMA O DESCUENTO EN COLOCACIÓN DE ACCIONES Y CERTIFICADOS</t>
  </si>
  <si>
    <t>33</t>
  </si>
  <si>
    <t>RESERVAS</t>
  </si>
  <si>
    <t>34</t>
  </si>
  <si>
    <t>OTROS APORTES PATRIMONIALES</t>
  </si>
  <si>
    <t>35</t>
  </si>
  <si>
    <t>SUPERÁVIT POR VALUACIONES</t>
  </si>
  <si>
    <t>36</t>
  </si>
  <si>
    <t>RESULTADOS</t>
  </si>
  <si>
    <t>3</t>
  </si>
  <si>
    <t>PATRIMONIO</t>
  </si>
  <si>
    <t xml:space="preserve">* Se ha considerado como Benchmark a las 10 cooperativas ubicadas en los primeros puestos del Ranking de Patrimonio para poder comparar su crecimiento con relación a los de todo el </t>
  </si>
  <si>
    <t>Superávit por valuaciones</t>
  </si>
  <si>
    <t>Otras cuentas del Patrimonio</t>
  </si>
  <si>
    <t>Ranking de CAPITAL SOCIAL (Millones de USD)</t>
  </si>
  <si>
    <t>Tablas de Ranking de CAPITAL SOCIAL</t>
  </si>
  <si>
    <t>Ranking de RESERVAS (Millones de USD)</t>
  </si>
  <si>
    <t>Tablas de Ranking de RESERVAS</t>
  </si>
  <si>
    <t>Composición de Ingresos (Porcentajes)</t>
  </si>
  <si>
    <t>Composición de INGRESOS</t>
  </si>
  <si>
    <t>51</t>
  </si>
  <si>
    <t>INTERESES Y DESCUENTOS GANADOS</t>
  </si>
  <si>
    <t>52</t>
  </si>
  <si>
    <t>COMISIONES GANADAS</t>
  </si>
  <si>
    <t>53</t>
  </si>
  <si>
    <t>UTILIDADES FINANCIERAS</t>
  </si>
  <si>
    <t>54</t>
  </si>
  <si>
    <t>INGRESOS POR SERVICIOS</t>
  </si>
  <si>
    <t>55</t>
  </si>
  <si>
    <t>OTROS INGRESOS OPERACIONALES</t>
  </si>
  <si>
    <t>56</t>
  </si>
  <si>
    <t>OTROS INGRESOS</t>
  </si>
  <si>
    <t>59</t>
  </si>
  <si>
    <t>Pérdidas y ganancias</t>
  </si>
  <si>
    <t>5</t>
  </si>
  <si>
    <t>INGRESOS</t>
  </si>
  <si>
    <t>Intereses y descuentos ganados</t>
  </si>
  <si>
    <t>Otros Ingresos</t>
  </si>
  <si>
    <t>Ingresos por Servicios</t>
  </si>
  <si>
    <t>Otras cuentas de Ingreso</t>
  </si>
  <si>
    <t>Composición de Gastos (Porcentajes)</t>
  </si>
  <si>
    <t>Composición de GASTOS</t>
  </si>
  <si>
    <t>41</t>
  </si>
  <si>
    <t>INTERESES CAUSADOS</t>
  </si>
  <si>
    <t>42</t>
  </si>
  <si>
    <t>COMISIONES CAUSADAS</t>
  </si>
  <si>
    <t>43</t>
  </si>
  <si>
    <t>PÉRDIDAS FINANCIERAS</t>
  </si>
  <si>
    <t>44</t>
  </si>
  <si>
    <t>PROVISIONES</t>
  </si>
  <si>
    <t>45</t>
  </si>
  <si>
    <t>GASTOS DE OPERACIÓN</t>
  </si>
  <si>
    <t>46</t>
  </si>
  <si>
    <t>OTRAS PÉRDIDAS OPERACIONALES</t>
  </si>
  <si>
    <t>47</t>
  </si>
  <si>
    <t>OTROS GASTOS Y PÉRDIDAS</t>
  </si>
  <si>
    <t>48</t>
  </si>
  <si>
    <t>IMPUESTOS Y PARTICIPACION A EMPLEADOS</t>
  </si>
  <si>
    <t>4</t>
  </si>
  <si>
    <t>GASTOS</t>
  </si>
  <si>
    <t>Intereses causados</t>
  </si>
  <si>
    <t>Gastos de Operación</t>
  </si>
  <si>
    <t>Provisiones</t>
  </si>
  <si>
    <t>Otras cuentas de Gasto</t>
  </si>
  <si>
    <t>Tablas de Ranking de EXCEDENTES (Millones de USD)</t>
  </si>
  <si>
    <t>EXCEDENTES</t>
  </si>
  <si>
    <t>Ranking Grado de Absorción del Margen Financiero Neto</t>
  </si>
  <si>
    <t>Tablas de Ranking de Grado de Absorción del Margen Financiero Neto</t>
  </si>
  <si>
    <t>&lt; 80,00%</t>
  </si>
  <si>
    <t>80,00% - 95,00%</t>
  </si>
  <si>
    <t>&gt; 95,00%</t>
  </si>
  <si>
    <t>Ranking Cobertura de Cartera Improductiva</t>
  </si>
  <si>
    <t>Tablas de Ranking de Cobertura de Cartera Improductiva</t>
  </si>
  <si>
    <t>&lt; 75,00%</t>
  </si>
  <si>
    <t>75,00% - 105,00%</t>
  </si>
  <si>
    <t>&gt; 105,00%</t>
  </si>
  <si>
    <t>Ranking Rentabilidad sobre el activo</t>
  </si>
  <si>
    <t>Tablas de Ranking de Rentabilidad sobre el activo</t>
  </si>
  <si>
    <t>&lt; 0,25%</t>
  </si>
  <si>
    <t>0,25% - 1,00%</t>
  </si>
  <si>
    <t>&gt; 1,00%</t>
  </si>
  <si>
    <t>Ranking Rentabilidad sobre el patrimonio</t>
  </si>
  <si>
    <t>Tablas de Ranking de Rentabilidad sobre el patrimonio</t>
  </si>
  <si>
    <t>&lt; 1,00%</t>
  </si>
  <si>
    <t>1,00% - 8,00%</t>
  </si>
  <si>
    <t>&gt; 8,00%</t>
  </si>
  <si>
    <t>Ranking Solvencia (SFPS)</t>
  </si>
  <si>
    <t>Tablas de Ranking de Solvencia (SFPS)</t>
  </si>
  <si>
    <t>&lt; 9,00%</t>
  </si>
  <si>
    <t>9,00% - 9,00%</t>
  </si>
  <si>
    <t>&gt; 9,00%</t>
  </si>
  <si>
    <t>Ranking Índice de Liquidez de primera línea</t>
  </si>
  <si>
    <t>Tablas de Ranking de Índice de Liquidez de primera línea</t>
  </si>
  <si>
    <t>&lt; 15,00%</t>
  </si>
  <si>
    <t>15,00% - 19,00%</t>
  </si>
  <si>
    <t>&gt; 19,00%</t>
  </si>
  <si>
    <t>Ranking Índice Liquidez de segunda línea</t>
  </si>
  <si>
    <t>Tablas de Ranking de Índice Liquidez de segunda línea</t>
  </si>
  <si>
    <t>&lt; 12,00%</t>
  </si>
  <si>
    <t>12,00% - 14,00%</t>
  </si>
  <si>
    <t>&gt; 14,00%</t>
  </si>
  <si>
    <t>RENTABILIDAD</t>
  </si>
  <si>
    <t>CALIDAD DE CARTERA</t>
  </si>
  <si>
    <t>EFICIENCIA</t>
  </si>
  <si>
    <t>SOLVENCIA</t>
  </si>
  <si>
    <t>LIQUIDEZ</t>
  </si>
  <si>
    <t>&lt; 40,00%</t>
  </si>
  <si>
    <t>75,00% - 90,00%</t>
  </si>
  <si>
    <t>40,00% - 60,00%</t>
  </si>
  <si>
    <t>&gt; 90,00%</t>
  </si>
  <si>
    <t>&gt; 60,00%</t>
  </si>
  <si>
    <t>Rendimiento sobre los Activos</t>
  </si>
  <si>
    <t>Rendimiento sobre el Patrimonio</t>
  </si>
  <si>
    <t>Sostenibilidad Operativa</t>
  </si>
  <si>
    <t>Grado de Absorcion del Margen Financiero Neto</t>
  </si>
  <si>
    <t>Cobertura Patrimonial de Activos Improductivos</t>
  </si>
  <si>
    <t>Liquidez de Primera Linea</t>
  </si>
  <si>
    <t>Liquidez de Segunda Linea</t>
  </si>
  <si>
    <t>El presente informe se realizó con base en la información de la herramienta "Visor Estratégico" que recoge los balances de las 45 cooperativas socias de ICORED; agrupadas de la siguiente forma:</t>
  </si>
  <si>
    <t>oct-23</t>
  </si>
  <si>
    <t>4OCTUBRE</t>
  </si>
  <si>
    <t>* En el caso de las Cooperativas que registran un indicador del 250%, se están aplicando cotas para evitar que exista dispersión elevada con los otros datos, ya que los valores son en ciertos casos mucho más altos</t>
  </si>
  <si>
    <t>Monitoreo Financiero mensual - Grupo ICORED 
(Corte noviembre 2023)</t>
  </si>
  <si>
    <t>AL 30 NOVIEMBRE 2023</t>
  </si>
  <si>
    <t>VARIACIÓN oct-23 a nov-23</t>
  </si>
  <si>
    <t>* Los datos de la Cooperativa Cámara de Comercio de Ambato son proyectados con base a la última información reportada con corte octubre 2023.</t>
  </si>
  <si>
    <t>nov-23</t>
  </si>
  <si>
    <t>&lt; 2,50%</t>
  </si>
  <si>
    <t>2,50% - 3,50%</t>
  </si>
  <si>
    <t>&gt; 3,50%</t>
  </si>
  <si>
    <t>DESEMPEÑO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</si>
</sst>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%"/>
    <numFmt numFmtId="165" formatCode="0.000"/>
  </numFmts>
  <fonts count="31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color rgb="FF000000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FF0000"/>
      <name val="Arial"/>
      <family val="2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onstantia"/>
      <family val="1"/>
    </font>
    <font>
      <sz val="12"/>
      <color theme="1"/>
      <name val="Constantia"/>
      <family val="1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4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name val="Calibri"/>
      <family val="2"/>
      <scheme val="minor"/>
    </font>
    <font>
      <sz val="11"/>
      <name val="Calibri"/>
      <family val="2"/>
      <scheme val="minor"/>
    </font>
    <font>
      <u/>
      <sz val="14"/>
      <name val="Calibri"/>
      <family val="2"/>
      <scheme val="minor"/>
    </font>
    <font>
      <sz val="8"/>
      <color rgb="FF000000"/>
      <name val="Arial"/>
      <family val="2"/>
    </font>
    <font>
      <b/>
      <sz val="9"/>
      <color theme="1"/>
      <name val="Constantia"/>
      <family val="1"/>
    </font>
    <font>
      <sz val="9"/>
      <color rgb="FF000000"/>
      <name val="Arial"/>
      <family val="2"/>
    </font>
    <font>
      <b/>
      <sz val="8"/>
      <color rgb="FFFFFFFF"/>
      <name val="Arial"/>
      <family val="2"/>
    </font>
    <font>
      <b/>
      <sz val="8"/>
      <color rgb="FF000000"/>
      <name val="Arial"/>
      <family val="2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4D82B0"/>
        <bgColor auto="1"/>
      </patternFill>
    </fill>
    <fill>
      <patternFill patternType="solid">
        <fgColor rgb="FF90EE90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FFC0CB"/>
        <bgColor auto="1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rgb="FF666666"/>
      </right>
      <top style="thick">
        <color rgb="FF666666"/>
      </top>
      <bottom style="medium">
        <color rgb="FF666666"/>
      </bottom>
      <diagonal/>
    </border>
    <border>
      <left/>
      <right/>
      <top style="thick">
        <color rgb="FF666666"/>
      </top>
      <bottom style="medium">
        <color rgb="FF666666"/>
      </bottom>
      <diagonal/>
    </border>
    <border>
      <left/>
      <right style="medium">
        <color rgb="FF666666"/>
      </right>
      <top/>
      <bottom style="medium">
        <color rgb="FF666666"/>
      </bottom>
      <diagonal/>
    </border>
    <border>
      <left/>
      <right/>
      <top/>
      <bottom style="medium">
        <color rgb="FF666666"/>
      </bottom>
      <diagonal/>
    </border>
    <border>
      <left/>
      <right style="medium">
        <color rgb="FF666666"/>
      </right>
      <top/>
      <bottom style="thick">
        <color rgb="FF666666"/>
      </bottom>
      <diagonal/>
    </border>
    <border>
      <left/>
      <right/>
      <top/>
      <bottom style="thick">
        <color rgb="FF66666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19">
    <xf numFmtId="0" fontId="0" fillId="0" borderId="0" xfId="0"/>
    <xf numFmtId="0" fontId="3" fillId="5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1" fillId="0" borderId="0" xfId="0" applyFont="1"/>
    <xf numFmtId="0" fontId="5" fillId="0" borderId="0" xfId="0" applyFont="1" applyAlignment="1">
      <alignment horizontal="left"/>
    </xf>
    <xf numFmtId="10" fontId="4" fillId="0" borderId="1" xfId="0" applyNumberFormat="1" applyFont="1" applyBorder="1" applyAlignment="1">
      <alignment horizontal="center" vertical="center" wrapText="1"/>
    </xf>
    <xf numFmtId="0" fontId="5" fillId="0" borderId="0" xfId="0" applyFont="1"/>
    <xf numFmtId="10" fontId="7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6" borderId="0" xfId="0" applyFill="1"/>
    <xf numFmtId="0" fontId="11" fillId="6" borderId="0" xfId="0" applyFont="1" applyFill="1" applyAlignment="1">
      <alignment horizontal="center" vertical="center" wrapText="1"/>
    </xf>
    <xf numFmtId="0" fontId="0" fillId="7" borderId="0" xfId="0" applyFill="1"/>
    <xf numFmtId="0" fontId="0" fillId="8" borderId="0" xfId="0" applyFill="1"/>
    <xf numFmtId="0" fontId="0" fillId="9" borderId="0" xfId="0" applyFill="1"/>
    <xf numFmtId="0" fontId="12" fillId="6" borderId="0" xfId="0" applyFont="1" applyFill="1" applyAlignment="1">
      <alignment horizontal="justify" wrapText="1"/>
    </xf>
    <xf numFmtId="0" fontId="13" fillId="6" borderId="5" xfId="0" applyFont="1" applyFill="1" applyBorder="1" applyAlignment="1">
      <alignment horizontal="center" vertical="center" wrapText="1"/>
    </xf>
    <xf numFmtId="0" fontId="14" fillId="6" borderId="6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horizontal="center" vertical="center" wrapText="1"/>
    </xf>
    <xf numFmtId="0" fontId="14" fillId="6" borderId="8" xfId="0" applyFont="1" applyFill="1" applyBorder="1" applyAlignment="1">
      <alignment horizontal="center" vertical="center" wrapText="1"/>
    </xf>
    <xf numFmtId="0" fontId="13" fillId="6" borderId="9" xfId="0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 wrapText="1"/>
    </xf>
    <xf numFmtId="0" fontId="15" fillId="6" borderId="0" xfId="1" applyFont="1" applyFill="1" applyAlignment="1">
      <alignment horizontal="center"/>
    </xf>
    <xf numFmtId="0" fontId="15" fillId="6" borderId="0" xfId="1" applyFont="1" applyFill="1"/>
    <xf numFmtId="0" fontId="16" fillId="6" borderId="0" xfId="0" applyFont="1" applyFill="1"/>
    <xf numFmtId="0" fontId="17" fillId="6" borderId="0" xfId="1" applyFont="1" applyFill="1"/>
    <xf numFmtId="0" fontId="18" fillId="6" borderId="0" xfId="0" applyFont="1" applyFill="1"/>
    <xf numFmtId="0" fontId="19" fillId="6" borderId="0" xfId="1" applyFont="1" applyFill="1"/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0" fillId="0" borderId="11" xfId="0" applyBorder="1"/>
    <xf numFmtId="9" fontId="0" fillId="0" borderId="1" xfId="0" applyNumberFormat="1" applyBorder="1"/>
    <xf numFmtId="0" fontId="0" fillId="0" borderId="1" xfId="0" applyBorder="1"/>
    <xf numFmtId="9" fontId="0" fillId="0" borderId="3" xfId="0" applyNumberFormat="1" applyBorder="1"/>
    <xf numFmtId="9" fontId="0" fillId="0" borderId="12" xfId="0" applyNumberFormat="1" applyBorder="1"/>
    <xf numFmtId="0" fontId="0" fillId="0" borderId="2" xfId="0" applyBorder="1"/>
    <xf numFmtId="9" fontId="0" fillId="0" borderId="4" xfId="0" applyNumberFormat="1" applyBorder="1"/>
    <xf numFmtId="0" fontId="0" fillId="0" borderId="13" xfId="0" applyBorder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2" fontId="3" fillId="0" borderId="0" xfId="0" applyNumberFormat="1" applyFont="1" applyAlignment="1">
      <alignment horizontal="center" vertical="center" wrapText="1"/>
    </xf>
    <xf numFmtId="0" fontId="0" fillId="0" borderId="14" xfId="0" applyBorder="1"/>
    <xf numFmtId="0" fontId="6" fillId="0" borderId="0" xfId="0" applyFont="1"/>
    <xf numFmtId="10" fontId="20" fillId="0" borderId="1" xfId="0" applyNumberFormat="1" applyFont="1" applyBorder="1" applyAlignment="1">
      <alignment horizontal="center" vertical="center" wrapText="1"/>
    </xf>
    <xf numFmtId="10" fontId="2" fillId="0" borderId="1" xfId="0" applyNumberFormat="1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9" fontId="0" fillId="0" borderId="0" xfId="0" applyNumberFormat="1"/>
    <xf numFmtId="0" fontId="2" fillId="0" borderId="1" xfId="0" applyFont="1" applyBorder="1" applyAlignment="1">
      <alignment horizontal="center" vertical="center" wrapText="1"/>
    </xf>
    <xf numFmtId="10" fontId="20" fillId="3" borderId="1" xfId="0" applyNumberFormat="1" applyFont="1" applyFill="1" applyBorder="1" applyAlignment="1">
      <alignment horizontal="center" vertical="center" wrapText="1"/>
    </xf>
    <xf numFmtId="10" fontId="20" fillId="4" borderId="1" xfId="0" applyNumberFormat="1" applyFont="1" applyFill="1" applyBorder="1" applyAlignment="1">
      <alignment horizontal="center" vertical="center" wrapText="1"/>
    </xf>
    <xf numFmtId="10" fontId="20" fillId="5" borderId="1" xfId="0" applyNumberFormat="1" applyFont="1" applyFill="1" applyBorder="1" applyAlignment="1">
      <alignment horizontal="center" vertical="center" wrapText="1"/>
    </xf>
    <xf numFmtId="10" fontId="2" fillId="3" borderId="1" xfId="0" applyNumberFormat="1" applyFont="1" applyFill="1" applyBorder="1" applyAlignment="1">
      <alignment horizontal="center" vertical="center" wrapText="1"/>
    </xf>
    <xf numFmtId="10" fontId="2" fillId="4" borderId="1" xfId="0" applyNumberFormat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13" fillId="6" borderId="0" xfId="0" applyFont="1" applyFill="1" applyAlignment="1">
      <alignment horizontal="center" vertical="center" wrapText="1"/>
    </xf>
    <xf numFmtId="0" fontId="14" fillId="6" borderId="0" xfId="0" applyFont="1" applyFill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4" fontId="20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vertical="center"/>
    </xf>
    <xf numFmtId="2" fontId="0" fillId="0" borderId="0" xfId="0" applyNumberFormat="1"/>
    <xf numFmtId="2" fontId="24" fillId="0" borderId="0" xfId="0" applyNumberFormat="1" applyFont="1" applyAlignment="1">
      <alignment horizontal="center" vertical="center" wrapText="1"/>
    </xf>
    <xf numFmtId="4" fontId="20" fillId="0" borderId="1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17" fontId="23" fillId="2" borderId="1" xfId="0" applyNumberFormat="1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left" vertical="center" wrapText="1"/>
    </xf>
    <xf numFmtId="4" fontId="26" fillId="0" borderId="1" xfId="0" applyNumberFormat="1" applyFont="1" applyBorder="1" applyAlignment="1">
      <alignment horizontal="center" vertical="center" wrapText="1"/>
    </xf>
    <xf numFmtId="10" fontId="26" fillId="0" borderId="1" xfId="0" applyNumberFormat="1" applyFont="1" applyBorder="1" applyAlignment="1">
      <alignment horizontal="center" vertical="center" wrapText="1"/>
    </xf>
    <xf numFmtId="0" fontId="27" fillId="0" borderId="1" xfId="0" applyFont="1" applyBorder="1" applyAlignment="1">
      <alignment horizontal="left" vertical="center" wrapText="1"/>
    </xf>
    <xf numFmtId="4" fontId="27" fillId="0" borderId="1" xfId="0" applyNumberFormat="1" applyFont="1" applyBorder="1" applyAlignment="1">
      <alignment horizontal="center" vertical="center" wrapText="1"/>
    </xf>
    <xf numFmtId="10" fontId="27" fillId="0" borderId="1" xfId="0" applyNumberFormat="1" applyFont="1" applyBorder="1" applyAlignment="1">
      <alignment horizontal="center" vertical="center" wrapText="1"/>
    </xf>
    <xf numFmtId="2" fontId="26" fillId="0" borderId="1" xfId="0" applyNumberFormat="1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2" fontId="27" fillId="0" borderId="1" xfId="0" applyNumberFormat="1" applyFont="1" applyBorder="1" applyAlignment="1">
      <alignment horizontal="center" vertical="center" wrapText="1"/>
    </xf>
    <xf numFmtId="164" fontId="26" fillId="0" borderId="1" xfId="0" applyNumberFormat="1" applyFont="1" applyBorder="1" applyAlignment="1">
      <alignment horizontal="center" vertical="center" wrapText="1"/>
    </xf>
    <xf numFmtId="164" fontId="27" fillId="0" borderId="1" xfId="0" applyNumberFormat="1" applyFont="1" applyBorder="1" applyAlignment="1">
      <alignment horizontal="center" vertical="center" wrapText="1"/>
    </xf>
    <xf numFmtId="165" fontId="26" fillId="0" borderId="1" xfId="0" applyNumberFormat="1" applyFont="1" applyBorder="1" applyAlignment="1">
      <alignment horizontal="center" vertical="center" wrapText="1"/>
    </xf>
    <xf numFmtId="10" fontId="26" fillId="3" borderId="1" xfId="0" applyNumberFormat="1" applyFont="1" applyFill="1" applyBorder="1" applyAlignment="1">
      <alignment horizontal="center" vertical="center" wrapText="1"/>
    </xf>
    <xf numFmtId="10" fontId="26" fillId="4" borderId="1" xfId="0" applyNumberFormat="1" applyFont="1" applyFill="1" applyBorder="1" applyAlignment="1">
      <alignment horizontal="center" vertical="center" wrapText="1"/>
    </xf>
    <xf numFmtId="10" fontId="29" fillId="0" borderId="1" xfId="0" applyNumberFormat="1" applyFont="1" applyBorder="1" applyAlignment="1">
      <alignment horizontal="center" vertical="center" wrapText="1"/>
    </xf>
    <xf numFmtId="10" fontId="26" fillId="5" borderId="1" xfId="0" applyNumberFormat="1" applyFont="1" applyFill="1" applyBorder="1" applyAlignment="1">
      <alignment horizontal="center" vertical="center" wrapText="1"/>
    </xf>
    <xf numFmtId="165" fontId="27" fillId="0" borderId="1" xfId="0" applyNumberFormat="1" applyFont="1" applyBorder="1" applyAlignment="1">
      <alignment horizontal="center" vertical="center" wrapText="1"/>
    </xf>
    <xf numFmtId="10" fontId="27" fillId="3" borderId="1" xfId="0" applyNumberFormat="1" applyFont="1" applyFill="1" applyBorder="1" applyAlignment="1">
      <alignment horizontal="center" vertical="center" wrapText="1"/>
    </xf>
    <xf numFmtId="10" fontId="30" fillId="0" borderId="1" xfId="0" applyNumberFormat="1" applyFont="1" applyBorder="1" applyAlignment="1">
      <alignment horizontal="center" vertical="center" wrapText="1"/>
    </xf>
    <xf numFmtId="10" fontId="2" fillId="5" borderId="1" xfId="0" applyNumberFormat="1" applyFont="1" applyFill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10" fontId="20" fillId="5" borderId="17" xfId="0" applyNumberFormat="1" applyFont="1" applyFill="1" applyBorder="1" applyAlignment="1">
      <alignment horizontal="center" vertical="center" wrapText="1"/>
    </xf>
    <xf numFmtId="10" fontId="20" fillId="0" borderId="17" xfId="0" applyNumberFormat="1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10" fontId="20" fillId="3" borderId="2" xfId="0" applyNumberFormat="1" applyFont="1" applyFill="1" applyBorder="1" applyAlignment="1">
      <alignment horizontal="center" vertical="center" wrapText="1"/>
    </xf>
    <xf numFmtId="10" fontId="20" fillId="0" borderId="2" xfId="0" applyNumberFormat="1" applyFont="1" applyBorder="1" applyAlignment="1">
      <alignment horizontal="center" vertical="center" wrapText="1"/>
    </xf>
    <xf numFmtId="10" fontId="20" fillId="3" borderId="17" xfId="0" applyNumberFormat="1" applyFont="1" applyFill="1" applyBorder="1" applyAlignment="1">
      <alignment horizontal="center" vertical="center" wrapText="1"/>
    </xf>
    <xf numFmtId="10" fontId="4" fillId="0" borderId="17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2" fillId="6" borderId="0" xfId="0" applyFont="1" applyFill="1" applyAlignment="1">
      <alignment horizontal="justify" wrapText="1"/>
    </xf>
    <xf numFmtId="0" fontId="21" fillId="6" borderId="0" xfId="0" applyFont="1" applyFill="1" applyAlignment="1">
      <alignment horizontal="center" vertical="center" wrapText="1"/>
    </xf>
    <xf numFmtId="0" fontId="1" fillId="0" borderId="0" xfId="0" applyFont="1"/>
    <xf numFmtId="0" fontId="25" fillId="2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27" fillId="0" borderId="1" xfId="0" applyFont="1" applyBorder="1" applyAlignment="1">
      <alignment horizontal="center" vertical="center" wrapText="1"/>
    </xf>
    <xf numFmtId="0" fontId="28" fillId="3" borderId="0" xfId="0" applyFont="1" applyFill="1" applyAlignment="1">
      <alignment horizontal="center"/>
    </xf>
    <xf numFmtId="0" fontId="28" fillId="4" borderId="0" xfId="0" applyFont="1" applyFill="1" applyAlignment="1">
      <alignment horizontal="center"/>
    </xf>
    <xf numFmtId="0" fontId="28" fillId="5" borderId="0" xfId="0" applyFont="1" applyFill="1" applyAlignment="1">
      <alignment horizontal="center"/>
    </xf>
    <xf numFmtId="0" fontId="2" fillId="0" borderId="1" xfId="0" applyFont="1" applyBorder="1" applyAlignment="1">
      <alignment horizontal="left" vertical="center" wrapText="1"/>
    </xf>
    <xf numFmtId="0" fontId="22" fillId="0" borderId="16" xfId="0" applyFont="1" applyBorder="1" applyAlignment="1">
      <alignment horizontal="center" vertical="center" wrapText="1"/>
    </xf>
    <xf numFmtId="0" fontId="3" fillId="3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3" fillId="2" borderId="15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center" vertical="center" wrapText="1"/>
    </xf>
    <xf numFmtId="17" fontId="9" fillId="0" borderId="0" xfId="0" applyNumberFormat="1" applyFont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sz="1400"/>
              <a:t>Ranking Excedentes (millones de dólares)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320244226678309E-2"/>
          <c:y val="6.6968656510044897E-2"/>
          <c:w val="0.90214936118705857"/>
          <c:h val="0.91462098405749737"/>
        </c:manualLayout>
      </c:layout>
      <c:barChart>
        <c:barDir val="bar"/>
        <c:grouping val="clustered"/>
        <c:varyColors val="0"/>
        <c:ser>
          <c:idx val="2"/>
          <c:order val="2"/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44"/>
              <c:layout>
                <c:manualLayout>
                  <c:x val="-4.2885852359075334E-2"/>
                  <c:y val="1.097123156572530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1D-42AF-B552-5563CB07EB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Excedentes!$C$6:$C$50</c:f>
              <c:strCache>
                <c:ptCount val="45"/>
                <c:pt idx="0">
                  <c:v>SAN FRANCISCO</c:v>
                </c:pt>
                <c:pt idx="1">
                  <c:v>CACPECO</c:v>
                </c:pt>
                <c:pt idx="2">
                  <c:v>29 DE OCTUBRE</c:v>
                </c:pt>
                <c:pt idx="3">
                  <c:v>RIOBAMBA</c:v>
                </c:pt>
                <c:pt idx="4">
                  <c:v>A. DEL VALLE</c:v>
                </c:pt>
                <c:pt idx="5">
                  <c:v>CACPE PASTAZA</c:v>
                </c:pt>
                <c:pt idx="6">
                  <c:v>F. DAQUILEMA</c:v>
                </c:pt>
                <c:pt idx="7">
                  <c:v>MEGO</c:v>
                </c:pt>
                <c:pt idx="8">
                  <c:v>ATUNTAQUI</c:v>
                </c:pt>
                <c:pt idx="9">
                  <c:v>CACPE BIBLIÁN</c:v>
                </c:pt>
                <c:pt idx="10">
                  <c:v>23 DE JULIO</c:v>
                </c:pt>
                <c:pt idx="11">
                  <c:v>ANDALUCÍA</c:v>
                </c:pt>
                <c:pt idx="12">
                  <c:v>CHONE</c:v>
                </c:pt>
                <c:pt idx="13">
                  <c:v>OSCUS</c:v>
                </c:pt>
                <c:pt idx="14">
                  <c:v>TULCÁN</c:v>
                </c:pt>
                <c:pt idx="15">
                  <c:v>EL SAGRARIO</c:v>
                </c:pt>
                <c:pt idx="16">
                  <c:v>4OCTUBRE</c:v>
                </c:pt>
                <c:pt idx="17">
                  <c:v>SAN JOSÉ</c:v>
                </c:pt>
                <c:pt idx="18">
                  <c:v>CACPE LOJA</c:v>
                </c:pt>
                <c:pt idx="19">
                  <c:v>MUSHUC RUNA</c:v>
                </c:pt>
                <c:pt idx="20">
                  <c:v>9 DE OCTUBRE</c:v>
                </c:pt>
                <c:pt idx="21">
                  <c:v>COMERCIO</c:v>
                </c:pt>
                <c:pt idx="22">
                  <c:v>KULLKI</c:v>
                </c:pt>
                <c:pt idx="23">
                  <c:v>PEDRO MONCAYO</c:v>
                </c:pt>
                <c:pt idx="24">
                  <c:v>CPN</c:v>
                </c:pt>
                <c:pt idx="25">
                  <c:v>CALCETA</c:v>
                </c:pt>
                <c:pt idx="26">
                  <c:v>EDUCADORES</c:v>
                </c:pt>
                <c:pt idx="27">
                  <c:v>GUARANDA</c:v>
                </c:pt>
                <c:pt idx="28">
                  <c:v>STA. ANA</c:v>
                </c:pt>
                <c:pt idx="29">
                  <c:v>STA. ROSA</c:v>
                </c:pt>
                <c:pt idx="30">
                  <c:v>LUCHA CAMPESINA</c:v>
                </c:pt>
                <c:pt idx="31">
                  <c:v>COACMES</c:v>
                </c:pt>
                <c:pt idx="32">
                  <c:v>UNIÓN EL EJIDO</c:v>
                </c:pt>
                <c:pt idx="33">
                  <c:v>PADRE J. LORENTE</c:v>
                </c:pt>
                <c:pt idx="34">
                  <c:v>LA BENÉFICA</c:v>
                </c:pt>
                <c:pt idx="35">
                  <c:v>COOPROGRESO</c:v>
                </c:pt>
                <c:pt idx="36">
                  <c:v>CACMU</c:v>
                </c:pt>
                <c:pt idx="37">
                  <c:v>PABLO MUÑOZ V.</c:v>
                </c:pt>
                <c:pt idx="38">
                  <c:v>LA DOLOROSA</c:v>
                </c:pt>
                <c:pt idx="39">
                  <c:v>COTOCOLLAO</c:v>
                </c:pt>
                <c:pt idx="40">
                  <c:v>COOPAD</c:v>
                </c:pt>
                <c:pt idx="41">
                  <c:v>SAN FCO. ASÍS</c:v>
                </c:pt>
                <c:pt idx="42">
                  <c:v>ONCE DE JUNIO</c:v>
                </c:pt>
                <c:pt idx="43">
                  <c:v>15 DE ABRIL</c:v>
                </c:pt>
                <c:pt idx="44">
                  <c:v>CCCA</c:v>
                </c:pt>
              </c:strCache>
            </c:strRef>
          </c:cat>
          <c:val>
            <c:numRef>
              <c:f>Excedentes!$F$6:$F$50</c:f>
              <c:numCache>
                <c:formatCode>#,##0.00</c:formatCode>
                <c:ptCount val="45"/>
                <c:pt idx="0">
                  <c:v>7.9481073799999962</c:v>
                </c:pt>
                <c:pt idx="1">
                  <c:v>7.8376123000000177</c:v>
                </c:pt>
                <c:pt idx="2">
                  <c:v>7.3761646699999801</c:v>
                </c:pt>
                <c:pt idx="3">
                  <c:v>5.7419068399999915</c:v>
                </c:pt>
                <c:pt idx="4">
                  <c:v>4.1314307400000416</c:v>
                </c:pt>
                <c:pt idx="5">
                  <c:v>3.6534172799999851</c:v>
                </c:pt>
                <c:pt idx="6">
                  <c:v>3.2951243700000035</c:v>
                </c:pt>
                <c:pt idx="7">
                  <c:v>3.2127771599999875</c:v>
                </c:pt>
                <c:pt idx="8">
                  <c:v>2.6275018100000125</c:v>
                </c:pt>
                <c:pt idx="9">
                  <c:v>2.3534338599999955</c:v>
                </c:pt>
                <c:pt idx="10">
                  <c:v>2.3367104600000062</c:v>
                </c:pt>
                <c:pt idx="11">
                  <c:v>2.2324916299999984</c:v>
                </c:pt>
                <c:pt idx="12">
                  <c:v>2.230182150000001</c:v>
                </c:pt>
                <c:pt idx="13">
                  <c:v>2.1535484900000057</c:v>
                </c:pt>
                <c:pt idx="14">
                  <c:v>1.8598924199999942</c:v>
                </c:pt>
                <c:pt idx="15">
                  <c:v>1.7012517700000132</c:v>
                </c:pt>
                <c:pt idx="16">
                  <c:v>1.2390138900000007</c:v>
                </c:pt>
                <c:pt idx="17">
                  <c:v>0.99166593999999719</c:v>
                </c:pt>
                <c:pt idx="18">
                  <c:v>0.81451892999999309</c:v>
                </c:pt>
                <c:pt idx="19">
                  <c:v>0.79984986999998853</c:v>
                </c:pt>
                <c:pt idx="20">
                  <c:v>0.74789049999999868</c:v>
                </c:pt>
                <c:pt idx="21">
                  <c:v>0.71162764000000323</c:v>
                </c:pt>
                <c:pt idx="22">
                  <c:v>0.65841282000000234</c:v>
                </c:pt>
                <c:pt idx="23">
                  <c:v>0.59642339000000089</c:v>
                </c:pt>
                <c:pt idx="24">
                  <c:v>0.5355944200000522</c:v>
                </c:pt>
                <c:pt idx="25">
                  <c:v>0.45344102000000319</c:v>
                </c:pt>
                <c:pt idx="26">
                  <c:v>0.42346948000000006</c:v>
                </c:pt>
                <c:pt idx="27">
                  <c:v>0.33507650999999861</c:v>
                </c:pt>
                <c:pt idx="28">
                  <c:v>0.25153016000000061</c:v>
                </c:pt>
                <c:pt idx="29">
                  <c:v>0.17908932999999649</c:v>
                </c:pt>
                <c:pt idx="30">
                  <c:v>0.17233647999999846</c:v>
                </c:pt>
                <c:pt idx="31">
                  <c:v>0.15318396000000023</c:v>
                </c:pt>
                <c:pt idx="32">
                  <c:v>0.14612878999999968</c:v>
                </c:pt>
                <c:pt idx="33">
                  <c:v>9.5984019999999504E-2</c:v>
                </c:pt>
                <c:pt idx="34">
                  <c:v>8.6850429999999257E-2</c:v>
                </c:pt>
                <c:pt idx="35">
                  <c:v>6.5685390000027155E-2</c:v>
                </c:pt>
                <c:pt idx="36">
                  <c:v>4.1888530000001367E-2</c:v>
                </c:pt>
                <c:pt idx="37">
                  <c:v>2.4095899999998949E-2</c:v>
                </c:pt>
                <c:pt idx="38">
                  <c:v>1.6589989999999499E-2</c:v>
                </c:pt>
                <c:pt idx="39">
                  <c:v>1.572995000000077E-2</c:v>
                </c:pt>
                <c:pt idx="40">
                  <c:v>5.6784099999980242E-3</c:v>
                </c:pt>
                <c:pt idx="41">
                  <c:v>4.8176099999999167E-3</c:v>
                </c:pt>
                <c:pt idx="42">
                  <c:v>8.6748000000724801E-4</c:v>
                </c:pt>
                <c:pt idx="43">
                  <c:v>9.9999972746900312E-9</c:v>
                </c:pt>
                <c:pt idx="44">
                  <c:v>-0.27904900000000765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3-46EF-804E-FCDEF6D2CFF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693552176"/>
        <c:axId val="6935515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Excedentes!$C$6:$C$50</c15:sqref>
                        </c15:formulaRef>
                      </c:ext>
                    </c:extLst>
                    <c:strCache>
                      <c:ptCount val="45"/>
                      <c:pt idx="0">
                        <c:v>SAN FRANCISCO</c:v>
                      </c:pt>
                      <c:pt idx="1">
                        <c:v>CACPECO</c:v>
                      </c:pt>
                      <c:pt idx="2">
                        <c:v>29 DE OCTUBRE</c:v>
                      </c:pt>
                      <c:pt idx="3">
                        <c:v>RIOBAMBA</c:v>
                      </c:pt>
                      <c:pt idx="4">
                        <c:v>A. DEL VALLE</c:v>
                      </c:pt>
                      <c:pt idx="5">
                        <c:v>CACPE PASTAZA</c:v>
                      </c:pt>
                      <c:pt idx="6">
                        <c:v>F. DAQUILEMA</c:v>
                      </c:pt>
                      <c:pt idx="7">
                        <c:v>MEGO</c:v>
                      </c:pt>
                      <c:pt idx="8">
                        <c:v>ATUNTAQUI</c:v>
                      </c:pt>
                      <c:pt idx="9">
                        <c:v>CACPE BIBLIÁN</c:v>
                      </c:pt>
                      <c:pt idx="10">
                        <c:v>23 DE JULIO</c:v>
                      </c:pt>
                      <c:pt idx="11">
                        <c:v>ANDALUCÍA</c:v>
                      </c:pt>
                      <c:pt idx="12">
                        <c:v>CHONE</c:v>
                      </c:pt>
                      <c:pt idx="13">
                        <c:v>OSCUS</c:v>
                      </c:pt>
                      <c:pt idx="14">
                        <c:v>TULCÁN</c:v>
                      </c:pt>
                      <c:pt idx="15">
                        <c:v>EL SAGRARIO</c:v>
                      </c:pt>
                      <c:pt idx="16">
                        <c:v>4OCTUBRE</c:v>
                      </c:pt>
                      <c:pt idx="17">
                        <c:v>SAN JOSÉ</c:v>
                      </c:pt>
                      <c:pt idx="18">
                        <c:v>CACPE LOJA</c:v>
                      </c:pt>
                      <c:pt idx="19">
                        <c:v>MUSHUC RUNA</c:v>
                      </c:pt>
                      <c:pt idx="20">
                        <c:v>9 DE OCTUBRE</c:v>
                      </c:pt>
                      <c:pt idx="21">
                        <c:v>COMERCIO</c:v>
                      </c:pt>
                      <c:pt idx="22">
                        <c:v>KULLKI</c:v>
                      </c:pt>
                      <c:pt idx="23">
                        <c:v>PEDRO MONCAYO</c:v>
                      </c:pt>
                      <c:pt idx="24">
                        <c:v>CPN</c:v>
                      </c:pt>
                      <c:pt idx="25">
                        <c:v>CALCETA</c:v>
                      </c:pt>
                      <c:pt idx="26">
                        <c:v>EDUCADORES</c:v>
                      </c:pt>
                      <c:pt idx="27">
                        <c:v>GUARANDA</c:v>
                      </c:pt>
                      <c:pt idx="28">
                        <c:v>STA. ANA</c:v>
                      </c:pt>
                      <c:pt idx="29">
                        <c:v>STA. ROSA</c:v>
                      </c:pt>
                      <c:pt idx="30">
                        <c:v>LUCHA CAMPESINA</c:v>
                      </c:pt>
                      <c:pt idx="31">
                        <c:v>COACMES</c:v>
                      </c:pt>
                      <c:pt idx="32">
                        <c:v>UNIÓN EL EJIDO</c:v>
                      </c:pt>
                      <c:pt idx="33">
                        <c:v>PADRE J. LORENTE</c:v>
                      </c:pt>
                      <c:pt idx="34">
                        <c:v>LA BENÉFICA</c:v>
                      </c:pt>
                      <c:pt idx="35">
                        <c:v>COOPROGRESO</c:v>
                      </c:pt>
                      <c:pt idx="36">
                        <c:v>CACMU</c:v>
                      </c:pt>
                      <c:pt idx="37">
                        <c:v>PABLO MUÑOZ V.</c:v>
                      </c:pt>
                      <c:pt idx="38">
                        <c:v>LA DOLOROSA</c:v>
                      </c:pt>
                      <c:pt idx="39">
                        <c:v>COTOCOLLAO</c:v>
                      </c:pt>
                      <c:pt idx="40">
                        <c:v>COOPAD</c:v>
                      </c:pt>
                      <c:pt idx="41">
                        <c:v>SAN FCO. ASÍS</c:v>
                      </c:pt>
                      <c:pt idx="42">
                        <c:v>ONCE DE JUNIO</c:v>
                      </c:pt>
                      <c:pt idx="43">
                        <c:v>15 DE ABRIL</c:v>
                      </c:pt>
                      <c:pt idx="44">
                        <c:v>CCCA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Excedentes!$D$6:$D$50</c15:sqref>
                        </c15:formulaRef>
                      </c:ext>
                    </c:extLst>
                    <c:numCache>
                      <c:formatCode>#,##0.00</c:formatCode>
                      <c:ptCount val="45"/>
                      <c:pt idx="0">
                        <c:v>74.838455179999997</c:v>
                      </c:pt>
                      <c:pt idx="1">
                        <c:v>61.861929050000015</c:v>
                      </c:pt>
                      <c:pt idx="2">
                        <c:v>123.77819074999998</c:v>
                      </c:pt>
                      <c:pt idx="3">
                        <c:v>52.271790240000001</c:v>
                      </c:pt>
                      <c:pt idx="4">
                        <c:v>183.43670680999998</c:v>
                      </c:pt>
                      <c:pt idx="5">
                        <c:v>31.245079179999998</c:v>
                      </c:pt>
                      <c:pt idx="6">
                        <c:v>65.729757570000004</c:v>
                      </c:pt>
                      <c:pt idx="7">
                        <c:v>43.505331380000001</c:v>
                      </c:pt>
                      <c:pt idx="8">
                        <c:v>53.860308119999999</c:v>
                      </c:pt>
                      <c:pt idx="9">
                        <c:v>51.469998850000003</c:v>
                      </c:pt>
                      <c:pt idx="10">
                        <c:v>59.513850260000005</c:v>
                      </c:pt>
                      <c:pt idx="11">
                        <c:v>66.750684780000014</c:v>
                      </c:pt>
                      <c:pt idx="12">
                        <c:v>16.500032179999998</c:v>
                      </c:pt>
                      <c:pt idx="13">
                        <c:v>77.260584219999998</c:v>
                      </c:pt>
                      <c:pt idx="14">
                        <c:v>40.632888399999999</c:v>
                      </c:pt>
                      <c:pt idx="15">
                        <c:v>36.272326620000008</c:v>
                      </c:pt>
                      <c:pt idx="16">
                        <c:v>9.6312562800000006</c:v>
                      </c:pt>
                      <c:pt idx="17">
                        <c:v>28.514030099999999</c:v>
                      </c:pt>
                      <c:pt idx="18">
                        <c:v>11.720748999999998</c:v>
                      </c:pt>
                      <c:pt idx="19">
                        <c:v>73.98443576999999</c:v>
                      </c:pt>
                      <c:pt idx="20">
                        <c:v>14.434709840000004</c:v>
                      </c:pt>
                      <c:pt idx="21">
                        <c:v>15.816656360000001</c:v>
                      </c:pt>
                      <c:pt idx="22">
                        <c:v>38.448448000000006</c:v>
                      </c:pt>
                      <c:pt idx="23">
                        <c:v>7.0521804099999992</c:v>
                      </c:pt>
                      <c:pt idx="24">
                        <c:v>181.52186375000002</c:v>
                      </c:pt>
                      <c:pt idx="25">
                        <c:v>15.326904380000002</c:v>
                      </c:pt>
                      <c:pt idx="26">
                        <c:v>3.6379017800000004</c:v>
                      </c:pt>
                      <c:pt idx="27">
                        <c:v>9.2666512500000007</c:v>
                      </c:pt>
                      <c:pt idx="28">
                        <c:v>5.89135294</c:v>
                      </c:pt>
                      <c:pt idx="29">
                        <c:v>18.347169869999998</c:v>
                      </c:pt>
                      <c:pt idx="30">
                        <c:v>8.3615969899999989</c:v>
                      </c:pt>
                      <c:pt idx="31">
                        <c:v>2.2646136300000004</c:v>
                      </c:pt>
                      <c:pt idx="32">
                        <c:v>3.6432433999999998</c:v>
                      </c:pt>
                      <c:pt idx="33">
                        <c:v>15.298439819999997</c:v>
                      </c:pt>
                      <c:pt idx="34">
                        <c:v>5.4616013899999993</c:v>
                      </c:pt>
                      <c:pt idx="35">
                        <c:v>158.26083442999999</c:v>
                      </c:pt>
                      <c:pt idx="36">
                        <c:v>6.7451171400000005</c:v>
                      </c:pt>
                      <c:pt idx="37">
                        <c:v>37.832103599999996</c:v>
                      </c:pt>
                      <c:pt idx="38">
                        <c:v>2.06340419</c:v>
                      </c:pt>
                      <c:pt idx="39">
                        <c:v>7.4607667199999996</c:v>
                      </c:pt>
                      <c:pt idx="40">
                        <c:v>8.4976368799999982</c:v>
                      </c:pt>
                      <c:pt idx="41">
                        <c:v>7.2999953399999997</c:v>
                      </c:pt>
                      <c:pt idx="42">
                        <c:v>19.071199800000002</c:v>
                      </c:pt>
                      <c:pt idx="43">
                        <c:v>16.169590719999999</c:v>
                      </c:pt>
                      <c:pt idx="44">
                        <c:v>24.905712599999994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6B3-46EF-804E-FCDEF6D2CFF8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solidFill>
                    <a:schemeClr val="accent3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Excedentes!$C$6:$C$50</c15:sqref>
                        </c15:formulaRef>
                      </c:ext>
                    </c:extLst>
                    <c:strCache>
                      <c:ptCount val="45"/>
                      <c:pt idx="0">
                        <c:v>SAN FRANCISCO</c:v>
                      </c:pt>
                      <c:pt idx="1">
                        <c:v>CACPECO</c:v>
                      </c:pt>
                      <c:pt idx="2">
                        <c:v>29 DE OCTUBRE</c:v>
                      </c:pt>
                      <c:pt idx="3">
                        <c:v>RIOBAMBA</c:v>
                      </c:pt>
                      <c:pt idx="4">
                        <c:v>A. DEL VALLE</c:v>
                      </c:pt>
                      <c:pt idx="5">
                        <c:v>CACPE PASTAZA</c:v>
                      </c:pt>
                      <c:pt idx="6">
                        <c:v>F. DAQUILEMA</c:v>
                      </c:pt>
                      <c:pt idx="7">
                        <c:v>MEGO</c:v>
                      </c:pt>
                      <c:pt idx="8">
                        <c:v>ATUNTAQUI</c:v>
                      </c:pt>
                      <c:pt idx="9">
                        <c:v>CACPE BIBLIÁN</c:v>
                      </c:pt>
                      <c:pt idx="10">
                        <c:v>23 DE JULIO</c:v>
                      </c:pt>
                      <c:pt idx="11">
                        <c:v>ANDALUCÍA</c:v>
                      </c:pt>
                      <c:pt idx="12">
                        <c:v>CHONE</c:v>
                      </c:pt>
                      <c:pt idx="13">
                        <c:v>OSCUS</c:v>
                      </c:pt>
                      <c:pt idx="14">
                        <c:v>TULCÁN</c:v>
                      </c:pt>
                      <c:pt idx="15">
                        <c:v>EL SAGRARIO</c:v>
                      </c:pt>
                      <c:pt idx="16">
                        <c:v>4OCTUBRE</c:v>
                      </c:pt>
                      <c:pt idx="17">
                        <c:v>SAN JOSÉ</c:v>
                      </c:pt>
                      <c:pt idx="18">
                        <c:v>CACPE LOJA</c:v>
                      </c:pt>
                      <c:pt idx="19">
                        <c:v>MUSHUC RUNA</c:v>
                      </c:pt>
                      <c:pt idx="20">
                        <c:v>9 DE OCTUBRE</c:v>
                      </c:pt>
                      <c:pt idx="21">
                        <c:v>COMERCIO</c:v>
                      </c:pt>
                      <c:pt idx="22">
                        <c:v>KULLKI</c:v>
                      </c:pt>
                      <c:pt idx="23">
                        <c:v>PEDRO MONCAYO</c:v>
                      </c:pt>
                      <c:pt idx="24">
                        <c:v>CPN</c:v>
                      </c:pt>
                      <c:pt idx="25">
                        <c:v>CALCETA</c:v>
                      </c:pt>
                      <c:pt idx="26">
                        <c:v>EDUCADORES</c:v>
                      </c:pt>
                      <c:pt idx="27">
                        <c:v>GUARANDA</c:v>
                      </c:pt>
                      <c:pt idx="28">
                        <c:v>STA. ANA</c:v>
                      </c:pt>
                      <c:pt idx="29">
                        <c:v>STA. ROSA</c:v>
                      </c:pt>
                      <c:pt idx="30">
                        <c:v>LUCHA CAMPESINA</c:v>
                      </c:pt>
                      <c:pt idx="31">
                        <c:v>COACMES</c:v>
                      </c:pt>
                      <c:pt idx="32">
                        <c:v>UNIÓN EL EJIDO</c:v>
                      </c:pt>
                      <c:pt idx="33">
                        <c:v>PADRE J. LORENTE</c:v>
                      </c:pt>
                      <c:pt idx="34">
                        <c:v>LA BENÉFICA</c:v>
                      </c:pt>
                      <c:pt idx="35">
                        <c:v>COOPROGRESO</c:v>
                      </c:pt>
                      <c:pt idx="36">
                        <c:v>CACMU</c:v>
                      </c:pt>
                      <c:pt idx="37">
                        <c:v>PABLO MUÑOZ V.</c:v>
                      </c:pt>
                      <c:pt idx="38">
                        <c:v>LA DOLOROSA</c:v>
                      </c:pt>
                      <c:pt idx="39">
                        <c:v>COTOCOLLAO</c:v>
                      </c:pt>
                      <c:pt idx="40">
                        <c:v>COOPAD</c:v>
                      </c:pt>
                      <c:pt idx="41">
                        <c:v>SAN FCO. ASÍS</c:v>
                      </c:pt>
                      <c:pt idx="42">
                        <c:v>ONCE DE JUNIO</c:v>
                      </c:pt>
                      <c:pt idx="43">
                        <c:v>15 DE ABRIL</c:v>
                      </c:pt>
                      <c:pt idx="44">
                        <c:v>CCCA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Excedentes!$E$6:$E$50</c15:sqref>
                        </c15:formulaRef>
                      </c:ext>
                    </c:extLst>
                    <c:numCache>
                      <c:formatCode>#,##0.00</c:formatCode>
                      <c:ptCount val="45"/>
                      <c:pt idx="0">
                        <c:v>66.890347800000001</c:v>
                      </c:pt>
                      <c:pt idx="1">
                        <c:v>54.024316749999997</c:v>
                      </c:pt>
                      <c:pt idx="2">
                        <c:v>116.40202608</c:v>
                      </c:pt>
                      <c:pt idx="3">
                        <c:v>46.52988340000001</c:v>
                      </c:pt>
                      <c:pt idx="4">
                        <c:v>179.30527606999993</c:v>
                      </c:pt>
                      <c:pt idx="5">
                        <c:v>27.591661900000013</c:v>
                      </c:pt>
                      <c:pt idx="6">
                        <c:v>62.4346332</c:v>
                      </c:pt>
                      <c:pt idx="7">
                        <c:v>40.292554220000014</c:v>
                      </c:pt>
                      <c:pt idx="8">
                        <c:v>51.232806309999987</c:v>
                      </c:pt>
                      <c:pt idx="9">
                        <c:v>49.116564990000008</c:v>
                      </c:pt>
                      <c:pt idx="10">
                        <c:v>57.177139799999999</c:v>
                      </c:pt>
                      <c:pt idx="11">
                        <c:v>64.518193150000016</c:v>
                      </c:pt>
                      <c:pt idx="12">
                        <c:v>14.269850029999997</c:v>
                      </c:pt>
                      <c:pt idx="13">
                        <c:v>75.107035729999993</c:v>
                      </c:pt>
                      <c:pt idx="14">
                        <c:v>38.772995980000005</c:v>
                      </c:pt>
                      <c:pt idx="15">
                        <c:v>34.571074849999995</c:v>
                      </c:pt>
                      <c:pt idx="16">
                        <c:v>8.3922423899999998</c:v>
                      </c:pt>
                      <c:pt idx="17">
                        <c:v>27.522364160000002</c:v>
                      </c:pt>
                      <c:pt idx="18">
                        <c:v>10.906230070000005</c:v>
                      </c:pt>
                      <c:pt idx="19">
                        <c:v>73.184585900000002</c:v>
                      </c:pt>
                      <c:pt idx="20">
                        <c:v>13.686819340000005</c:v>
                      </c:pt>
                      <c:pt idx="21">
                        <c:v>15.105028719999998</c:v>
                      </c:pt>
                      <c:pt idx="22">
                        <c:v>37.790035180000004</c:v>
                      </c:pt>
                      <c:pt idx="23">
                        <c:v>6.4557570199999983</c:v>
                      </c:pt>
                      <c:pt idx="24">
                        <c:v>180.98626932999997</c:v>
                      </c:pt>
                      <c:pt idx="25">
                        <c:v>14.873463359999999</c:v>
                      </c:pt>
                      <c:pt idx="26">
                        <c:v>3.2144323000000004</c:v>
                      </c:pt>
                      <c:pt idx="27">
                        <c:v>8.9315747400000021</c:v>
                      </c:pt>
                      <c:pt idx="28">
                        <c:v>5.6398227799999994</c:v>
                      </c:pt>
                      <c:pt idx="29">
                        <c:v>18.168080540000002</c:v>
                      </c:pt>
                      <c:pt idx="30">
                        <c:v>8.1892605100000004</c:v>
                      </c:pt>
                      <c:pt idx="31">
                        <c:v>2.1114296700000001</c:v>
                      </c:pt>
                      <c:pt idx="32">
                        <c:v>3.4971146100000001</c:v>
                      </c:pt>
                      <c:pt idx="33">
                        <c:v>15.202455799999997</c:v>
                      </c:pt>
                      <c:pt idx="34">
                        <c:v>5.3747509600000001</c:v>
                      </c:pt>
                      <c:pt idx="35">
                        <c:v>158.19514903999996</c:v>
                      </c:pt>
                      <c:pt idx="36">
                        <c:v>6.7032286099999991</c:v>
                      </c:pt>
                      <c:pt idx="37">
                        <c:v>37.808007699999997</c:v>
                      </c:pt>
                      <c:pt idx="38">
                        <c:v>2.0468142000000005</c:v>
                      </c:pt>
                      <c:pt idx="39">
                        <c:v>7.4450367699999989</c:v>
                      </c:pt>
                      <c:pt idx="40">
                        <c:v>8.4919584700000001</c:v>
                      </c:pt>
                      <c:pt idx="41">
                        <c:v>7.2951777299999998</c:v>
                      </c:pt>
                      <c:pt idx="42">
                        <c:v>19.070332319999995</c:v>
                      </c:pt>
                      <c:pt idx="43">
                        <c:v>16.169590710000001</c:v>
                      </c:pt>
                      <c:pt idx="44">
                        <c:v>25.184761600000002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6B3-46EF-804E-FCDEF6D2CFF8}"/>
                  </c:ext>
                </c:extLst>
              </c15:ser>
            </c15:filteredBarSeries>
          </c:ext>
        </c:extLst>
      </c:barChart>
      <c:catAx>
        <c:axId val="6935521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3551520"/>
        <c:crosses val="autoZero"/>
        <c:auto val="0"/>
        <c:lblAlgn val="ctr"/>
        <c:lblOffset val="0"/>
        <c:tickLblSkip val="1"/>
        <c:noMultiLvlLbl val="0"/>
      </c:catAx>
      <c:valAx>
        <c:axId val="69355152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3552176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Mapa Riesgo'!A1"/><Relationship Id="rId3" Type="http://schemas.openxmlformats.org/officeDocument/2006/relationships/hyperlink" Target="#Activos!A1"/><Relationship Id="rId7" Type="http://schemas.openxmlformats.org/officeDocument/2006/relationships/hyperlink" Target="#Gastos!A1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hyperlink" Target="#Ingresos!A1"/><Relationship Id="rId5" Type="http://schemas.openxmlformats.org/officeDocument/2006/relationships/hyperlink" Target="#Pasivo!A1"/><Relationship Id="rId4" Type="http://schemas.openxmlformats.org/officeDocument/2006/relationships/hyperlink" Target="#Patrimonio!A1"/><Relationship Id="rId9" Type="http://schemas.openxmlformats.org/officeDocument/2006/relationships/hyperlink" Target="#Excedente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'Composici&#243;n Pasivo'!J1"/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#'Obligaciones con el P&#250;blico'!J1"/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Dep&#243;sitos a la Vista'!J1"/><Relationship Id="rId1" Type="http://schemas.openxmlformats.org/officeDocument/2006/relationships/hyperlink" Target="#INDICE!A22"/><Relationship Id="rId4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'Dep&#243;sitos a Plazo'!J1"/><Relationship Id="rId1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hyperlink" Target="#'Composici&#243;n Patrimonio'!J1"/><Relationship Id="rId1" Type="http://schemas.openxmlformats.org/officeDocument/2006/relationships/hyperlink" Target="#INDIC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hyperlink" Target="#'Capital Social'!J1"/><Relationship Id="rId1" Type="http://schemas.openxmlformats.org/officeDocument/2006/relationships/hyperlink" Target="#I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Reservas!J1"/><Relationship Id="rId1" Type="http://schemas.openxmlformats.org/officeDocument/2006/relationships/hyperlink" Target="#INDICE!A22"/><Relationship Id="rId4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hyperlink" Target="#Ingresos!J1"/><Relationship Id="rId1" Type="http://schemas.openxmlformats.org/officeDocument/2006/relationships/hyperlink" Target="#I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hyperlink" Target="#Gastos!J1"/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Activos!J1"/><Relationship Id="rId1" Type="http://schemas.openxmlformats.org/officeDocument/2006/relationships/hyperlink" Target="#I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Excedentes!J1"/><Relationship Id="rId2" Type="http://schemas.openxmlformats.org/officeDocument/2006/relationships/chart" Target="../charts/chart1.xml"/><Relationship Id="rId1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hyperlink" Target="#'Grado de Absorci&#243;n'!J1"/><Relationship Id="rId1" Type="http://schemas.openxmlformats.org/officeDocument/2006/relationships/hyperlink" Target="#I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#'Cobertura Cartera Improd.'!J1"/><Relationship Id="rId1" Type="http://schemas.openxmlformats.org/officeDocument/2006/relationships/hyperlink" Target="#I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hyperlink" Target="#ROA!J1"/><Relationship Id="rId1" Type="http://schemas.openxmlformats.org/officeDocument/2006/relationships/hyperlink" Target="#INDIC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hyperlink" Target="#ROE!J1"/><Relationship Id="rId1" Type="http://schemas.openxmlformats.org/officeDocument/2006/relationships/hyperlink" Target="#I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hyperlink" Target="#Solvencia!J1"/><Relationship Id="rId1" Type="http://schemas.openxmlformats.org/officeDocument/2006/relationships/hyperlink" Target="#I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hyperlink" Target="#'Liquidez 1ra l&#237;nea'!J1"/><Relationship Id="rId1" Type="http://schemas.openxmlformats.org/officeDocument/2006/relationships/hyperlink" Target="#INDICE!A22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hyperlink" Target="#'Liquidez 2da l&#237;nea'!J1"/><Relationship Id="rId1" Type="http://schemas.openxmlformats.org/officeDocument/2006/relationships/hyperlink" Target="#INDICE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Composici&#243;n Activo'!J1"/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Inversiones!J1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Cartera de Cr&#233;dito'!J1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Calidad de cr&#233;dito'!J1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'Morosidad total'!J1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Pasivo!J1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180975</xdr:rowOff>
    </xdr:from>
    <xdr:to>
      <xdr:col>2</xdr:col>
      <xdr:colOff>631613</xdr:colOff>
      <xdr:row>4</xdr:row>
      <xdr:rowOff>211568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A7D855-2018-4989-92BA-53383AF6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80975"/>
          <a:ext cx="1698413" cy="792593"/>
        </a:xfrm>
        <a:prstGeom prst="rect">
          <a:avLst/>
        </a:prstGeom>
      </xdr:spPr>
    </xdr:pic>
    <xdr:clientData/>
  </xdr:twoCellAnchor>
  <xdr:twoCellAnchor editAs="oneCell">
    <xdr:from>
      <xdr:col>11</xdr:col>
      <xdr:colOff>447675</xdr:colOff>
      <xdr:row>0</xdr:row>
      <xdr:rowOff>66675</xdr:rowOff>
    </xdr:from>
    <xdr:to>
      <xdr:col>14</xdr:col>
      <xdr:colOff>622301</xdr:colOff>
      <xdr:row>5</xdr:row>
      <xdr:rowOff>168550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810AE4-CDB1-4F75-90A0-70A60E38E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66675"/>
          <a:ext cx="2374901" cy="1159150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23</xdr:row>
      <xdr:rowOff>76200</xdr:rowOff>
    </xdr:from>
    <xdr:to>
      <xdr:col>3</xdr:col>
      <xdr:colOff>695325</xdr:colOff>
      <xdr:row>25</xdr:row>
      <xdr:rowOff>180975</xdr:rowOff>
    </xdr:to>
    <xdr:sp macro="" textlink="">
      <xdr:nvSpPr>
        <xdr:cNvPr id="4" name="Elips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E06521-A332-486F-A7E7-456BFEDE630C}"/>
            </a:ext>
          </a:extLst>
        </xdr:cNvPr>
        <xdr:cNvSpPr/>
      </xdr:nvSpPr>
      <xdr:spPr>
        <a:xfrm>
          <a:off x="790575" y="4410075"/>
          <a:ext cx="2324100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ACTIVOS</a:t>
          </a:r>
        </a:p>
      </xdr:txBody>
    </xdr:sp>
    <xdr:clientData/>
  </xdr:twoCellAnchor>
  <xdr:twoCellAnchor>
    <xdr:from>
      <xdr:col>10</xdr:col>
      <xdr:colOff>619125</xdr:colOff>
      <xdr:row>23</xdr:row>
      <xdr:rowOff>76200</xdr:rowOff>
    </xdr:from>
    <xdr:to>
      <xdr:col>14</xdr:col>
      <xdr:colOff>104775</xdr:colOff>
      <xdr:row>25</xdr:row>
      <xdr:rowOff>180975</xdr:rowOff>
    </xdr:to>
    <xdr:sp macro="" textlink="">
      <xdr:nvSpPr>
        <xdr:cNvPr id="5" name="Elips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5549C7A-6A8E-45A6-89A3-0FBBDBE8726C}"/>
            </a:ext>
          </a:extLst>
        </xdr:cNvPr>
        <xdr:cNvSpPr/>
      </xdr:nvSpPr>
      <xdr:spPr>
        <a:xfrm>
          <a:off x="8820150" y="4410075"/>
          <a:ext cx="2447925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PATRIMONIO</a:t>
          </a:r>
        </a:p>
      </xdr:txBody>
    </xdr:sp>
    <xdr:clientData/>
  </xdr:twoCellAnchor>
  <xdr:twoCellAnchor>
    <xdr:from>
      <xdr:col>6</xdr:col>
      <xdr:colOff>76199</xdr:colOff>
      <xdr:row>23</xdr:row>
      <xdr:rowOff>76200</xdr:rowOff>
    </xdr:from>
    <xdr:to>
      <xdr:col>9</xdr:col>
      <xdr:colOff>171450</xdr:colOff>
      <xdr:row>25</xdr:row>
      <xdr:rowOff>180975</xdr:rowOff>
    </xdr:to>
    <xdr:sp macro="" textlink="">
      <xdr:nvSpPr>
        <xdr:cNvPr id="6" name="Elips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24F2118-5121-471D-9F67-F5B3191AEB2B}"/>
            </a:ext>
          </a:extLst>
        </xdr:cNvPr>
        <xdr:cNvSpPr/>
      </xdr:nvSpPr>
      <xdr:spPr>
        <a:xfrm>
          <a:off x="4781549" y="4410075"/>
          <a:ext cx="2428876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PASIVOS</a:t>
          </a:r>
        </a:p>
      </xdr:txBody>
    </xdr:sp>
    <xdr:clientData/>
  </xdr:twoCellAnchor>
  <xdr:twoCellAnchor>
    <xdr:from>
      <xdr:col>0</xdr:col>
      <xdr:colOff>647700</xdr:colOff>
      <xdr:row>29</xdr:row>
      <xdr:rowOff>133351</xdr:rowOff>
    </xdr:from>
    <xdr:to>
      <xdr:col>0</xdr:col>
      <xdr:colOff>693419</xdr:colOff>
      <xdr:row>34</xdr:row>
      <xdr:rowOff>19051</xdr:rowOff>
    </xdr:to>
    <xdr:sp macro="" textlink="">
      <xdr:nvSpPr>
        <xdr:cNvPr id="7" name="Abrir llave 6">
          <a:extLst>
            <a:ext uri="{FF2B5EF4-FFF2-40B4-BE49-F238E27FC236}">
              <a16:creationId xmlns:a16="http://schemas.microsoft.com/office/drawing/2014/main" id="{2D41C98D-B940-415D-912C-733E76872A13}"/>
            </a:ext>
          </a:extLst>
        </xdr:cNvPr>
        <xdr:cNvSpPr/>
      </xdr:nvSpPr>
      <xdr:spPr>
        <a:xfrm>
          <a:off x="647700" y="5657851"/>
          <a:ext cx="45719" cy="981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782956</xdr:colOff>
      <xdr:row>31</xdr:row>
      <xdr:rowOff>161925</xdr:rowOff>
    </xdr:from>
    <xdr:to>
      <xdr:col>2</xdr:col>
      <xdr:colOff>828675</xdr:colOff>
      <xdr:row>34</xdr:row>
      <xdr:rowOff>38100</xdr:rowOff>
    </xdr:to>
    <xdr:sp macro="" textlink="">
      <xdr:nvSpPr>
        <xdr:cNvPr id="8" name="Abrir llave 7">
          <a:extLst>
            <a:ext uri="{FF2B5EF4-FFF2-40B4-BE49-F238E27FC236}">
              <a16:creationId xmlns:a16="http://schemas.microsoft.com/office/drawing/2014/main" id="{C62BC4A5-6592-4046-8EB0-DBCAA4206BD1}"/>
            </a:ext>
          </a:extLst>
        </xdr:cNvPr>
        <xdr:cNvSpPr/>
      </xdr:nvSpPr>
      <xdr:spPr>
        <a:xfrm>
          <a:off x="2306956" y="6067425"/>
          <a:ext cx="45719" cy="59055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8</xdr:col>
      <xdr:colOff>611506</xdr:colOff>
      <xdr:row>30</xdr:row>
      <xdr:rowOff>0</xdr:rowOff>
    </xdr:from>
    <xdr:to>
      <xdr:col>8</xdr:col>
      <xdr:colOff>657225</xdr:colOff>
      <xdr:row>32</xdr:row>
      <xdr:rowOff>66675</xdr:rowOff>
    </xdr:to>
    <xdr:sp macro="" textlink="">
      <xdr:nvSpPr>
        <xdr:cNvPr id="9" name="Abrir llave 8">
          <a:extLst>
            <a:ext uri="{FF2B5EF4-FFF2-40B4-BE49-F238E27FC236}">
              <a16:creationId xmlns:a16="http://schemas.microsoft.com/office/drawing/2014/main" id="{C4D5475C-E496-48A8-BD0E-8803E818603D}"/>
            </a:ext>
          </a:extLst>
        </xdr:cNvPr>
        <xdr:cNvSpPr/>
      </xdr:nvSpPr>
      <xdr:spPr>
        <a:xfrm>
          <a:off x="6926581" y="571500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647700</xdr:colOff>
      <xdr:row>29</xdr:row>
      <xdr:rowOff>76201</xdr:rowOff>
    </xdr:from>
    <xdr:to>
      <xdr:col>5</xdr:col>
      <xdr:colOff>693419</xdr:colOff>
      <xdr:row>32</xdr:row>
      <xdr:rowOff>57151</xdr:rowOff>
    </xdr:to>
    <xdr:sp macro="" textlink="">
      <xdr:nvSpPr>
        <xdr:cNvPr id="10" name="Abrir llave 9">
          <a:extLst>
            <a:ext uri="{FF2B5EF4-FFF2-40B4-BE49-F238E27FC236}">
              <a16:creationId xmlns:a16="http://schemas.microsoft.com/office/drawing/2014/main" id="{832F002C-48BE-4600-AE5C-716F0E562D05}"/>
            </a:ext>
          </a:extLst>
        </xdr:cNvPr>
        <xdr:cNvSpPr/>
      </xdr:nvSpPr>
      <xdr:spPr>
        <a:xfrm>
          <a:off x="4591050" y="5600701"/>
          <a:ext cx="45719" cy="600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11</xdr:col>
      <xdr:colOff>514350</xdr:colOff>
      <xdr:row>29</xdr:row>
      <xdr:rowOff>171450</xdr:rowOff>
    </xdr:from>
    <xdr:to>
      <xdr:col>11</xdr:col>
      <xdr:colOff>560069</xdr:colOff>
      <xdr:row>32</xdr:row>
      <xdr:rowOff>47625</xdr:rowOff>
    </xdr:to>
    <xdr:sp macro="" textlink="">
      <xdr:nvSpPr>
        <xdr:cNvPr id="11" name="Abrir llave 10">
          <a:extLst>
            <a:ext uri="{FF2B5EF4-FFF2-40B4-BE49-F238E27FC236}">
              <a16:creationId xmlns:a16="http://schemas.microsoft.com/office/drawing/2014/main" id="{FED4AD34-0D5E-434A-898F-969928CACBAF}"/>
            </a:ext>
          </a:extLst>
        </xdr:cNvPr>
        <xdr:cNvSpPr/>
      </xdr:nvSpPr>
      <xdr:spPr>
        <a:xfrm>
          <a:off x="9477375" y="569595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247650</xdr:colOff>
      <xdr:row>37</xdr:row>
      <xdr:rowOff>9525</xdr:rowOff>
    </xdr:from>
    <xdr:to>
      <xdr:col>5</xdr:col>
      <xdr:colOff>152400</xdr:colOff>
      <xdr:row>39</xdr:row>
      <xdr:rowOff>114300</xdr:rowOff>
    </xdr:to>
    <xdr:sp macro="" textlink="">
      <xdr:nvSpPr>
        <xdr:cNvPr id="12" name="Elips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399A48-8CD6-41B5-B8E5-05152AC69F51}"/>
            </a:ext>
          </a:extLst>
        </xdr:cNvPr>
        <xdr:cNvSpPr/>
      </xdr:nvSpPr>
      <xdr:spPr>
        <a:xfrm>
          <a:off x="1771650" y="7248525"/>
          <a:ext cx="23241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INGRESOS</a:t>
          </a:r>
        </a:p>
      </xdr:txBody>
    </xdr:sp>
    <xdr:clientData/>
  </xdr:twoCellAnchor>
  <xdr:twoCellAnchor>
    <xdr:from>
      <xdr:col>6</xdr:col>
      <xdr:colOff>171450</xdr:colOff>
      <xdr:row>37</xdr:row>
      <xdr:rowOff>19050</xdr:rowOff>
    </xdr:from>
    <xdr:to>
      <xdr:col>9</xdr:col>
      <xdr:colOff>238125</xdr:colOff>
      <xdr:row>39</xdr:row>
      <xdr:rowOff>123825</xdr:rowOff>
    </xdr:to>
    <xdr:sp macro="" textlink="">
      <xdr:nvSpPr>
        <xdr:cNvPr id="13" name="Elipse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99F5FD-1372-4F16-96B5-BF61DD927815}"/>
            </a:ext>
          </a:extLst>
        </xdr:cNvPr>
        <xdr:cNvSpPr/>
      </xdr:nvSpPr>
      <xdr:spPr>
        <a:xfrm>
          <a:off x="4876800" y="7258050"/>
          <a:ext cx="24003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GASTOS</a:t>
          </a:r>
        </a:p>
      </xdr:txBody>
    </xdr:sp>
    <xdr:clientData/>
  </xdr:twoCellAnchor>
  <xdr:twoCellAnchor>
    <xdr:from>
      <xdr:col>1</xdr:col>
      <xdr:colOff>752475</xdr:colOff>
      <xdr:row>25</xdr:row>
      <xdr:rowOff>180975</xdr:rowOff>
    </xdr:from>
    <xdr:to>
      <xdr:col>2</xdr:col>
      <xdr:colOff>361950</xdr:colOff>
      <xdr:row>27</xdr:row>
      <xdr:rowOff>57150</xdr:rowOff>
    </xdr:to>
    <xdr:cxnSp macro="">
      <xdr:nvCxnSpPr>
        <xdr:cNvPr id="14" name="Conector recto de flecha 13">
          <a:extLst>
            <a:ext uri="{FF2B5EF4-FFF2-40B4-BE49-F238E27FC236}">
              <a16:creationId xmlns:a16="http://schemas.microsoft.com/office/drawing/2014/main" id="{1909D604-0886-42A0-958D-45D510D89C05}"/>
            </a:ext>
          </a:extLst>
        </xdr:cNvPr>
        <xdr:cNvCxnSpPr>
          <a:stCxn id="4" idx="4"/>
        </xdr:cNvCxnSpPr>
      </xdr:nvCxnSpPr>
      <xdr:spPr>
        <a:xfrm flipH="1">
          <a:off x="1514475" y="4895850"/>
          <a:ext cx="371475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428625</xdr:colOff>
      <xdr:row>25</xdr:row>
      <xdr:rowOff>180975</xdr:rowOff>
    </xdr:from>
    <xdr:to>
      <xdr:col>2</xdr:col>
      <xdr:colOff>781050</xdr:colOff>
      <xdr:row>27</xdr:row>
      <xdr:rowOff>76200</xdr:rowOff>
    </xdr:to>
    <xdr:cxnSp macro="">
      <xdr:nvCxnSpPr>
        <xdr:cNvPr id="15" name="Conector recto de flecha 14">
          <a:extLst>
            <a:ext uri="{FF2B5EF4-FFF2-40B4-BE49-F238E27FC236}">
              <a16:creationId xmlns:a16="http://schemas.microsoft.com/office/drawing/2014/main" id="{2BC928BF-2475-440D-B5D7-F925A8ED1923}"/>
            </a:ext>
          </a:extLst>
        </xdr:cNvPr>
        <xdr:cNvCxnSpPr>
          <a:stCxn id="4" idx="4"/>
        </xdr:cNvCxnSpPr>
      </xdr:nvCxnSpPr>
      <xdr:spPr>
        <a:xfrm>
          <a:off x="1952625" y="4876800"/>
          <a:ext cx="352425" cy="2762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819150</xdr:colOff>
      <xdr:row>25</xdr:row>
      <xdr:rowOff>180975</xdr:rowOff>
    </xdr:from>
    <xdr:to>
      <xdr:col>7</xdr:col>
      <xdr:colOff>338137</xdr:colOff>
      <xdr:row>27</xdr:row>
      <xdr:rowOff>95250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7D0E9B3F-AC5F-4124-9BC6-90BF956A4140}"/>
            </a:ext>
          </a:extLst>
        </xdr:cNvPr>
        <xdr:cNvCxnSpPr>
          <a:stCxn id="6" idx="4"/>
        </xdr:cNvCxnSpPr>
      </xdr:nvCxnSpPr>
      <xdr:spPr>
        <a:xfrm flipH="1">
          <a:off x="5524500" y="4895850"/>
          <a:ext cx="366712" cy="2952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338137</xdr:colOff>
      <xdr:row>25</xdr:row>
      <xdr:rowOff>180975</xdr:rowOff>
    </xdr:from>
    <xdr:to>
      <xdr:col>7</xdr:col>
      <xdr:colOff>714375</xdr:colOff>
      <xdr:row>27</xdr:row>
      <xdr:rowOff>85725</xdr:rowOff>
    </xdr:to>
    <xdr:cxnSp macro="">
      <xdr:nvCxnSpPr>
        <xdr:cNvPr id="17" name="Conector recto de flecha 16">
          <a:extLst>
            <a:ext uri="{FF2B5EF4-FFF2-40B4-BE49-F238E27FC236}">
              <a16:creationId xmlns:a16="http://schemas.microsoft.com/office/drawing/2014/main" id="{46EAFDC1-DCF5-4004-B5E8-9DB249E0DD95}"/>
            </a:ext>
          </a:extLst>
        </xdr:cNvPr>
        <xdr:cNvCxnSpPr>
          <a:stCxn id="6" idx="4"/>
        </xdr:cNvCxnSpPr>
      </xdr:nvCxnSpPr>
      <xdr:spPr>
        <a:xfrm>
          <a:off x="5891212" y="4895850"/>
          <a:ext cx="376238" cy="2857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</xdr:colOff>
      <xdr:row>25</xdr:row>
      <xdr:rowOff>180975</xdr:rowOff>
    </xdr:from>
    <xdr:to>
      <xdr:col>12</xdr:col>
      <xdr:colOff>404813</xdr:colOff>
      <xdr:row>27</xdr:row>
      <xdr:rowOff>47625</xdr:rowOff>
    </xdr:to>
    <xdr:cxnSp macro="">
      <xdr:nvCxnSpPr>
        <xdr:cNvPr id="18" name="Conector recto de flecha 17">
          <a:extLst>
            <a:ext uri="{FF2B5EF4-FFF2-40B4-BE49-F238E27FC236}">
              <a16:creationId xmlns:a16="http://schemas.microsoft.com/office/drawing/2014/main" id="{59AA44CE-61CD-41E3-8FCB-2AC760A7FFA3}"/>
            </a:ext>
          </a:extLst>
        </xdr:cNvPr>
        <xdr:cNvCxnSpPr>
          <a:stCxn id="5" idx="4"/>
        </xdr:cNvCxnSpPr>
      </xdr:nvCxnSpPr>
      <xdr:spPr>
        <a:xfrm flipH="1">
          <a:off x="9648825" y="4895850"/>
          <a:ext cx="395288" cy="2476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404813</xdr:colOff>
      <xdr:row>25</xdr:row>
      <xdr:rowOff>180975</xdr:rowOff>
    </xdr:from>
    <xdr:to>
      <xdr:col>13</xdr:col>
      <xdr:colOff>9525</xdr:colOff>
      <xdr:row>27</xdr:row>
      <xdr:rowOff>57150</xdr:rowOff>
    </xdr:to>
    <xdr:cxnSp macro="">
      <xdr:nvCxnSpPr>
        <xdr:cNvPr id="19" name="Conector recto de flecha 18">
          <a:extLst>
            <a:ext uri="{FF2B5EF4-FFF2-40B4-BE49-F238E27FC236}">
              <a16:creationId xmlns:a16="http://schemas.microsoft.com/office/drawing/2014/main" id="{77A1AEB8-B52C-4FE5-A5EE-D6B7F09480F0}"/>
            </a:ext>
          </a:extLst>
        </xdr:cNvPr>
        <xdr:cNvCxnSpPr>
          <a:stCxn id="5" idx="4"/>
        </xdr:cNvCxnSpPr>
      </xdr:nvCxnSpPr>
      <xdr:spPr>
        <a:xfrm>
          <a:off x="10044113" y="4895850"/>
          <a:ext cx="366712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590550</xdr:colOff>
      <xdr:row>44</xdr:row>
      <xdr:rowOff>152399</xdr:rowOff>
    </xdr:from>
    <xdr:to>
      <xdr:col>7</xdr:col>
      <xdr:colOff>133350</xdr:colOff>
      <xdr:row>47</xdr:row>
      <xdr:rowOff>228599</xdr:rowOff>
    </xdr:to>
    <xdr:sp macro="" textlink="">
      <xdr:nvSpPr>
        <xdr:cNvPr id="20" name="Rectángulo: esquinas redondeadas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1730DCE-C98A-4F09-9EA0-DB954D009EE4}"/>
            </a:ext>
          </a:extLst>
        </xdr:cNvPr>
        <xdr:cNvSpPr/>
      </xdr:nvSpPr>
      <xdr:spPr>
        <a:xfrm>
          <a:off x="3771900" y="8772524"/>
          <a:ext cx="1914525" cy="7905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419" sz="1400"/>
            <a:t>Resumen </a:t>
          </a:r>
          <a:r>
            <a:rPr lang="es-419" sz="1600"/>
            <a:t>Indicadores</a:t>
          </a:r>
          <a:r>
            <a:rPr lang="es-419" sz="1400"/>
            <a:t> (Mapa de Riesgo)</a:t>
          </a:r>
        </a:p>
      </xdr:txBody>
    </xdr:sp>
    <xdr:clientData/>
  </xdr:twoCellAnchor>
  <xdr:twoCellAnchor>
    <xdr:from>
      <xdr:col>7</xdr:col>
      <xdr:colOff>485775</xdr:colOff>
      <xdr:row>42</xdr:row>
      <xdr:rowOff>180974</xdr:rowOff>
    </xdr:from>
    <xdr:to>
      <xdr:col>7</xdr:col>
      <xdr:colOff>531494</xdr:colOff>
      <xdr:row>49</xdr:row>
      <xdr:rowOff>190499</xdr:rowOff>
    </xdr:to>
    <xdr:sp macro="" textlink="">
      <xdr:nvSpPr>
        <xdr:cNvPr id="21" name="Abrir llave 20">
          <a:extLst>
            <a:ext uri="{FF2B5EF4-FFF2-40B4-BE49-F238E27FC236}">
              <a16:creationId xmlns:a16="http://schemas.microsoft.com/office/drawing/2014/main" id="{BE128DBF-E875-40F6-8876-A0A97239808E}"/>
            </a:ext>
          </a:extLst>
        </xdr:cNvPr>
        <xdr:cNvSpPr/>
      </xdr:nvSpPr>
      <xdr:spPr>
        <a:xfrm>
          <a:off x="6038850" y="8372474"/>
          <a:ext cx="45719" cy="16287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438150</xdr:colOff>
      <xdr:row>38</xdr:row>
      <xdr:rowOff>66675</xdr:rowOff>
    </xdr:from>
    <xdr:to>
      <xdr:col>5</xdr:col>
      <xdr:colOff>657225</xdr:colOff>
      <xdr:row>38</xdr:row>
      <xdr:rowOff>66675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6B69C8D1-D318-4BCA-A509-498D3AABA3C0}"/>
            </a:ext>
          </a:extLst>
        </xdr:cNvPr>
        <xdr:cNvCxnSpPr/>
      </xdr:nvCxnSpPr>
      <xdr:spPr>
        <a:xfrm>
          <a:off x="4381500" y="7496175"/>
          <a:ext cx="219075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142875</xdr:colOff>
      <xdr:row>36</xdr:row>
      <xdr:rowOff>180975</xdr:rowOff>
    </xdr:from>
    <xdr:to>
      <xdr:col>13</xdr:col>
      <xdr:colOff>133350</xdr:colOff>
      <xdr:row>39</xdr:row>
      <xdr:rowOff>95250</xdr:rowOff>
    </xdr:to>
    <xdr:sp macro="" textlink="">
      <xdr:nvSpPr>
        <xdr:cNvPr id="23" name="Elipse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E7CDE99-8F6B-4AF3-AEB3-E06ACBC5DA45}"/>
            </a:ext>
          </a:extLst>
        </xdr:cNvPr>
        <xdr:cNvSpPr/>
      </xdr:nvSpPr>
      <xdr:spPr>
        <a:xfrm>
          <a:off x="8343900" y="7229475"/>
          <a:ext cx="219075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EXCEDENTES</a:t>
          </a:r>
        </a:p>
      </xdr:txBody>
    </xdr:sp>
    <xdr:clientData/>
  </xdr:twoCellAnchor>
  <xdr:twoCellAnchor>
    <xdr:from>
      <xdr:col>9</xdr:col>
      <xdr:colOff>647700</xdr:colOff>
      <xdr:row>37</xdr:row>
      <xdr:rowOff>133350</xdr:rowOff>
    </xdr:from>
    <xdr:to>
      <xdr:col>9</xdr:col>
      <xdr:colOff>1000125</xdr:colOff>
      <xdr:row>39</xdr:row>
      <xdr:rowOff>19050</xdr:rowOff>
    </xdr:to>
    <xdr:sp macro="" textlink="">
      <xdr:nvSpPr>
        <xdr:cNvPr id="24" name="Es igual a 23">
          <a:extLst>
            <a:ext uri="{FF2B5EF4-FFF2-40B4-BE49-F238E27FC236}">
              <a16:creationId xmlns:a16="http://schemas.microsoft.com/office/drawing/2014/main" id="{246F5954-C5B7-430C-A92D-1394FA033919}"/>
            </a:ext>
          </a:extLst>
        </xdr:cNvPr>
        <xdr:cNvSpPr/>
      </xdr:nvSpPr>
      <xdr:spPr>
        <a:xfrm>
          <a:off x="7686675" y="7372350"/>
          <a:ext cx="352425" cy="266700"/>
        </a:xfrm>
        <a:prstGeom prst="mathEqual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409541-B573-4955-9CEB-794C65A97EEB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638175</xdr:colOff>
      <xdr:row>32</xdr:row>
      <xdr:rowOff>771525</xdr:rowOff>
    </xdr:from>
    <xdr:to>
      <xdr:col>9</xdr:col>
      <xdr:colOff>1028700</xdr:colOff>
      <xdr:row>35</xdr:row>
      <xdr:rowOff>57150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CFDA12-A840-4B35-A965-17F3F68A30DC}"/>
            </a:ext>
          </a:extLst>
        </xdr:cNvPr>
        <xdr:cNvSpPr/>
      </xdr:nvSpPr>
      <xdr:spPr>
        <a:xfrm>
          <a:off x="11506200" y="7458075"/>
          <a:ext cx="390525" cy="5238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238125</xdr:colOff>
      <xdr:row>3</xdr:row>
      <xdr:rowOff>0</xdr:rowOff>
    </xdr:from>
    <xdr:to>
      <xdr:col>8</xdr:col>
      <xdr:colOff>114300</xdr:colOff>
      <xdr:row>21</xdr:row>
      <xdr:rowOff>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F718C26-2DD1-4227-A7B0-741EE9D3F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8125" y="581025"/>
          <a:ext cx="8734425" cy="3429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180975</xdr:colOff>
      <xdr:row>1</xdr:row>
      <xdr:rowOff>95250</xdr:rowOff>
    </xdr:from>
    <xdr:to>
      <xdr:col>10</xdr:col>
      <xdr:colOff>304800</xdr:colOff>
      <xdr:row>3</xdr:row>
      <xdr:rowOff>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C303DB-0317-4615-998D-AB14CC85F879}"/>
            </a:ext>
          </a:extLst>
        </xdr:cNvPr>
        <xdr:cNvSpPr/>
      </xdr:nvSpPr>
      <xdr:spPr>
        <a:xfrm>
          <a:off x="9105900" y="2857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371475</xdr:colOff>
      <xdr:row>65</xdr:row>
      <xdr:rowOff>38100</xdr:rowOff>
    </xdr:from>
    <xdr:to>
      <xdr:col>10</xdr:col>
      <xdr:colOff>762000</xdr:colOff>
      <xdr:row>68</xdr:row>
      <xdr:rowOff>142875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B4F727-1FD5-430D-A986-B26C220092D1}"/>
            </a:ext>
          </a:extLst>
        </xdr:cNvPr>
        <xdr:cNvSpPr/>
      </xdr:nvSpPr>
      <xdr:spPr>
        <a:xfrm>
          <a:off x="10363200" y="12439650"/>
          <a:ext cx="390525" cy="6762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95250</xdr:colOff>
      <xdr:row>20</xdr:row>
      <xdr:rowOff>133350</xdr:rowOff>
    </xdr:from>
    <xdr:to>
      <xdr:col>10</xdr:col>
      <xdr:colOff>219075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C11000-C796-494D-AD4C-6D5AE87A0D91}"/>
            </a:ext>
          </a:extLst>
        </xdr:cNvPr>
        <xdr:cNvSpPr/>
      </xdr:nvSpPr>
      <xdr:spPr>
        <a:xfrm>
          <a:off x="90201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180975</xdr:colOff>
      <xdr:row>2</xdr:row>
      <xdr:rowOff>116868</xdr:rowOff>
    </xdr:from>
    <xdr:to>
      <xdr:col>8</xdr:col>
      <xdr:colOff>933449</xdr:colOff>
      <xdr:row>20</xdr:row>
      <xdr:rowOff>123862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C19DE3-80B8-4F63-808C-C484B4ED1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0975" y="507393"/>
          <a:ext cx="8610599" cy="343599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1</xdr:row>
      <xdr:rowOff>0</xdr:rowOff>
    </xdr:from>
    <xdr:to>
      <xdr:col>10</xdr:col>
      <xdr:colOff>419100</xdr:colOff>
      <xdr:row>2</xdr:row>
      <xdr:rowOff>95250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763457-50D3-4247-BAD8-35B351FCBB84}"/>
            </a:ext>
          </a:extLst>
        </xdr:cNvPr>
        <xdr:cNvSpPr/>
      </xdr:nvSpPr>
      <xdr:spPr>
        <a:xfrm>
          <a:off x="922020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200025</xdr:colOff>
      <xdr:row>66</xdr:row>
      <xdr:rowOff>95250</xdr:rowOff>
    </xdr:from>
    <xdr:to>
      <xdr:col>10</xdr:col>
      <xdr:colOff>590550</xdr:colOff>
      <xdr:row>69</xdr:row>
      <xdr:rowOff>104775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B6A4B1-DCC0-49A0-A4B4-FD818DF1C587}"/>
            </a:ext>
          </a:extLst>
        </xdr:cNvPr>
        <xdr:cNvSpPr/>
      </xdr:nvSpPr>
      <xdr:spPr>
        <a:xfrm>
          <a:off x="10191750" y="12687300"/>
          <a:ext cx="390525" cy="5810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247650</xdr:colOff>
      <xdr:row>20</xdr:row>
      <xdr:rowOff>142875</xdr:rowOff>
    </xdr:from>
    <xdr:to>
      <xdr:col>10</xdr:col>
      <xdr:colOff>371475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7F14920-CEFF-4A90-AB37-0C91EF201463}"/>
            </a:ext>
          </a:extLst>
        </xdr:cNvPr>
        <xdr:cNvSpPr/>
      </xdr:nvSpPr>
      <xdr:spPr>
        <a:xfrm>
          <a:off x="91725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114300</xdr:colOff>
      <xdr:row>2</xdr:row>
      <xdr:rowOff>40213</xdr:rowOff>
    </xdr:from>
    <xdr:to>
      <xdr:col>8</xdr:col>
      <xdr:colOff>981074</xdr:colOff>
      <xdr:row>20</xdr:row>
      <xdr:rowOff>92817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31101F-3C77-4045-82FB-01D6E4DBF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4300" y="430738"/>
          <a:ext cx="8724899" cy="348160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1</xdr:row>
      <xdr:rowOff>47625</xdr:rowOff>
    </xdr:from>
    <xdr:to>
      <xdr:col>10</xdr:col>
      <xdr:colOff>152400</xdr:colOff>
      <xdr:row>2</xdr:row>
      <xdr:rowOff>142875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7F4FE2-3533-4576-894A-0CC6146D1E86}"/>
            </a:ext>
          </a:extLst>
        </xdr:cNvPr>
        <xdr:cNvSpPr/>
      </xdr:nvSpPr>
      <xdr:spPr>
        <a:xfrm>
          <a:off x="89535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64</xdr:row>
      <xdr:rowOff>161925</xdr:rowOff>
    </xdr:from>
    <xdr:to>
      <xdr:col>10</xdr:col>
      <xdr:colOff>676275</xdr:colOff>
      <xdr:row>67</xdr:row>
      <xdr:rowOff>152400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2C2F99-0E65-4119-821C-B7AEDD633419}"/>
            </a:ext>
          </a:extLst>
        </xdr:cNvPr>
        <xdr:cNvSpPr/>
      </xdr:nvSpPr>
      <xdr:spPr>
        <a:xfrm>
          <a:off x="10277475" y="12372975"/>
          <a:ext cx="390525" cy="5619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19050</xdr:colOff>
      <xdr:row>20</xdr:row>
      <xdr:rowOff>133350</xdr:rowOff>
    </xdr:from>
    <xdr:to>
      <xdr:col>10</xdr:col>
      <xdr:colOff>142875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FDF099-E23B-4109-9FDB-2B08595283B3}"/>
            </a:ext>
          </a:extLst>
        </xdr:cNvPr>
        <xdr:cNvSpPr/>
      </xdr:nvSpPr>
      <xdr:spPr>
        <a:xfrm>
          <a:off x="89439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152401</xdr:colOff>
      <xdr:row>2</xdr:row>
      <xdr:rowOff>64576</xdr:rowOff>
    </xdr:from>
    <xdr:to>
      <xdr:col>8</xdr:col>
      <xdr:colOff>1011955</xdr:colOff>
      <xdr:row>20</xdr:row>
      <xdr:rowOff>114299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E1F2F2-4655-4CFF-A166-C09DEA6E7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2401" y="455101"/>
          <a:ext cx="8717679" cy="347872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57150</xdr:rowOff>
    </xdr:from>
    <xdr:to>
      <xdr:col>10</xdr:col>
      <xdr:colOff>361950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559B28-8C0E-4E93-A226-2AF761F28F87}"/>
            </a:ext>
          </a:extLst>
        </xdr:cNvPr>
        <xdr:cNvSpPr/>
      </xdr:nvSpPr>
      <xdr:spPr>
        <a:xfrm>
          <a:off x="916305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371475</xdr:colOff>
      <xdr:row>66</xdr:row>
      <xdr:rowOff>142875</xdr:rowOff>
    </xdr:from>
    <xdr:to>
      <xdr:col>10</xdr:col>
      <xdr:colOff>762000</xdr:colOff>
      <xdr:row>69</xdr:row>
      <xdr:rowOff>114300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F2F286-D6A3-48A3-B92F-571575B7D353}"/>
            </a:ext>
          </a:extLst>
        </xdr:cNvPr>
        <xdr:cNvSpPr/>
      </xdr:nvSpPr>
      <xdr:spPr>
        <a:xfrm>
          <a:off x="10363200" y="12734925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180975</xdr:colOff>
      <xdr:row>20</xdr:row>
      <xdr:rowOff>123825</xdr:rowOff>
    </xdr:from>
    <xdr:to>
      <xdr:col>10</xdr:col>
      <xdr:colOff>304800</xdr:colOff>
      <xdr:row>22</xdr:row>
      <xdr:rowOff>28575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ACE1AE-A976-4EC9-946E-4DAA2E6BDEA4}"/>
            </a:ext>
          </a:extLst>
        </xdr:cNvPr>
        <xdr:cNvSpPr/>
      </xdr:nvSpPr>
      <xdr:spPr>
        <a:xfrm>
          <a:off x="9105900" y="39433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142876</xdr:colOff>
      <xdr:row>2</xdr:row>
      <xdr:rowOff>47625</xdr:rowOff>
    </xdr:from>
    <xdr:to>
      <xdr:col>8</xdr:col>
      <xdr:colOff>830085</xdr:colOff>
      <xdr:row>20</xdr:row>
      <xdr:rowOff>28575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D508A518-93A5-4086-9ADF-39E98BA62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2876" y="438150"/>
          <a:ext cx="8545334" cy="34099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806E91-83C6-4A8E-BE08-93C1C52CA78A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628650</xdr:colOff>
      <xdr:row>30</xdr:row>
      <xdr:rowOff>276225</xdr:rowOff>
    </xdr:from>
    <xdr:to>
      <xdr:col>9</xdr:col>
      <xdr:colOff>1019175</xdr:colOff>
      <xdr:row>33</xdr:row>
      <xdr:rowOff>28575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216334-58A0-4949-972C-F5D87A9F76E7}"/>
            </a:ext>
          </a:extLst>
        </xdr:cNvPr>
        <xdr:cNvSpPr/>
      </xdr:nvSpPr>
      <xdr:spPr>
        <a:xfrm>
          <a:off x="11496675" y="662940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219075</xdr:colOff>
      <xdr:row>3</xdr:row>
      <xdr:rowOff>0</xdr:rowOff>
    </xdr:from>
    <xdr:to>
      <xdr:col>7</xdr:col>
      <xdr:colOff>219075</xdr:colOff>
      <xdr:row>21</xdr:row>
      <xdr:rowOff>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544FA1F-EB16-4476-B742-16063D3F3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19075" y="581025"/>
          <a:ext cx="8734425" cy="3429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352425</xdr:colOff>
      <xdr:row>1</xdr:row>
      <xdr:rowOff>85725</xdr:rowOff>
    </xdr:from>
    <xdr:to>
      <xdr:col>10</xdr:col>
      <xdr:colOff>476250</xdr:colOff>
      <xdr:row>2</xdr:row>
      <xdr:rowOff>180975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32F25D-0A62-468D-A5E8-CEE8B9F40AB7}"/>
            </a:ext>
          </a:extLst>
        </xdr:cNvPr>
        <xdr:cNvSpPr/>
      </xdr:nvSpPr>
      <xdr:spPr>
        <a:xfrm>
          <a:off x="9277350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276225</xdr:colOff>
      <xdr:row>66</xdr:row>
      <xdr:rowOff>38100</xdr:rowOff>
    </xdr:from>
    <xdr:to>
      <xdr:col>10</xdr:col>
      <xdr:colOff>666750</xdr:colOff>
      <xdr:row>69</xdr:row>
      <xdr:rowOff>9525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B849A8-61C4-48A2-BB02-43A82A387C8A}"/>
            </a:ext>
          </a:extLst>
        </xdr:cNvPr>
        <xdr:cNvSpPr/>
      </xdr:nvSpPr>
      <xdr:spPr>
        <a:xfrm>
          <a:off x="10267950" y="12630150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371475</xdr:colOff>
      <xdr:row>20</xdr:row>
      <xdr:rowOff>161925</xdr:rowOff>
    </xdr:from>
    <xdr:to>
      <xdr:col>10</xdr:col>
      <xdr:colOff>495300</xdr:colOff>
      <xdr:row>22</xdr:row>
      <xdr:rowOff>66675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B38E9F-D160-4CE4-BA5B-1A955F9E83F3}"/>
            </a:ext>
          </a:extLst>
        </xdr:cNvPr>
        <xdr:cNvSpPr/>
      </xdr:nvSpPr>
      <xdr:spPr>
        <a:xfrm>
          <a:off x="9296400" y="398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171451</xdr:colOff>
      <xdr:row>2</xdr:row>
      <xdr:rowOff>51069</xdr:rowOff>
    </xdr:from>
    <xdr:to>
      <xdr:col>8</xdr:col>
      <xdr:colOff>876300</xdr:colOff>
      <xdr:row>20</xdr:row>
      <xdr:rowOff>39059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E085F84E-C518-4D59-88F2-241FA40BE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1451" y="441594"/>
          <a:ext cx="8562974" cy="341699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1</xdr:row>
      <xdr:rowOff>19050</xdr:rowOff>
    </xdr:from>
    <xdr:to>
      <xdr:col>10</xdr:col>
      <xdr:colOff>419100</xdr:colOff>
      <xdr:row>2</xdr:row>
      <xdr:rowOff>114300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745F71-F417-44C6-A129-51F9CE731A27}"/>
            </a:ext>
          </a:extLst>
        </xdr:cNvPr>
        <xdr:cNvSpPr/>
      </xdr:nvSpPr>
      <xdr:spPr>
        <a:xfrm>
          <a:off x="922020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66</xdr:row>
      <xdr:rowOff>142875</xdr:rowOff>
    </xdr:from>
    <xdr:to>
      <xdr:col>10</xdr:col>
      <xdr:colOff>676275</xdr:colOff>
      <xdr:row>69</xdr:row>
      <xdr:rowOff>76200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2839D7-D801-4B29-B7B3-76FB8700CE25}"/>
            </a:ext>
          </a:extLst>
        </xdr:cNvPr>
        <xdr:cNvSpPr/>
      </xdr:nvSpPr>
      <xdr:spPr>
        <a:xfrm>
          <a:off x="10277475" y="12734925"/>
          <a:ext cx="390525" cy="5048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323850</xdr:colOff>
      <xdr:row>20</xdr:row>
      <xdr:rowOff>142875</xdr:rowOff>
    </xdr:from>
    <xdr:to>
      <xdr:col>10</xdr:col>
      <xdr:colOff>447675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49A7442-0547-47EE-A358-7675CD3B04AE}"/>
            </a:ext>
          </a:extLst>
        </xdr:cNvPr>
        <xdr:cNvSpPr/>
      </xdr:nvSpPr>
      <xdr:spPr>
        <a:xfrm>
          <a:off x="92487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133351</xdr:colOff>
      <xdr:row>2</xdr:row>
      <xdr:rowOff>85724</xdr:rowOff>
    </xdr:from>
    <xdr:to>
      <xdr:col>8</xdr:col>
      <xdr:colOff>987648</xdr:colOff>
      <xdr:row>20</xdr:row>
      <xdr:rowOff>133349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22C4CC8B-74A2-4308-8549-9687D54DC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351" y="476249"/>
          <a:ext cx="8712422" cy="347662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409575</xdr:colOff>
      <xdr:row>1</xdr:row>
      <xdr:rowOff>19050</xdr:rowOff>
    </xdr:from>
    <xdr:to>
      <xdr:col>11</xdr:col>
      <xdr:colOff>533400</xdr:colOff>
      <xdr:row>2</xdr:row>
      <xdr:rowOff>114300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503CA9-AECC-4A18-BC4E-F5096BD17698}"/>
            </a:ext>
          </a:extLst>
        </xdr:cNvPr>
        <xdr:cNvSpPr/>
      </xdr:nvSpPr>
      <xdr:spPr>
        <a:xfrm>
          <a:off x="10829925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257175</xdr:colOff>
      <xdr:row>31</xdr:row>
      <xdr:rowOff>171450</xdr:rowOff>
    </xdr:from>
    <xdr:to>
      <xdr:col>10</xdr:col>
      <xdr:colOff>647700</xdr:colOff>
      <xdr:row>34</xdr:row>
      <xdr:rowOff>19050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3942E5-EBCA-4909-A07F-68F692CD69C1}"/>
            </a:ext>
          </a:extLst>
        </xdr:cNvPr>
        <xdr:cNvSpPr/>
      </xdr:nvSpPr>
      <xdr:spPr>
        <a:xfrm>
          <a:off x="10677525" y="67151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285750</xdr:colOff>
      <xdr:row>2</xdr:row>
      <xdr:rowOff>95250</xdr:rowOff>
    </xdr:from>
    <xdr:to>
      <xdr:col>8</xdr:col>
      <xdr:colOff>733425</xdr:colOff>
      <xdr:row>20</xdr:row>
      <xdr:rowOff>95250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7ABD972-742C-4C6D-8D30-FA6222EC0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85750" y="485775"/>
          <a:ext cx="8734425" cy="3429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142875</xdr:colOff>
      <xdr:row>1</xdr:row>
      <xdr:rowOff>85725</xdr:rowOff>
    </xdr:from>
    <xdr:to>
      <xdr:col>10</xdr:col>
      <xdr:colOff>266700</xdr:colOff>
      <xdr:row>2</xdr:row>
      <xdr:rowOff>180975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20FFBD-CA20-4743-9DDC-1ADCD37E3C61}"/>
            </a:ext>
          </a:extLst>
        </xdr:cNvPr>
        <xdr:cNvSpPr/>
      </xdr:nvSpPr>
      <xdr:spPr>
        <a:xfrm>
          <a:off x="9496425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247650</xdr:colOff>
      <xdr:row>33</xdr:row>
      <xdr:rowOff>314325</xdr:rowOff>
    </xdr:from>
    <xdr:to>
      <xdr:col>10</xdr:col>
      <xdr:colOff>638175</xdr:colOff>
      <xdr:row>35</xdr:row>
      <xdr:rowOff>114300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00C26B4-2E23-4D9F-B527-A3F2907555D3}"/>
            </a:ext>
          </a:extLst>
        </xdr:cNvPr>
        <xdr:cNvSpPr/>
      </xdr:nvSpPr>
      <xdr:spPr>
        <a:xfrm>
          <a:off x="10668000" y="71913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171450</xdr:colOff>
      <xdr:row>2</xdr:row>
      <xdr:rowOff>180975</xdr:rowOff>
    </xdr:from>
    <xdr:to>
      <xdr:col>8</xdr:col>
      <xdr:colOff>619125</xdr:colOff>
      <xdr:row>20</xdr:row>
      <xdr:rowOff>180975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4A140F11-FC25-4E7F-A36B-DAE675D45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1450" y="571500"/>
          <a:ext cx="8734425" cy="3429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209550</xdr:colOff>
      <xdr:row>0</xdr:row>
      <xdr:rowOff>180975</xdr:rowOff>
    </xdr:from>
    <xdr:to>
      <xdr:col>10</xdr:col>
      <xdr:colOff>333375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0939F7-FEDE-4E0B-88A0-EE9F3575C1B5}"/>
            </a:ext>
          </a:extLst>
        </xdr:cNvPr>
        <xdr:cNvSpPr/>
      </xdr:nvSpPr>
      <xdr:spPr>
        <a:xfrm>
          <a:off x="91344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219075</xdr:colOff>
      <xdr:row>21</xdr:row>
      <xdr:rowOff>57150</xdr:rowOff>
    </xdr:from>
    <xdr:to>
      <xdr:col>10</xdr:col>
      <xdr:colOff>342900</xdr:colOff>
      <xdr:row>22</xdr:row>
      <xdr:rowOff>152400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F7B9B4-E80E-4C07-9282-6B4354E30875}"/>
            </a:ext>
          </a:extLst>
        </xdr:cNvPr>
        <xdr:cNvSpPr/>
      </xdr:nvSpPr>
      <xdr:spPr>
        <a:xfrm>
          <a:off x="9144000" y="406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257175</xdr:colOff>
      <xdr:row>66</xdr:row>
      <xdr:rowOff>104776</xdr:rowOff>
    </xdr:from>
    <xdr:to>
      <xdr:col>10</xdr:col>
      <xdr:colOff>647700</xdr:colOff>
      <xdr:row>69</xdr:row>
      <xdr:rowOff>123826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10F2D9-4E60-4D8C-9387-B80FAEE14288}"/>
            </a:ext>
          </a:extLst>
        </xdr:cNvPr>
        <xdr:cNvSpPr/>
      </xdr:nvSpPr>
      <xdr:spPr>
        <a:xfrm>
          <a:off x="10248900" y="12696826"/>
          <a:ext cx="390525" cy="5905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57150</xdr:colOff>
      <xdr:row>2</xdr:row>
      <xdr:rowOff>85725</xdr:rowOff>
    </xdr:from>
    <xdr:to>
      <xdr:col>8</xdr:col>
      <xdr:colOff>648879</xdr:colOff>
      <xdr:row>20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FD07EF-6D69-4C16-A03E-C4F8C883D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150" y="476250"/>
          <a:ext cx="8449854" cy="33718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9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CC508B-0E95-49C4-B281-228DD4F64C34}"/>
            </a:ext>
          </a:extLst>
        </xdr:cNvPr>
        <xdr:cNvSpPr/>
      </xdr:nvSpPr>
      <xdr:spPr>
        <a:xfrm>
          <a:off x="82867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0</xdr:colOff>
      <xdr:row>3</xdr:row>
      <xdr:rowOff>138110</xdr:rowOff>
    </xdr:from>
    <xdr:to>
      <xdr:col>14</xdr:col>
      <xdr:colOff>1047749</xdr:colOff>
      <xdr:row>51</xdr:row>
      <xdr:rowOff>28575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0BC76B7-01B7-4233-AF37-81E0DAF18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342900</xdr:colOff>
      <xdr:row>53</xdr:row>
      <xdr:rowOff>47625</xdr:rowOff>
    </xdr:from>
    <xdr:to>
      <xdr:col>8</xdr:col>
      <xdr:colOff>733425</xdr:colOff>
      <xdr:row>55</xdr:row>
      <xdr:rowOff>85725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191CFEA-4A63-4D38-909E-36EE45167DDE}"/>
            </a:ext>
          </a:extLst>
        </xdr:cNvPr>
        <xdr:cNvSpPr/>
      </xdr:nvSpPr>
      <xdr:spPr>
        <a:xfrm>
          <a:off x="8629650" y="97059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333375</xdr:colOff>
      <xdr:row>1</xdr:row>
      <xdr:rowOff>66675</xdr:rowOff>
    </xdr:from>
    <xdr:to>
      <xdr:col>9</xdr:col>
      <xdr:colOff>457200</xdr:colOff>
      <xdr:row>2</xdr:row>
      <xdr:rowOff>161925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54AFCA-CA9B-4244-A5BA-36BFC179CA97}"/>
            </a:ext>
          </a:extLst>
        </xdr:cNvPr>
        <xdr:cNvSpPr/>
      </xdr:nvSpPr>
      <xdr:spPr>
        <a:xfrm>
          <a:off x="8181975" y="25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381000</xdr:colOff>
      <xdr:row>71</xdr:row>
      <xdr:rowOff>123826</xdr:rowOff>
    </xdr:from>
    <xdr:to>
      <xdr:col>8</xdr:col>
      <xdr:colOff>771525</xdr:colOff>
      <xdr:row>74</xdr:row>
      <xdr:rowOff>28576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112867-FE3B-4581-9201-ED1723368B12}"/>
            </a:ext>
          </a:extLst>
        </xdr:cNvPr>
        <xdr:cNvSpPr/>
      </xdr:nvSpPr>
      <xdr:spPr>
        <a:xfrm>
          <a:off x="9544050" y="13677901"/>
          <a:ext cx="390525" cy="4762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57149</xdr:colOff>
      <xdr:row>2</xdr:row>
      <xdr:rowOff>163002</xdr:rowOff>
    </xdr:from>
    <xdr:to>
      <xdr:col>8</xdr:col>
      <xdr:colOff>142874</xdr:colOff>
      <xdr:row>21</xdr:row>
      <xdr:rowOff>85769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D177ED89-E1D2-495E-80D0-1A692E5C5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149" y="553527"/>
          <a:ext cx="9648825" cy="354226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1</xdr:row>
      <xdr:rowOff>47625</xdr:rowOff>
    </xdr:from>
    <xdr:to>
      <xdr:col>9</xdr:col>
      <xdr:colOff>390525</xdr:colOff>
      <xdr:row>2</xdr:row>
      <xdr:rowOff>142875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69B368-8027-4424-AEEC-4CDDF43D9B14}"/>
            </a:ext>
          </a:extLst>
        </xdr:cNvPr>
        <xdr:cNvSpPr/>
      </xdr:nvSpPr>
      <xdr:spPr>
        <a:xfrm>
          <a:off x="81153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73</xdr:row>
      <xdr:rowOff>0</xdr:rowOff>
    </xdr:from>
    <xdr:to>
      <xdr:col>8</xdr:col>
      <xdr:colOff>638175</xdr:colOff>
      <xdr:row>75</xdr:row>
      <xdr:rowOff>95250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599CA0-562B-402A-8D69-7D340E0E0FB5}"/>
            </a:ext>
          </a:extLst>
        </xdr:cNvPr>
        <xdr:cNvSpPr/>
      </xdr:nvSpPr>
      <xdr:spPr>
        <a:xfrm>
          <a:off x="9410700" y="13363575"/>
          <a:ext cx="390525" cy="4762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152400</xdr:colOff>
      <xdr:row>3</xdr:row>
      <xdr:rowOff>39005</xdr:rowOff>
    </xdr:from>
    <xdr:to>
      <xdr:col>8</xdr:col>
      <xdr:colOff>495300</xdr:colOff>
      <xdr:row>22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FD8A1B-E612-4877-9B00-DE82B99D3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2400" y="620030"/>
          <a:ext cx="9934575" cy="364717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409575</xdr:colOff>
      <xdr:row>1</xdr:row>
      <xdr:rowOff>9525</xdr:rowOff>
    </xdr:from>
    <xdr:to>
      <xdr:col>9</xdr:col>
      <xdr:colOff>533400</xdr:colOff>
      <xdr:row>2</xdr:row>
      <xdr:rowOff>104775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E57C90-E2A1-42D9-8CD8-3095D86ED2F1}"/>
            </a:ext>
          </a:extLst>
        </xdr:cNvPr>
        <xdr:cNvSpPr/>
      </xdr:nvSpPr>
      <xdr:spPr>
        <a:xfrm>
          <a:off x="8267700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295275</xdr:colOff>
      <xdr:row>73</xdr:row>
      <xdr:rowOff>0</xdr:rowOff>
    </xdr:from>
    <xdr:to>
      <xdr:col>8</xdr:col>
      <xdr:colOff>685800</xdr:colOff>
      <xdr:row>75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1C1883-0A51-425B-B1A6-A418050FD161}"/>
            </a:ext>
          </a:extLst>
        </xdr:cNvPr>
        <xdr:cNvSpPr/>
      </xdr:nvSpPr>
      <xdr:spPr>
        <a:xfrm>
          <a:off x="946785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180975</xdr:colOff>
      <xdr:row>3</xdr:row>
      <xdr:rowOff>9525</xdr:rowOff>
    </xdr:from>
    <xdr:to>
      <xdr:col>8</xdr:col>
      <xdr:colOff>295275</xdr:colOff>
      <xdr:row>22</xdr:row>
      <xdr:rowOff>25452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7BBD8E-41BD-4F7B-B8E2-02EBACB72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0975" y="590550"/>
          <a:ext cx="9715500" cy="363542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1019175</xdr:colOff>
      <xdr:row>0</xdr:row>
      <xdr:rowOff>180975</xdr:rowOff>
    </xdr:from>
    <xdr:to>
      <xdr:col>9</xdr:col>
      <xdr:colOff>76200</xdr:colOff>
      <xdr:row>2</xdr:row>
      <xdr:rowOff>85725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3BBCD5-7BC8-431E-83F6-74F5005C21C8}"/>
            </a:ext>
          </a:extLst>
        </xdr:cNvPr>
        <xdr:cNvSpPr/>
      </xdr:nvSpPr>
      <xdr:spPr>
        <a:xfrm>
          <a:off x="9124950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542925</xdr:colOff>
      <xdr:row>73</xdr:row>
      <xdr:rowOff>0</xdr:rowOff>
    </xdr:from>
    <xdr:to>
      <xdr:col>8</xdr:col>
      <xdr:colOff>933450</xdr:colOff>
      <xdr:row>75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3D58CD-7173-4AAD-A711-C0C6C6B0E5F3}"/>
            </a:ext>
          </a:extLst>
        </xdr:cNvPr>
        <xdr:cNvSpPr/>
      </xdr:nvSpPr>
      <xdr:spPr>
        <a:xfrm>
          <a:off x="971550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209551</xdr:colOff>
      <xdr:row>2</xdr:row>
      <xdr:rowOff>182092</xdr:rowOff>
    </xdr:from>
    <xdr:to>
      <xdr:col>8</xdr:col>
      <xdr:colOff>104775</xdr:colOff>
      <xdr:row>21</xdr:row>
      <xdr:rowOff>48909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4D4B12-7479-43C4-B740-7F81D2A58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9551" y="572617"/>
          <a:ext cx="9496424" cy="348631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0</xdr:row>
      <xdr:rowOff>171450</xdr:rowOff>
    </xdr:from>
    <xdr:to>
      <xdr:col>9</xdr:col>
      <xdr:colOff>247650</xdr:colOff>
      <xdr:row>2</xdr:row>
      <xdr:rowOff>76200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D7540C-2A85-4AF2-9B5B-49D3D1F09BED}"/>
            </a:ext>
          </a:extLst>
        </xdr:cNvPr>
        <xdr:cNvSpPr/>
      </xdr:nvSpPr>
      <xdr:spPr>
        <a:xfrm>
          <a:off x="9296400" y="17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73</xdr:row>
      <xdr:rowOff>28574</xdr:rowOff>
    </xdr:from>
    <xdr:to>
      <xdr:col>8</xdr:col>
      <xdr:colOff>638175</xdr:colOff>
      <xdr:row>75</xdr:row>
      <xdr:rowOff>114299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6B92AA-C2C3-4925-8319-96194FC299EF}"/>
            </a:ext>
          </a:extLst>
        </xdr:cNvPr>
        <xdr:cNvSpPr/>
      </xdr:nvSpPr>
      <xdr:spPr>
        <a:xfrm>
          <a:off x="9420225" y="13392149"/>
          <a:ext cx="390525" cy="4667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104775</xdr:colOff>
      <xdr:row>2</xdr:row>
      <xdr:rowOff>142365</xdr:rowOff>
    </xdr:from>
    <xdr:to>
      <xdr:col>8</xdr:col>
      <xdr:colOff>0</xdr:colOff>
      <xdr:row>21</xdr:row>
      <xdr:rowOff>9182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FBDF41-B358-4815-9685-399A0A332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4775" y="532890"/>
          <a:ext cx="9496425" cy="348631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523875</xdr:colOff>
      <xdr:row>1</xdr:row>
      <xdr:rowOff>0</xdr:rowOff>
    </xdr:from>
    <xdr:to>
      <xdr:col>9</xdr:col>
      <xdr:colOff>647700</xdr:colOff>
      <xdr:row>2</xdr:row>
      <xdr:rowOff>95250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2C38C3-CC97-4F96-A4B0-396F841E29FC}"/>
            </a:ext>
          </a:extLst>
        </xdr:cNvPr>
        <xdr:cNvSpPr/>
      </xdr:nvSpPr>
      <xdr:spPr>
        <a:xfrm>
          <a:off x="96964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238125</xdr:colOff>
      <xdr:row>73</xdr:row>
      <xdr:rowOff>0</xdr:rowOff>
    </xdr:from>
    <xdr:to>
      <xdr:col>8</xdr:col>
      <xdr:colOff>628650</xdr:colOff>
      <xdr:row>75</xdr:row>
      <xdr:rowOff>104775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425299-0D75-4E11-989F-992D6D2C3643}"/>
            </a:ext>
          </a:extLst>
        </xdr:cNvPr>
        <xdr:cNvSpPr/>
      </xdr:nvSpPr>
      <xdr:spPr>
        <a:xfrm>
          <a:off x="9410700" y="13363575"/>
          <a:ext cx="390525" cy="4857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152400</xdr:colOff>
      <xdr:row>2</xdr:row>
      <xdr:rowOff>186274</xdr:rowOff>
    </xdr:from>
    <xdr:to>
      <xdr:col>8</xdr:col>
      <xdr:colOff>476249</xdr:colOff>
      <xdr:row>22</xdr:row>
      <xdr:rowOff>19948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5D775A-2AD7-46F1-B6E6-58359A2B8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2400" y="576799"/>
          <a:ext cx="9925049" cy="364367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1</xdr:row>
      <xdr:rowOff>19050</xdr:rowOff>
    </xdr:from>
    <xdr:to>
      <xdr:col>9</xdr:col>
      <xdr:colOff>419100</xdr:colOff>
      <xdr:row>2</xdr:row>
      <xdr:rowOff>114300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C75716-8C9A-48D3-976D-3E9F37ED7758}"/>
            </a:ext>
          </a:extLst>
        </xdr:cNvPr>
        <xdr:cNvSpPr/>
      </xdr:nvSpPr>
      <xdr:spPr>
        <a:xfrm>
          <a:off x="946785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228600</xdr:colOff>
      <xdr:row>73</xdr:row>
      <xdr:rowOff>0</xdr:rowOff>
    </xdr:from>
    <xdr:to>
      <xdr:col>8</xdr:col>
      <xdr:colOff>619125</xdr:colOff>
      <xdr:row>75</xdr:row>
      <xdr:rowOff>38100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0D2D16-E769-4F90-BE30-F5101246AACD}"/>
            </a:ext>
          </a:extLst>
        </xdr:cNvPr>
        <xdr:cNvSpPr/>
      </xdr:nvSpPr>
      <xdr:spPr>
        <a:xfrm>
          <a:off x="9401175" y="133635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381000</xdr:colOff>
      <xdr:row>3</xdr:row>
      <xdr:rowOff>85725</xdr:rowOff>
    </xdr:from>
    <xdr:to>
      <xdr:col>8</xdr:col>
      <xdr:colOff>300007</xdr:colOff>
      <xdr:row>22</xdr:row>
      <xdr:rowOff>28575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93B794C4-BBFD-4E24-99C9-B2F4EDA24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81000" y="666750"/>
          <a:ext cx="9520207" cy="3562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105833</xdr:colOff>
      <xdr:row>1</xdr:row>
      <xdr:rowOff>10584</xdr:rowOff>
    </xdr:from>
    <xdr:to>
      <xdr:col>3</xdr:col>
      <xdr:colOff>737447</xdr:colOff>
      <xdr:row>5</xdr:row>
      <xdr:rowOff>41177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31767E-C383-41CD-8286-2AC95D6BB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333" y="201084"/>
          <a:ext cx="1700530" cy="792593"/>
        </a:xfrm>
        <a:prstGeom prst="rect">
          <a:avLst/>
        </a:prstGeom>
      </xdr:spPr>
    </xdr:pic>
    <xdr:clientData/>
  </xdr:twoCellAnchor>
  <xdr:twoCellAnchor>
    <xdr:from>
      <xdr:col>9</xdr:col>
      <xdr:colOff>444500</xdr:colOff>
      <xdr:row>1</xdr:row>
      <xdr:rowOff>148166</xdr:rowOff>
    </xdr:from>
    <xdr:to>
      <xdr:col>10</xdr:col>
      <xdr:colOff>566208</xdr:colOff>
      <xdr:row>3</xdr:row>
      <xdr:rowOff>62441</xdr:rowOff>
    </xdr:to>
    <xdr:sp macro="" textlink="">
      <xdr:nvSpPr>
        <xdr:cNvPr id="3" name="Rectángulo: esquinas diagonale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154F69B-1058-494D-BBDD-34EF327B8C6A}"/>
            </a:ext>
          </a:extLst>
        </xdr:cNvPr>
        <xdr:cNvSpPr/>
      </xdr:nvSpPr>
      <xdr:spPr>
        <a:xfrm>
          <a:off x="11652250" y="338666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533400</xdr:colOff>
      <xdr:row>1</xdr:row>
      <xdr:rowOff>9525</xdr:rowOff>
    </xdr:from>
    <xdr:to>
      <xdr:col>9</xdr:col>
      <xdr:colOff>657225</xdr:colOff>
      <xdr:row>2</xdr:row>
      <xdr:rowOff>104775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9E0D1B-123E-4845-AEFD-E3C7189D5855}"/>
            </a:ext>
          </a:extLst>
        </xdr:cNvPr>
        <xdr:cNvSpPr/>
      </xdr:nvSpPr>
      <xdr:spPr>
        <a:xfrm>
          <a:off x="103346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733425</xdr:colOff>
      <xdr:row>35</xdr:row>
      <xdr:rowOff>57151</xdr:rowOff>
    </xdr:from>
    <xdr:to>
      <xdr:col>10</xdr:col>
      <xdr:colOff>57150</xdr:colOff>
      <xdr:row>37</xdr:row>
      <xdr:rowOff>95251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5F04CA-78F2-4641-B715-8601B5BCC587}"/>
            </a:ext>
          </a:extLst>
        </xdr:cNvPr>
        <xdr:cNvSpPr/>
      </xdr:nvSpPr>
      <xdr:spPr>
        <a:xfrm>
          <a:off x="11601450" y="8172451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133350</xdr:colOff>
      <xdr:row>3</xdr:row>
      <xdr:rowOff>0</xdr:rowOff>
    </xdr:from>
    <xdr:to>
      <xdr:col>8</xdr:col>
      <xdr:colOff>152400</xdr:colOff>
      <xdr:row>21</xdr:row>
      <xdr:rowOff>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E47E2257-8070-48BD-92E6-FDCB9E768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3350" y="581025"/>
          <a:ext cx="8734425" cy="3429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400050</xdr:colOff>
      <xdr:row>0</xdr:row>
      <xdr:rowOff>180975</xdr:rowOff>
    </xdr:from>
    <xdr:to>
      <xdr:col>10</xdr:col>
      <xdr:colOff>523875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9D49FC-86C5-4CEC-86D9-3F35EE901F9E}"/>
            </a:ext>
          </a:extLst>
        </xdr:cNvPr>
        <xdr:cNvSpPr/>
      </xdr:nvSpPr>
      <xdr:spPr>
        <a:xfrm>
          <a:off x="93249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371475</xdr:colOff>
      <xdr:row>20</xdr:row>
      <xdr:rowOff>180975</xdr:rowOff>
    </xdr:from>
    <xdr:to>
      <xdr:col>10</xdr:col>
      <xdr:colOff>495300</xdr:colOff>
      <xdr:row>22</xdr:row>
      <xdr:rowOff>85725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B0EE1A-5B47-42D8-8AC5-4AD7A300FB40}"/>
            </a:ext>
          </a:extLst>
        </xdr:cNvPr>
        <xdr:cNvSpPr/>
      </xdr:nvSpPr>
      <xdr:spPr>
        <a:xfrm>
          <a:off x="9296400" y="400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304800</xdr:colOff>
      <xdr:row>67</xdr:row>
      <xdr:rowOff>76201</xdr:rowOff>
    </xdr:from>
    <xdr:to>
      <xdr:col>10</xdr:col>
      <xdr:colOff>695325</xdr:colOff>
      <xdr:row>70</xdr:row>
      <xdr:rowOff>19050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335419-4565-4B76-9667-F050FF9DF2BD}"/>
            </a:ext>
          </a:extLst>
        </xdr:cNvPr>
        <xdr:cNvSpPr/>
      </xdr:nvSpPr>
      <xdr:spPr>
        <a:xfrm>
          <a:off x="10296525" y="12868276"/>
          <a:ext cx="390525" cy="514349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200025</xdr:colOff>
      <xdr:row>2</xdr:row>
      <xdr:rowOff>38099</xdr:rowOff>
    </xdr:from>
    <xdr:to>
      <xdr:col>9</xdr:col>
      <xdr:colOff>35263</xdr:colOff>
      <xdr:row>20</xdr:row>
      <xdr:rowOff>104774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25BF00-1856-4155-8013-C47FABA48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0025" y="428624"/>
          <a:ext cx="8760163" cy="34956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257175</xdr:colOff>
      <xdr:row>1</xdr:row>
      <xdr:rowOff>57150</xdr:rowOff>
    </xdr:from>
    <xdr:to>
      <xdr:col>10</xdr:col>
      <xdr:colOff>381000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2AF86E-055F-442E-89B8-117ADBB50C9C}"/>
            </a:ext>
          </a:extLst>
        </xdr:cNvPr>
        <xdr:cNvSpPr/>
      </xdr:nvSpPr>
      <xdr:spPr>
        <a:xfrm>
          <a:off x="918210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228600</xdr:colOff>
      <xdr:row>66</xdr:row>
      <xdr:rowOff>104776</xdr:rowOff>
    </xdr:from>
    <xdr:to>
      <xdr:col>10</xdr:col>
      <xdr:colOff>619125</xdr:colOff>
      <xdr:row>69</xdr:row>
      <xdr:rowOff>95250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B68E85-E2B1-44BD-9E9C-6A739CB4B1DE}"/>
            </a:ext>
          </a:extLst>
        </xdr:cNvPr>
        <xdr:cNvSpPr/>
      </xdr:nvSpPr>
      <xdr:spPr>
        <a:xfrm>
          <a:off x="10220325" y="12696826"/>
          <a:ext cx="390525" cy="5619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209550</xdr:colOff>
      <xdr:row>21</xdr:row>
      <xdr:rowOff>66675</xdr:rowOff>
    </xdr:from>
    <xdr:to>
      <xdr:col>10</xdr:col>
      <xdr:colOff>333375</xdr:colOff>
      <xdr:row>22</xdr:row>
      <xdr:rowOff>161925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049F46-BCA6-4E00-B9D5-677420A32910}"/>
            </a:ext>
          </a:extLst>
        </xdr:cNvPr>
        <xdr:cNvSpPr/>
      </xdr:nvSpPr>
      <xdr:spPr>
        <a:xfrm>
          <a:off x="9134475" y="40767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219076</xdr:colOff>
      <xdr:row>2</xdr:row>
      <xdr:rowOff>36601</xdr:rowOff>
    </xdr:from>
    <xdr:to>
      <xdr:col>9</xdr:col>
      <xdr:colOff>10329</xdr:colOff>
      <xdr:row>20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BFA5BE-3914-4FE0-9888-3208EC40D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19076" y="427126"/>
          <a:ext cx="8716178" cy="34781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323850</xdr:colOff>
      <xdr:row>1</xdr:row>
      <xdr:rowOff>28575</xdr:rowOff>
    </xdr:from>
    <xdr:to>
      <xdr:col>10</xdr:col>
      <xdr:colOff>447675</xdr:colOff>
      <xdr:row>2</xdr:row>
      <xdr:rowOff>123825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B862A3-E8E7-4C6F-959B-8DBF1B9756E7}"/>
            </a:ext>
          </a:extLst>
        </xdr:cNvPr>
        <xdr:cNvSpPr/>
      </xdr:nvSpPr>
      <xdr:spPr>
        <a:xfrm>
          <a:off x="9248775" y="2190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266700</xdr:colOff>
      <xdr:row>67</xdr:row>
      <xdr:rowOff>114301</xdr:rowOff>
    </xdr:from>
    <xdr:to>
      <xdr:col>10</xdr:col>
      <xdr:colOff>657225</xdr:colOff>
      <xdr:row>70</xdr:row>
      <xdr:rowOff>142875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9EFB45-BDF2-415E-B230-7794F69A92E1}"/>
            </a:ext>
          </a:extLst>
        </xdr:cNvPr>
        <xdr:cNvSpPr/>
      </xdr:nvSpPr>
      <xdr:spPr>
        <a:xfrm>
          <a:off x="10258425" y="12896851"/>
          <a:ext cx="390525" cy="6000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333375</xdr:colOff>
      <xdr:row>20</xdr:row>
      <xdr:rowOff>171450</xdr:rowOff>
    </xdr:from>
    <xdr:to>
      <xdr:col>10</xdr:col>
      <xdr:colOff>457200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2D8922-E9F6-4A3C-B930-EA41478F78FE}"/>
            </a:ext>
          </a:extLst>
        </xdr:cNvPr>
        <xdr:cNvSpPr/>
      </xdr:nvSpPr>
      <xdr:spPr>
        <a:xfrm>
          <a:off x="92583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180976</xdr:colOff>
      <xdr:row>2</xdr:row>
      <xdr:rowOff>42462</xdr:rowOff>
    </xdr:from>
    <xdr:to>
      <xdr:col>8</xdr:col>
      <xdr:colOff>857251</xdr:colOff>
      <xdr:row>20</xdr:row>
      <xdr:rowOff>19049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509F45-EC73-42B7-B689-BD39F096F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0976" y="432987"/>
          <a:ext cx="8534400" cy="340558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361950</xdr:colOff>
      <xdr:row>1</xdr:row>
      <xdr:rowOff>9525</xdr:rowOff>
    </xdr:from>
    <xdr:to>
      <xdr:col>9</xdr:col>
      <xdr:colOff>485775</xdr:colOff>
      <xdr:row>2</xdr:row>
      <xdr:rowOff>104775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2E5680-E523-40E4-97BF-546F3856B615}"/>
            </a:ext>
          </a:extLst>
        </xdr:cNvPr>
        <xdr:cNvSpPr/>
      </xdr:nvSpPr>
      <xdr:spPr>
        <a:xfrm>
          <a:off x="98012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485775</xdr:colOff>
      <xdr:row>71</xdr:row>
      <xdr:rowOff>28575</xdr:rowOff>
    </xdr:from>
    <xdr:to>
      <xdr:col>8</xdr:col>
      <xdr:colOff>876300</xdr:colOff>
      <xdr:row>73</xdr:row>
      <xdr:rowOff>104775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8EA651-7BAA-4395-8723-501F63C60EB5}"/>
            </a:ext>
          </a:extLst>
        </xdr:cNvPr>
        <xdr:cNvSpPr/>
      </xdr:nvSpPr>
      <xdr:spPr>
        <a:xfrm>
          <a:off x="9925050" y="13877925"/>
          <a:ext cx="390525" cy="4572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219075</xdr:colOff>
      <xdr:row>50</xdr:row>
      <xdr:rowOff>171450</xdr:rowOff>
    </xdr:from>
    <xdr:to>
      <xdr:col>7</xdr:col>
      <xdr:colOff>581025</xdr:colOff>
      <xdr:row>73</xdr:row>
      <xdr:rowOff>171450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7016B54D-DB32-45AC-9330-8116C8957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19075" y="10020300"/>
          <a:ext cx="8734425" cy="4381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1</xdr:row>
      <xdr:rowOff>38100</xdr:rowOff>
    </xdr:from>
    <xdr:to>
      <xdr:col>9</xdr:col>
      <xdr:colOff>361950</xdr:colOff>
      <xdr:row>2</xdr:row>
      <xdr:rowOff>133350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5891E1-C794-42BA-A658-CC4B77CC6001}"/>
            </a:ext>
          </a:extLst>
        </xdr:cNvPr>
        <xdr:cNvSpPr/>
      </xdr:nvSpPr>
      <xdr:spPr>
        <a:xfrm>
          <a:off x="809625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209550</xdr:colOff>
      <xdr:row>73</xdr:row>
      <xdr:rowOff>0</xdr:rowOff>
    </xdr:from>
    <xdr:to>
      <xdr:col>8</xdr:col>
      <xdr:colOff>600075</xdr:colOff>
      <xdr:row>75</xdr:row>
      <xdr:rowOff>47624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933BA6-8253-4EFD-90D3-FAC6CB14D7CD}"/>
            </a:ext>
          </a:extLst>
        </xdr:cNvPr>
        <xdr:cNvSpPr/>
      </xdr:nvSpPr>
      <xdr:spPr>
        <a:xfrm>
          <a:off x="9382125" y="13363574"/>
          <a:ext cx="390525" cy="4286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104775</xdr:colOff>
      <xdr:row>3</xdr:row>
      <xdr:rowOff>32140</xdr:rowOff>
    </xdr:from>
    <xdr:to>
      <xdr:col>7</xdr:col>
      <xdr:colOff>1371600</xdr:colOff>
      <xdr:row>22</xdr:row>
      <xdr:rowOff>24842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791FE933-6829-4BB7-9084-E6298D0E6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4775" y="613165"/>
          <a:ext cx="9839325" cy="36122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333375</xdr:colOff>
      <xdr:row>1</xdr:row>
      <xdr:rowOff>38100</xdr:rowOff>
    </xdr:from>
    <xdr:to>
      <xdr:col>10</xdr:col>
      <xdr:colOff>457200</xdr:colOff>
      <xdr:row>2</xdr:row>
      <xdr:rowOff>133350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7A54BE-6F64-4FCD-A2E7-6915B9221613}"/>
            </a:ext>
          </a:extLst>
        </xdr:cNvPr>
        <xdr:cNvSpPr/>
      </xdr:nvSpPr>
      <xdr:spPr>
        <a:xfrm>
          <a:off x="925830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361950</xdr:colOff>
      <xdr:row>67</xdr:row>
      <xdr:rowOff>47624</xdr:rowOff>
    </xdr:from>
    <xdr:to>
      <xdr:col>10</xdr:col>
      <xdr:colOff>752475</xdr:colOff>
      <xdr:row>70</xdr:row>
      <xdr:rowOff>28575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2C50E0-D3D5-4F84-99B8-4ECCB9D0CC49}"/>
            </a:ext>
          </a:extLst>
        </xdr:cNvPr>
        <xdr:cNvSpPr/>
      </xdr:nvSpPr>
      <xdr:spPr>
        <a:xfrm>
          <a:off x="10353675" y="12830174"/>
          <a:ext cx="390525" cy="552451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409575</xdr:colOff>
      <xdr:row>20</xdr:row>
      <xdr:rowOff>171450</xdr:rowOff>
    </xdr:from>
    <xdr:to>
      <xdr:col>10</xdr:col>
      <xdr:colOff>533400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DDB4E3-7720-4EFC-BC43-8E5BBABA39A1}"/>
            </a:ext>
          </a:extLst>
        </xdr:cNvPr>
        <xdr:cNvSpPr/>
      </xdr:nvSpPr>
      <xdr:spPr>
        <a:xfrm>
          <a:off x="93345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171451</xdr:colOff>
      <xdr:row>2</xdr:row>
      <xdr:rowOff>44386</xdr:rowOff>
    </xdr:from>
    <xdr:to>
      <xdr:col>8</xdr:col>
      <xdr:colOff>866776</xdr:colOff>
      <xdr:row>20</xdr:row>
      <xdr:rowOff>28574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3048163D-7D9D-41C0-81EE-43E64F958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1451" y="434911"/>
          <a:ext cx="8553450" cy="341318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0EF0B-88AA-44ED-B4DE-B30FABD8806D}">
  <dimension ref="A2:P51"/>
  <sheetViews>
    <sheetView tabSelected="1" workbookViewId="0"/>
  </sheetViews>
  <sheetFormatPr baseColWidth="10" defaultColWidth="11.42578125" defaultRowHeight="15" x14ac:dyDescent="0.25"/>
  <cols>
    <col min="1" max="2" width="11.42578125" style="10"/>
    <col min="3" max="3" width="13.42578125" style="10" customWidth="1"/>
    <col min="4" max="6" width="11.42578125" style="10"/>
    <col min="7" max="7" width="12.7109375" style="10" customWidth="1"/>
    <col min="8" max="8" width="11.42578125" style="10"/>
    <col min="9" max="9" width="10.85546875" style="10" customWidth="1"/>
    <col min="10" max="10" width="17.42578125" style="10" customWidth="1"/>
    <col min="11" max="11" width="11.42578125" style="10"/>
    <col min="12" max="12" width="10.140625" style="10" customWidth="1"/>
    <col min="13" max="16384" width="11.42578125" style="10"/>
  </cols>
  <sheetData>
    <row r="2" spans="1:16" x14ac:dyDescent="0.25">
      <c r="E2" s="99" t="s">
        <v>310</v>
      </c>
      <c r="F2" s="99"/>
      <c r="G2" s="99"/>
      <c r="H2" s="99"/>
      <c r="I2" s="99"/>
      <c r="J2" s="99"/>
      <c r="K2" s="99"/>
    </row>
    <row r="3" spans="1:16" x14ac:dyDescent="0.25">
      <c r="E3" s="99"/>
      <c r="F3" s="99"/>
      <c r="G3" s="99"/>
      <c r="H3" s="99"/>
      <c r="I3" s="99"/>
      <c r="J3" s="99"/>
      <c r="K3" s="99"/>
    </row>
    <row r="4" spans="1:16" x14ac:dyDescent="0.25">
      <c r="E4" s="99"/>
      <c r="F4" s="99"/>
      <c r="G4" s="99"/>
      <c r="H4" s="99"/>
      <c r="I4" s="99"/>
      <c r="J4" s="99"/>
      <c r="K4" s="99"/>
    </row>
    <row r="5" spans="1:16" ht="23.25" x14ac:dyDescent="0.25">
      <c r="E5" s="11"/>
      <c r="F5" s="11"/>
      <c r="G5" s="11"/>
      <c r="H5" s="11"/>
      <c r="I5" s="11"/>
      <c r="J5" s="11"/>
      <c r="K5" s="11"/>
    </row>
    <row r="6" spans="1:16" ht="23.25" x14ac:dyDescent="0.25">
      <c r="E6" s="11"/>
      <c r="F6" s="11"/>
      <c r="G6" s="11"/>
      <c r="H6" s="11"/>
      <c r="I6" s="11"/>
      <c r="J6" s="11"/>
      <c r="K6" s="11"/>
    </row>
    <row r="7" spans="1:16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</row>
    <row r="8" spans="1:16" s="14" customFormat="1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1:16" s="14" customFormat="1" x14ac:dyDescent="0.25"/>
    <row r="10" spans="1:16" x14ac:dyDescent="0.25">
      <c r="E10" s="100" t="s">
        <v>306</v>
      </c>
      <c r="F10" s="100"/>
      <c r="G10" s="100"/>
      <c r="H10" s="100"/>
      <c r="I10" s="100"/>
      <c r="J10" s="100"/>
      <c r="K10" s="100"/>
    </row>
    <row r="11" spans="1:16" x14ac:dyDescent="0.25">
      <c r="E11" s="100"/>
      <c r="F11" s="100"/>
      <c r="G11" s="100"/>
      <c r="H11" s="100"/>
      <c r="I11" s="100"/>
      <c r="J11" s="100"/>
      <c r="K11" s="100"/>
    </row>
    <row r="12" spans="1:16" x14ac:dyDescent="0.25">
      <c r="E12" s="100"/>
      <c r="F12" s="100"/>
      <c r="G12" s="100"/>
      <c r="H12" s="100"/>
      <c r="I12" s="100"/>
      <c r="J12" s="100"/>
      <c r="K12" s="100"/>
    </row>
    <row r="13" spans="1:16" ht="15.75" thickBot="1" x14ac:dyDescent="0.3"/>
    <row r="14" spans="1:16" ht="17.25" customHeight="1" thickTop="1" thickBot="1" x14ac:dyDescent="0.3">
      <c r="E14" s="15"/>
      <c r="G14" s="16" t="s">
        <v>0</v>
      </c>
      <c r="H14" s="17">
        <v>31</v>
      </c>
    </row>
    <row r="15" spans="1:16" ht="16.5" customHeight="1" thickBot="1" x14ac:dyDescent="0.3">
      <c r="E15" s="15"/>
      <c r="G15" s="18" t="s">
        <v>1</v>
      </c>
      <c r="H15" s="19">
        <v>12</v>
      </c>
    </row>
    <row r="16" spans="1:16" ht="16.5" customHeight="1" thickBot="1" x14ac:dyDescent="0.3">
      <c r="E16" s="15"/>
      <c r="G16" s="20" t="s">
        <v>2</v>
      </c>
      <c r="H16" s="21">
        <v>2</v>
      </c>
    </row>
    <row r="17" spans="1:16" ht="16.5" customHeight="1" thickTop="1" x14ac:dyDescent="0.25">
      <c r="E17" s="15"/>
      <c r="G17" s="55"/>
      <c r="H17" s="56"/>
    </row>
    <row r="18" spans="1:16" ht="16.5" customHeight="1" x14ac:dyDescent="0.25">
      <c r="E18" s="101" t="s">
        <v>313</v>
      </c>
      <c r="F18" s="101"/>
      <c r="G18" s="101"/>
      <c r="H18" s="101"/>
      <c r="I18" s="101"/>
      <c r="J18" s="101"/>
      <c r="K18" s="101"/>
    </row>
    <row r="19" spans="1:16" ht="15.75" customHeight="1" x14ac:dyDescent="0.25">
      <c r="E19" s="101"/>
      <c r="F19" s="101"/>
      <c r="G19" s="101"/>
      <c r="H19" s="101"/>
      <c r="I19" s="101"/>
      <c r="J19" s="101"/>
      <c r="K19" s="101"/>
    </row>
    <row r="20" spans="1:16" ht="15.75" customHeight="1" x14ac:dyDescent="0.25">
      <c r="E20" s="101"/>
      <c r="F20" s="101"/>
      <c r="G20" s="101"/>
      <c r="H20" s="101"/>
      <c r="I20" s="101"/>
      <c r="J20" s="101"/>
      <c r="K20" s="101"/>
    </row>
    <row r="21" spans="1:16" x14ac:dyDescent="0.25">
      <c r="E21" s="101"/>
      <c r="F21" s="101"/>
      <c r="G21" s="101"/>
      <c r="H21" s="101"/>
      <c r="I21" s="101"/>
      <c r="J21" s="101"/>
      <c r="K21" s="101"/>
    </row>
    <row r="22" spans="1:16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</row>
    <row r="28" spans="1:16" ht="18.75" x14ac:dyDescent="0.3">
      <c r="B28" s="23" t="s">
        <v>3</v>
      </c>
      <c r="D28" s="22" t="s">
        <v>4</v>
      </c>
      <c r="G28" s="23" t="s">
        <v>3</v>
      </c>
      <c r="H28" s="24"/>
      <c r="I28" s="23" t="s">
        <v>4</v>
      </c>
      <c r="L28" s="23" t="s">
        <v>3</v>
      </c>
      <c r="M28" s="24"/>
      <c r="N28" s="23" t="s">
        <v>4</v>
      </c>
    </row>
    <row r="31" spans="1:16" ht="18.75" x14ac:dyDescent="0.3">
      <c r="B31" s="25" t="s">
        <v>5</v>
      </c>
      <c r="C31" s="26"/>
      <c r="D31" s="26"/>
      <c r="E31" s="26"/>
      <c r="G31" s="25" t="s">
        <v>6</v>
      </c>
      <c r="H31" s="26"/>
      <c r="I31" s="26"/>
      <c r="J31" s="27" t="s">
        <v>7</v>
      </c>
      <c r="M31" s="25" t="s">
        <v>8</v>
      </c>
    </row>
    <row r="32" spans="1:16" ht="18.75" x14ac:dyDescent="0.3">
      <c r="B32" s="25" t="s">
        <v>9</v>
      </c>
      <c r="C32" s="26"/>
      <c r="D32" s="26"/>
      <c r="E32" s="26"/>
      <c r="G32" s="26"/>
      <c r="H32" s="26"/>
      <c r="I32" s="26"/>
      <c r="J32" s="27" t="s">
        <v>10</v>
      </c>
      <c r="M32" s="25" t="s">
        <v>11</v>
      </c>
    </row>
    <row r="33" spans="2:9" ht="18.75" x14ac:dyDescent="0.3">
      <c r="B33" s="25" t="s">
        <v>12</v>
      </c>
      <c r="C33" s="26"/>
      <c r="D33" s="27" t="s">
        <v>13</v>
      </c>
      <c r="E33" s="26"/>
    </row>
    <row r="34" spans="2:9" ht="18.75" x14ac:dyDescent="0.3">
      <c r="B34" s="26"/>
      <c r="C34" s="26"/>
      <c r="D34" s="27" t="s">
        <v>14</v>
      </c>
      <c r="E34" s="26"/>
    </row>
    <row r="43" spans="2:9" ht="18.75" x14ac:dyDescent="0.3">
      <c r="I43" s="24"/>
    </row>
    <row r="44" spans="2:9" ht="18.75" x14ac:dyDescent="0.3">
      <c r="I44" s="25" t="s">
        <v>15</v>
      </c>
    </row>
    <row r="45" spans="2:9" ht="18.75" x14ac:dyDescent="0.3">
      <c r="I45" s="25" t="s">
        <v>16</v>
      </c>
    </row>
    <row r="46" spans="2:9" ht="18.75" x14ac:dyDescent="0.3">
      <c r="I46" s="25" t="s">
        <v>17</v>
      </c>
    </row>
    <row r="47" spans="2:9" ht="18.75" x14ac:dyDescent="0.3">
      <c r="I47" s="25" t="s">
        <v>18</v>
      </c>
    </row>
    <row r="48" spans="2:9" ht="18.75" x14ac:dyDescent="0.3">
      <c r="I48" s="25" t="s">
        <v>19</v>
      </c>
    </row>
    <row r="49" spans="9:9" ht="18.75" x14ac:dyDescent="0.3">
      <c r="I49" s="25" t="s">
        <v>20</v>
      </c>
    </row>
    <row r="50" spans="9:9" ht="18.75" x14ac:dyDescent="0.3">
      <c r="I50" s="25" t="s">
        <v>21</v>
      </c>
    </row>
    <row r="51" spans="9:9" ht="18.75" x14ac:dyDescent="0.3">
      <c r="I51" s="24"/>
    </row>
  </sheetData>
  <mergeCells count="4">
    <mergeCell ref="E2:K4"/>
    <mergeCell ref="E10:K12"/>
    <mergeCell ref="E18:K19"/>
    <mergeCell ref="E20:K21"/>
  </mergeCells>
  <hyperlinks>
    <hyperlink ref="B28" location="Activos!A22" display="Ranking" xr:uid="{28B2032E-EBE9-480C-A0FD-3BC2C52C5F82}"/>
    <hyperlink ref="D28" location="'Composición Activo'!A1" display="Composición" xr:uid="{3F02B574-D2CE-41ED-A6E9-CC5EBF9416FB}"/>
    <hyperlink ref="G28" location="Pasivo!A22" display="Ranking" xr:uid="{E9039825-F35B-4EDA-9A97-7E6B55980905}"/>
    <hyperlink ref="I28" location="'Composición Pasivo'!A1" display="Composición" xr:uid="{20CDCE26-A400-4B4F-8051-98497D8A52D3}"/>
    <hyperlink ref="L28" location="Patrimonio!A1" display="Ranking" xr:uid="{61AC9AC6-5B2E-4CB6-9683-6EEA114B96FF}"/>
    <hyperlink ref="N28" location="'Composición Patrimonio'!A1" display="Composición" xr:uid="{171E86E6-43C2-4DFF-8542-B7BC55C3DB4B}"/>
    <hyperlink ref="B31" location="'Fondos Disponibles'!A1" display="Fondos Disponibles" xr:uid="{0C323E01-C79A-419C-8C65-09AAA462E3DA}"/>
    <hyperlink ref="B32" location="Inversiones!A1" display="Inversiones" xr:uid="{31A2EBAD-303D-4698-8C3D-33E37B2D68E4}"/>
    <hyperlink ref="B33" location="'Cartera de Crédito'!A1" display="Cartera de Crédito" xr:uid="{3B5EE22F-7CC9-4509-8CA0-068112575EDA}"/>
    <hyperlink ref="D33" location="'Calidad de crédito'!A1" display="Calidad de Crédito" xr:uid="{ECBE3867-EB79-4EBC-8F33-485B139CCE91}"/>
    <hyperlink ref="D34" location="'Morosidad total'!A1" display="Morosidad" xr:uid="{EA1AB184-3FAD-47E5-AFFE-486AE08738F7}"/>
    <hyperlink ref="G31" location="'Obligaciones con el Público'!A1" display="Obligaciones con el Público" xr:uid="{2F80AF22-E290-48C6-BF2D-D1BBA9BFC02C}"/>
    <hyperlink ref="J31" location="'Depósitos a la Vista'!A1" display="Depósitos a la Vista" xr:uid="{50DF3C69-AD77-4858-B1E5-0DC8F7191B37}"/>
    <hyperlink ref="J32" location="'Depósitos a Plazo'!A1" display="Depósitos a la Vista" xr:uid="{23554928-DCEA-4EA6-8AA5-5B7491B383BB}"/>
    <hyperlink ref="M31" location="'Capital Social'!A1" display="Capital Social" xr:uid="{1DD2F352-71FA-4D8C-856B-8EE54509CFB3}"/>
    <hyperlink ref="M32" location="Reservas!A1" display="Reservas" xr:uid="{918376B8-345D-42AC-A0C0-4FC276A3F736}"/>
    <hyperlink ref="I44" location="'Grado de Absorción'!A1" display="Grado de Absorción" xr:uid="{3DBC7FE8-2AC0-4CE8-8FA3-11949615CA30}"/>
    <hyperlink ref="I47" location="ROA!A1" display="ROA" xr:uid="{FB622E6C-C6B8-4A41-B37E-4EB9CBFE44DD}"/>
    <hyperlink ref="I48" location="ROE!A1" display="ROE" xr:uid="{62369B96-80FB-4DF1-8DF7-8700AB8B1A2B}"/>
    <hyperlink ref="I49" location="'Liquidez 1ra línea'!A1" display="Liquidez 1ra línea" xr:uid="{D603D3E8-944E-4C9F-B3D5-6C20351393FE}"/>
    <hyperlink ref="I50" location="'Liquidez 2da línea'!A1" display="Liquidez 2da línea" xr:uid="{DCA80541-CA1A-4F9E-8315-DDC979DAEA65}"/>
    <hyperlink ref="I45" location="'Cobertura Cartera Improd.'!A1" display="Cobertura de Cartera Improductiva" xr:uid="{D0361121-4472-4B0A-8D14-1B383844CCC9}"/>
    <hyperlink ref="I46" location="Solvencia!A1" display="Solvencia" xr:uid="{AC6E2FA3-9A9E-4660-8259-5B185BBA7DB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946B9-78DA-42B3-A108-5450805700CC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20.85546875" customWidth="1"/>
  </cols>
  <sheetData>
    <row r="2" spans="1:4" ht="15.75" x14ac:dyDescent="0.25">
      <c r="A2" s="102" t="s">
        <v>151</v>
      </c>
      <c r="B2" s="102"/>
      <c r="C2" s="102"/>
      <c r="D2" s="102"/>
    </row>
    <row r="23" spans="1:9" ht="15.75" x14ac:dyDescent="0.25">
      <c r="A23" s="102" t="s">
        <v>152</v>
      </c>
      <c r="B23" s="102"/>
      <c r="C23" s="102"/>
      <c r="D23" s="102"/>
      <c r="E23" s="102"/>
    </row>
    <row r="25" spans="1:9" ht="15" customHeight="1" x14ac:dyDescent="0.25">
      <c r="F25" s="103" t="s">
        <v>312</v>
      </c>
      <c r="G25" s="103"/>
      <c r="H25" s="103"/>
    </row>
    <row r="26" spans="1:9" x14ac:dyDescent="0.25">
      <c r="A26" s="69" t="s">
        <v>83</v>
      </c>
      <c r="B26" s="69" t="s">
        <v>84</v>
      </c>
      <c r="C26" s="69" t="s">
        <v>28</v>
      </c>
      <c r="D26" s="69" t="s">
        <v>307</v>
      </c>
      <c r="E26" s="69" t="s">
        <v>314</v>
      </c>
      <c r="F26" s="69" t="s">
        <v>29</v>
      </c>
      <c r="G26" s="69" t="s">
        <v>30</v>
      </c>
      <c r="H26" s="69" t="s">
        <v>85</v>
      </c>
      <c r="I26" s="69" t="s">
        <v>31</v>
      </c>
    </row>
    <row r="27" spans="1:9" ht="22.5" x14ac:dyDescent="0.25">
      <c r="A27" s="70" t="s">
        <v>153</v>
      </c>
      <c r="B27" s="70" t="s">
        <v>154</v>
      </c>
      <c r="C27" s="77">
        <v>11653.06809859</v>
      </c>
      <c r="D27" s="77">
        <v>11689.276319249999</v>
      </c>
      <c r="E27" s="77">
        <v>11651.935089049999</v>
      </c>
      <c r="F27" s="77">
        <v>-37.341230199998854</v>
      </c>
      <c r="G27" s="73">
        <v>-3.1944860554374102E-3</v>
      </c>
      <c r="H27" s="73">
        <v>-1.7921821499334946E-2</v>
      </c>
      <c r="I27" s="73">
        <v>0.91412537829681662</v>
      </c>
    </row>
    <row r="28" spans="1:9" ht="22.5" x14ac:dyDescent="0.25">
      <c r="A28" s="70" t="s">
        <v>155</v>
      </c>
      <c r="B28" s="70" t="s">
        <v>89</v>
      </c>
      <c r="C28" s="77">
        <v>0</v>
      </c>
      <c r="D28" s="77">
        <v>9.384000000000001E-5</v>
      </c>
      <c r="E28" s="77">
        <v>2.5223999999999998E-4</v>
      </c>
      <c r="F28" s="77">
        <v>1.584E-4</v>
      </c>
      <c r="G28" s="73">
        <v>1.6879795396419437</v>
      </c>
      <c r="H28" s="73">
        <v>1.6879795396419437</v>
      </c>
      <c r="I28" s="73">
        <v>1.9788900612592452E-8</v>
      </c>
    </row>
    <row r="29" spans="1:9" ht="22.5" x14ac:dyDescent="0.25">
      <c r="A29" s="70" t="s">
        <v>156</v>
      </c>
      <c r="B29" s="70" t="s">
        <v>157</v>
      </c>
      <c r="C29" s="77">
        <v>0.40512501999999995</v>
      </c>
      <c r="D29" s="77">
        <v>0.34982163999999999</v>
      </c>
      <c r="E29" s="77">
        <v>0.34854322000000004</v>
      </c>
      <c r="F29" s="77">
        <v>-1.2784199999999837E-3</v>
      </c>
      <c r="G29" s="73">
        <v>-3.6544908999911604E-3</v>
      </c>
      <c r="H29" s="73">
        <v>-4.9187065728694872E-3</v>
      </c>
      <c r="I29" s="73">
        <v>2.734414501971514E-5</v>
      </c>
    </row>
    <row r="30" spans="1:9" ht="22.5" x14ac:dyDescent="0.25">
      <c r="A30" s="70" t="s">
        <v>158</v>
      </c>
      <c r="B30" s="70" t="s">
        <v>159</v>
      </c>
      <c r="C30" s="77">
        <v>353.90793499</v>
      </c>
      <c r="D30" s="77">
        <v>357.50377704999994</v>
      </c>
      <c r="E30" s="77">
        <v>368.42930393999995</v>
      </c>
      <c r="F30" s="77">
        <v>10.925526889999986</v>
      </c>
      <c r="G30" s="73">
        <v>3.0560591499630387E-2</v>
      </c>
      <c r="H30" s="73">
        <v>1.2711816830299894E-2</v>
      </c>
      <c r="I30" s="73">
        <v>2.8904261332204553E-2</v>
      </c>
    </row>
    <row r="31" spans="1:9" ht="22.5" x14ac:dyDescent="0.25">
      <c r="A31" s="70" t="s">
        <v>160</v>
      </c>
      <c r="B31" s="70" t="s">
        <v>161</v>
      </c>
      <c r="C31" s="77">
        <v>700.20423973999993</v>
      </c>
      <c r="D31" s="77">
        <v>707.7384930799999</v>
      </c>
      <c r="E31" s="77">
        <v>702.51557052000021</v>
      </c>
      <c r="F31" s="77">
        <v>-5.222922559999704</v>
      </c>
      <c r="G31" s="73">
        <v>-7.3797350448894213E-3</v>
      </c>
      <c r="H31" s="73">
        <v>-2.4911399383228228E-2</v>
      </c>
      <c r="I31" s="73">
        <v>5.5114219805815767E-2</v>
      </c>
    </row>
    <row r="32" spans="1:9" ht="22.5" x14ac:dyDescent="0.25">
      <c r="A32" s="70" t="s">
        <v>162</v>
      </c>
      <c r="B32" s="70" t="s">
        <v>163</v>
      </c>
      <c r="C32" s="77">
        <v>0</v>
      </c>
      <c r="D32" s="77">
        <v>0</v>
      </c>
      <c r="E32" s="77">
        <v>0</v>
      </c>
      <c r="F32" s="77">
        <v>0</v>
      </c>
      <c r="G32" s="73">
        <v>0</v>
      </c>
      <c r="H32" s="73">
        <v>0</v>
      </c>
      <c r="I32" s="73">
        <v>0</v>
      </c>
    </row>
    <row r="33" spans="1:9" ht="67.5" x14ac:dyDescent="0.25">
      <c r="A33" s="70" t="s">
        <v>164</v>
      </c>
      <c r="B33" s="70" t="s">
        <v>165</v>
      </c>
      <c r="C33" s="77">
        <v>0.74377377</v>
      </c>
      <c r="D33" s="77">
        <v>0.93235677000000006</v>
      </c>
      <c r="E33" s="77">
        <v>1.1492367700000001</v>
      </c>
      <c r="F33" s="77">
        <v>0.21687999999999999</v>
      </c>
      <c r="G33" s="73">
        <v>0.23261481760892883</v>
      </c>
      <c r="H33" s="73">
        <v>0.23261481760892883</v>
      </c>
      <c r="I33" s="73">
        <v>9.0160689113014485E-5</v>
      </c>
    </row>
    <row r="34" spans="1:9" x14ac:dyDescent="0.25">
      <c r="A34" s="70" t="s">
        <v>166</v>
      </c>
      <c r="B34" s="70" t="s">
        <v>167</v>
      </c>
      <c r="C34" s="77">
        <v>27.45404658</v>
      </c>
      <c r="D34" s="77">
        <v>21.816900040000007</v>
      </c>
      <c r="E34" s="77">
        <v>18.532229330000003</v>
      </c>
      <c r="F34" s="77">
        <v>-3.2846707100000048</v>
      </c>
      <c r="G34" s="73">
        <v>-0.15055625244547821</v>
      </c>
      <c r="H34" s="73">
        <v>-0.19769722884974986</v>
      </c>
      <c r="I34" s="73">
        <v>1.4539028082030641E-3</v>
      </c>
    </row>
    <row r="35" spans="1:9" x14ac:dyDescent="0.25">
      <c r="A35" s="78" t="s">
        <v>168</v>
      </c>
      <c r="B35" s="78" t="s">
        <v>169</v>
      </c>
      <c r="C35" s="79">
        <v>12735.783218689994</v>
      </c>
      <c r="D35" s="79">
        <v>12777.617761669997</v>
      </c>
      <c r="E35" s="79">
        <v>12746.539332229997</v>
      </c>
      <c r="F35" s="79">
        <v>-31.078429439998626</v>
      </c>
      <c r="G35" s="76">
        <v>-2.4322553718289321E-3</v>
      </c>
      <c r="H35" s="76">
        <v>-1.7740175403429186E-2</v>
      </c>
    </row>
    <row r="38" spans="1:9" x14ac:dyDescent="0.25">
      <c r="A38" s="7" t="s">
        <v>170</v>
      </c>
    </row>
    <row r="39" spans="1:9" x14ac:dyDescent="0.25">
      <c r="A39" s="7" t="s">
        <v>105</v>
      </c>
    </row>
    <row r="99" spans="2:3" x14ac:dyDescent="0.25">
      <c r="B99" t="s">
        <v>171</v>
      </c>
      <c r="C99" t="s">
        <v>107</v>
      </c>
    </row>
    <row r="100" spans="2:3" x14ac:dyDescent="0.25">
      <c r="B100" s="42" t="s">
        <v>6</v>
      </c>
      <c r="C100" s="36">
        <f>I27</f>
        <v>0.91412537829681662</v>
      </c>
    </row>
    <row r="101" spans="2:3" x14ac:dyDescent="0.25">
      <c r="B101" s="32" t="s">
        <v>172</v>
      </c>
      <c r="C101" s="33">
        <f>I30</f>
        <v>2.8904261332204553E-2</v>
      </c>
    </row>
    <row r="102" spans="2:3" x14ac:dyDescent="0.25">
      <c r="B102" s="32" t="s">
        <v>173</v>
      </c>
      <c r="C102" s="34">
        <f>I31</f>
        <v>5.5114219805815767E-2</v>
      </c>
    </row>
    <row r="103" spans="2:3" x14ac:dyDescent="0.25">
      <c r="B103" s="37" t="s">
        <v>174</v>
      </c>
      <c r="C103" s="36">
        <f>+I28+I29+I32+I33</f>
        <v>1.1752462303334221E-4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5492B-4CA3-4FA0-A7AA-B50537A0A8D2}">
  <sheetPr>
    <tabColor theme="2" tint="-0.499984740745262"/>
  </sheetPr>
  <dimension ref="A2:I71"/>
  <sheetViews>
    <sheetView showGridLines="0" workbookViewId="0"/>
  </sheetViews>
  <sheetFormatPr baseColWidth="10" defaultColWidth="16" defaultRowHeight="15" x14ac:dyDescent="0.25"/>
  <cols>
    <col min="1" max="1" width="5.85546875" style="28" customWidth="1"/>
    <col min="2" max="3" width="16" style="28"/>
  </cols>
  <sheetData>
    <row r="2" spans="1:3" ht="15.75" x14ac:dyDescent="0.25">
      <c r="A2" s="39" t="s">
        <v>175</v>
      </c>
      <c r="B2" s="60"/>
      <c r="C2" s="38"/>
    </row>
    <row r="22" spans="1:9" ht="15.75" x14ac:dyDescent="0.25">
      <c r="A22" s="39" t="s">
        <v>176</v>
      </c>
      <c r="B22" s="38"/>
      <c r="C22" s="38"/>
      <c r="D22" s="4"/>
    </row>
    <row r="23" spans="1:9" x14ac:dyDescent="0.25">
      <c r="A23" s="5" t="s">
        <v>24</v>
      </c>
    </row>
    <row r="24" spans="1:9" ht="15" customHeight="1" x14ac:dyDescent="0.25">
      <c r="B24"/>
      <c r="C24"/>
      <c r="G24" s="103" t="s">
        <v>312</v>
      </c>
      <c r="H24" s="103"/>
      <c r="I24" s="103"/>
    </row>
    <row r="25" spans="1:9" x14ac:dyDescent="0.25">
      <c r="A25" s="69" t="s">
        <v>25</v>
      </c>
      <c r="B25" s="69" t="s">
        <v>26</v>
      </c>
      <c r="C25" s="69" t="s">
        <v>27</v>
      </c>
      <c r="D25" s="69" t="s">
        <v>28</v>
      </c>
      <c r="E25" s="69" t="s">
        <v>307</v>
      </c>
      <c r="F25" s="69" t="s">
        <v>314</v>
      </c>
      <c r="G25" s="69" t="s">
        <v>29</v>
      </c>
      <c r="H25" s="69" t="s">
        <v>30</v>
      </c>
      <c r="I25" s="69" t="s">
        <v>31</v>
      </c>
    </row>
    <row r="26" spans="1:9" x14ac:dyDescent="0.25">
      <c r="A26" s="70">
        <v>1</v>
      </c>
      <c r="B26" s="71" t="s">
        <v>32</v>
      </c>
      <c r="C26" s="71" t="s">
        <v>33</v>
      </c>
      <c r="D26" s="72">
        <v>1325.2485527200004</v>
      </c>
      <c r="E26" s="72">
        <v>1327.4744131</v>
      </c>
      <c r="F26" s="72">
        <v>1308.0805561200002</v>
      </c>
      <c r="G26" s="72">
        <v>-19.393856979999782</v>
      </c>
      <c r="H26" s="73">
        <v>-1.4609590052067408E-2</v>
      </c>
      <c r="I26" s="73">
        <v>0.11226294569296735</v>
      </c>
    </row>
    <row r="27" spans="1:9" x14ac:dyDescent="0.25">
      <c r="A27" s="70">
        <v>2</v>
      </c>
      <c r="B27" s="71" t="s">
        <v>32</v>
      </c>
      <c r="C27" s="71" t="s">
        <v>34</v>
      </c>
      <c r="D27" s="72">
        <v>989.1019779400001</v>
      </c>
      <c r="E27" s="72">
        <v>991.47100217000025</v>
      </c>
      <c r="F27" s="72">
        <v>991.46199932999991</v>
      </c>
      <c r="G27" s="72">
        <v>-9.002840000271798E-3</v>
      </c>
      <c r="H27" s="73">
        <v>-9.080285737623769E-6</v>
      </c>
      <c r="I27" s="73">
        <v>8.5089900669094429E-2</v>
      </c>
    </row>
    <row r="28" spans="1:9" x14ac:dyDescent="0.25">
      <c r="A28" s="70">
        <v>3</v>
      </c>
      <c r="B28" s="71" t="s">
        <v>32</v>
      </c>
      <c r="C28" s="71" t="s">
        <v>35</v>
      </c>
      <c r="D28" s="72">
        <v>903.66115930999979</v>
      </c>
      <c r="E28" s="72">
        <v>900.05239329999995</v>
      </c>
      <c r="F28" s="72">
        <v>895.51585617999979</v>
      </c>
      <c r="G28" s="72">
        <v>-4.5365371200001237</v>
      </c>
      <c r="H28" s="73">
        <v>-5.0403033798589467E-3</v>
      </c>
      <c r="I28" s="73">
        <v>7.6855547970016466E-2</v>
      </c>
    </row>
    <row r="29" spans="1:9" x14ac:dyDescent="0.25">
      <c r="A29" s="70">
        <v>4</v>
      </c>
      <c r="B29" s="71" t="s">
        <v>32</v>
      </c>
      <c r="C29" s="71" t="s">
        <v>36</v>
      </c>
      <c r="D29" s="72">
        <v>834.21182161999991</v>
      </c>
      <c r="E29" s="72">
        <v>841.32504500000005</v>
      </c>
      <c r="F29" s="72">
        <v>825.55606640999997</v>
      </c>
      <c r="G29" s="72">
        <v>-15.768978590000033</v>
      </c>
      <c r="H29" s="73">
        <v>-1.8743027660611283E-2</v>
      </c>
      <c r="I29" s="73">
        <v>7.0851413100114446E-2</v>
      </c>
    </row>
    <row r="30" spans="1:9" x14ac:dyDescent="0.25">
      <c r="A30" s="70">
        <v>5</v>
      </c>
      <c r="B30" s="71" t="s">
        <v>32</v>
      </c>
      <c r="C30" s="71" t="s">
        <v>37</v>
      </c>
      <c r="D30" s="72">
        <v>560.11964738999995</v>
      </c>
      <c r="E30" s="72">
        <v>562.28910885000005</v>
      </c>
      <c r="F30" s="72">
        <v>561.34278802999995</v>
      </c>
      <c r="G30" s="72">
        <v>-0.94632082000005247</v>
      </c>
      <c r="H30" s="73">
        <v>-1.6829791029306586E-3</v>
      </c>
      <c r="I30" s="73">
        <v>4.8175928181879997E-2</v>
      </c>
    </row>
    <row r="31" spans="1:9" x14ac:dyDescent="0.25">
      <c r="A31" s="70">
        <v>6</v>
      </c>
      <c r="B31" s="71" t="s">
        <v>32</v>
      </c>
      <c r="C31" s="71" t="s">
        <v>38</v>
      </c>
      <c r="D31" s="72">
        <v>509.79222103999996</v>
      </c>
      <c r="E31" s="72">
        <v>511.34819682000006</v>
      </c>
      <c r="F31" s="72">
        <v>518.52019973999995</v>
      </c>
      <c r="G31" s="72">
        <v>7.1720029199999571</v>
      </c>
      <c r="H31" s="73">
        <v>1.4025673630222221E-2</v>
      </c>
      <c r="I31" s="73">
        <v>4.4500779980081062E-2</v>
      </c>
    </row>
    <row r="32" spans="1:9" x14ac:dyDescent="0.25">
      <c r="A32" s="70">
        <v>7</v>
      </c>
      <c r="B32" s="71" t="s">
        <v>32</v>
      </c>
      <c r="C32" s="71" t="s">
        <v>39</v>
      </c>
      <c r="D32" s="72">
        <v>480.57153232000002</v>
      </c>
      <c r="E32" s="72">
        <v>485.07351348999998</v>
      </c>
      <c r="F32" s="72">
        <v>496.88916886000004</v>
      </c>
      <c r="G32" s="72">
        <v>11.815655370000005</v>
      </c>
      <c r="H32" s="73">
        <v>2.4358483902757123E-2</v>
      </c>
      <c r="I32" s="73">
        <v>4.2644347489281489E-2</v>
      </c>
    </row>
    <row r="33" spans="1:9" x14ac:dyDescent="0.25">
      <c r="A33" s="70">
        <v>8</v>
      </c>
      <c r="B33" s="71" t="s">
        <v>32</v>
      </c>
      <c r="C33" s="71" t="s">
        <v>40</v>
      </c>
      <c r="D33" s="72">
        <v>472.35526048000003</v>
      </c>
      <c r="E33" s="72">
        <v>474.54958228000004</v>
      </c>
      <c r="F33" s="72">
        <v>477.94922998999999</v>
      </c>
      <c r="G33" s="72">
        <v>3.3996477099999787</v>
      </c>
      <c r="H33" s="73">
        <v>7.1639462702004306E-3</v>
      </c>
      <c r="I33" s="73">
        <v>4.1018871658421517E-2</v>
      </c>
    </row>
    <row r="34" spans="1:9" x14ac:dyDescent="0.25">
      <c r="A34" s="70">
        <v>9</v>
      </c>
      <c r="B34" s="71" t="s">
        <v>32</v>
      </c>
      <c r="C34" s="71" t="s">
        <v>42</v>
      </c>
      <c r="D34" s="72">
        <v>399.75929307000001</v>
      </c>
      <c r="E34" s="72">
        <v>402.61943116999998</v>
      </c>
      <c r="F34" s="72">
        <v>403.00485300000003</v>
      </c>
      <c r="G34" s="72">
        <v>0.38542183000004293</v>
      </c>
      <c r="H34" s="73">
        <v>9.5728571489959806E-4</v>
      </c>
      <c r="I34" s="73">
        <v>3.4586946281457344E-2</v>
      </c>
    </row>
    <row r="35" spans="1:9" x14ac:dyDescent="0.25">
      <c r="A35" s="70">
        <v>10</v>
      </c>
      <c r="B35" s="71" t="s">
        <v>32</v>
      </c>
      <c r="C35" s="71" t="s">
        <v>43</v>
      </c>
      <c r="D35" s="72">
        <v>378.03013888999999</v>
      </c>
      <c r="E35" s="72">
        <v>383.24244931999999</v>
      </c>
      <c r="F35" s="72">
        <v>383.55732402000007</v>
      </c>
      <c r="G35" s="72">
        <v>0.31487470000004769</v>
      </c>
      <c r="H35" s="73">
        <v>8.2160705464319125E-4</v>
      </c>
      <c r="I35" s="73">
        <v>3.2917907719933262E-2</v>
      </c>
    </row>
    <row r="36" spans="1:9" x14ac:dyDescent="0.25">
      <c r="A36" s="70">
        <v>11</v>
      </c>
      <c r="B36" s="71" t="s">
        <v>32</v>
      </c>
      <c r="C36" s="71" t="s">
        <v>45</v>
      </c>
      <c r="D36" s="72">
        <v>375.40863028000001</v>
      </c>
      <c r="E36" s="72">
        <v>378.27313672000002</v>
      </c>
      <c r="F36" s="72">
        <v>382.10434512</v>
      </c>
      <c r="G36" s="72">
        <v>3.831208399999976</v>
      </c>
      <c r="H36" s="73">
        <v>1.0128153516848485E-2</v>
      </c>
      <c r="I36" s="73">
        <v>3.2793209213728441E-2</v>
      </c>
    </row>
    <row r="37" spans="1:9" x14ac:dyDescent="0.25">
      <c r="A37" s="70">
        <v>12</v>
      </c>
      <c r="B37" s="71" t="s">
        <v>32</v>
      </c>
      <c r="C37" s="71" t="s">
        <v>44</v>
      </c>
      <c r="D37" s="72">
        <v>375.70559627000006</v>
      </c>
      <c r="E37" s="72">
        <v>380.22272676</v>
      </c>
      <c r="F37" s="72">
        <v>379.70840564999997</v>
      </c>
      <c r="G37" s="72">
        <v>-0.51432111000001435</v>
      </c>
      <c r="H37" s="73">
        <v>-1.3526837661249492E-3</v>
      </c>
      <c r="I37" s="73">
        <v>3.2587583328269158E-2</v>
      </c>
    </row>
    <row r="38" spans="1:9" x14ac:dyDescent="0.25">
      <c r="A38" s="70">
        <v>13</v>
      </c>
      <c r="B38" s="71" t="s">
        <v>32</v>
      </c>
      <c r="C38" s="71" t="s">
        <v>41</v>
      </c>
      <c r="D38" s="72">
        <v>378.79011001999999</v>
      </c>
      <c r="E38" s="72">
        <v>377.39700509999989</v>
      </c>
      <c r="F38" s="72">
        <v>375.76345068000006</v>
      </c>
      <c r="G38" s="72">
        <v>-1.633554419999838</v>
      </c>
      <c r="H38" s="73">
        <v>-4.3284774333781223E-3</v>
      </c>
      <c r="I38" s="73">
        <v>3.2249016820658997E-2</v>
      </c>
    </row>
    <row r="39" spans="1:9" x14ac:dyDescent="0.25">
      <c r="A39" s="70">
        <v>14</v>
      </c>
      <c r="B39" s="71" t="s">
        <v>32</v>
      </c>
      <c r="C39" s="71" t="s">
        <v>47</v>
      </c>
      <c r="D39" s="72">
        <v>322.87423835999999</v>
      </c>
      <c r="E39" s="72">
        <v>322.39486391999998</v>
      </c>
      <c r="F39" s="72">
        <v>315.98715231</v>
      </c>
      <c r="G39" s="72">
        <v>-6.4077116099999545</v>
      </c>
      <c r="H39" s="73">
        <v>-1.9875352640822415E-2</v>
      </c>
      <c r="I39" s="73">
        <v>2.7118856215303813E-2</v>
      </c>
    </row>
    <row r="40" spans="1:9" x14ac:dyDescent="0.25">
      <c r="A40" s="70">
        <v>15</v>
      </c>
      <c r="B40" s="71" t="s">
        <v>32</v>
      </c>
      <c r="C40" s="71" t="s">
        <v>46</v>
      </c>
      <c r="D40" s="72">
        <v>322.20708793</v>
      </c>
      <c r="E40" s="72">
        <v>319.67878719999999</v>
      </c>
      <c r="F40" s="72">
        <v>314.9014305</v>
      </c>
      <c r="G40" s="72">
        <v>-4.7773566999999879</v>
      </c>
      <c r="H40" s="73">
        <v>-1.4944240566738449E-2</v>
      </c>
      <c r="I40" s="73">
        <v>2.7025676687465531E-2</v>
      </c>
    </row>
    <row r="41" spans="1:9" x14ac:dyDescent="0.25">
      <c r="A41" s="70">
        <v>16</v>
      </c>
      <c r="B41" s="71" t="s">
        <v>32</v>
      </c>
      <c r="C41" s="71" t="s">
        <v>48</v>
      </c>
      <c r="D41" s="72">
        <v>310.04285745999999</v>
      </c>
      <c r="E41" s="72">
        <v>310.47833206999996</v>
      </c>
      <c r="F41" s="72">
        <v>306.55696614999999</v>
      </c>
      <c r="G41" s="72">
        <v>-3.9213659200000168</v>
      </c>
      <c r="H41" s="73">
        <v>-1.2630079187348608E-2</v>
      </c>
      <c r="I41" s="73">
        <v>2.6309532606141064E-2</v>
      </c>
    </row>
    <row r="42" spans="1:9" x14ac:dyDescent="0.25">
      <c r="A42" s="70">
        <v>17</v>
      </c>
      <c r="B42" s="71" t="s">
        <v>32</v>
      </c>
      <c r="C42" s="71" t="s">
        <v>49</v>
      </c>
      <c r="D42" s="72">
        <v>281.97787187</v>
      </c>
      <c r="E42" s="72">
        <v>282.97624784999994</v>
      </c>
      <c r="F42" s="72">
        <v>282.15607513999998</v>
      </c>
      <c r="G42" s="72">
        <v>-0.82017270999997849</v>
      </c>
      <c r="H42" s="73">
        <v>-2.8983800450797397E-3</v>
      </c>
      <c r="I42" s="73">
        <v>2.4215383366249489E-2</v>
      </c>
    </row>
    <row r="43" spans="1:9" x14ac:dyDescent="0.25">
      <c r="A43" s="70">
        <v>18</v>
      </c>
      <c r="B43" s="71" t="s">
        <v>32</v>
      </c>
      <c r="C43" s="71" t="s">
        <v>51</v>
      </c>
      <c r="D43" s="72">
        <v>253.94446413999998</v>
      </c>
      <c r="E43" s="72">
        <v>257.39913058000002</v>
      </c>
      <c r="F43" s="72">
        <v>257.08447531000002</v>
      </c>
      <c r="G43" s="72">
        <v>-0.31465527000001076</v>
      </c>
      <c r="H43" s="73">
        <v>-1.2224410754263036E-3</v>
      </c>
      <c r="I43" s="73">
        <v>2.2063672114994645E-2</v>
      </c>
    </row>
    <row r="44" spans="1:9" x14ac:dyDescent="0.25">
      <c r="A44" s="70">
        <v>19</v>
      </c>
      <c r="B44" s="71" t="s">
        <v>32</v>
      </c>
      <c r="C44" s="71" t="s">
        <v>50</v>
      </c>
      <c r="D44" s="72">
        <v>244.23873330000001</v>
      </c>
      <c r="E44" s="72">
        <v>245.41183273999997</v>
      </c>
      <c r="F44" s="72">
        <v>244.22694637999999</v>
      </c>
      <c r="G44" s="72">
        <v>-1.1848863599999846</v>
      </c>
      <c r="H44" s="73">
        <v>-4.8281549702426322E-3</v>
      </c>
      <c r="I44" s="73">
        <v>2.0960204851253796E-2</v>
      </c>
    </row>
    <row r="45" spans="1:9" x14ac:dyDescent="0.25">
      <c r="A45" s="70">
        <v>20</v>
      </c>
      <c r="B45" s="71" t="s">
        <v>32</v>
      </c>
      <c r="C45" s="71" t="s">
        <v>53</v>
      </c>
      <c r="D45" s="72">
        <v>208.46798932999999</v>
      </c>
      <c r="E45" s="72">
        <v>210.56223081000005</v>
      </c>
      <c r="F45" s="72">
        <v>211.63506766000003</v>
      </c>
      <c r="G45" s="72">
        <v>1.0728368499999941</v>
      </c>
      <c r="H45" s="73">
        <v>5.0951058310550667E-3</v>
      </c>
      <c r="I45" s="73">
        <v>1.8163083302694151E-2</v>
      </c>
    </row>
    <row r="46" spans="1:9" x14ac:dyDescent="0.25">
      <c r="A46" s="70">
        <v>21</v>
      </c>
      <c r="B46" s="71" t="s">
        <v>32</v>
      </c>
      <c r="C46" s="71" t="s">
        <v>52</v>
      </c>
      <c r="D46" s="72">
        <v>204.65718093000001</v>
      </c>
      <c r="E46" s="72">
        <v>207.55630589</v>
      </c>
      <c r="F46" s="72">
        <v>207.88886679999999</v>
      </c>
      <c r="G46" s="72">
        <v>0.33256090999996663</v>
      </c>
      <c r="H46" s="73">
        <v>1.6022683992854263E-3</v>
      </c>
      <c r="I46" s="73">
        <v>1.7841574400407133E-2</v>
      </c>
    </row>
    <row r="47" spans="1:9" x14ac:dyDescent="0.25">
      <c r="A47" s="70">
        <v>22</v>
      </c>
      <c r="B47" s="71" t="s">
        <v>32</v>
      </c>
      <c r="C47" s="71" t="s">
        <v>54</v>
      </c>
      <c r="D47" s="72">
        <v>175.67187999000001</v>
      </c>
      <c r="E47" s="72">
        <v>169.19650598999999</v>
      </c>
      <c r="F47" s="72">
        <v>172.15189344999999</v>
      </c>
      <c r="G47" s="72">
        <v>2.9553874600000083</v>
      </c>
      <c r="H47" s="73">
        <v>1.7467189660374433E-2</v>
      </c>
      <c r="I47" s="73">
        <v>1.477453248188631E-2</v>
      </c>
    </row>
    <row r="48" spans="1:9" x14ac:dyDescent="0.25">
      <c r="A48" s="70">
        <v>23</v>
      </c>
      <c r="B48" s="71" t="s">
        <v>32</v>
      </c>
      <c r="C48" s="71" t="s">
        <v>55</v>
      </c>
      <c r="D48" s="72">
        <v>149.59271278000003</v>
      </c>
      <c r="E48" s="72">
        <v>149.00362434999997</v>
      </c>
      <c r="F48" s="72">
        <v>149.32604334999999</v>
      </c>
      <c r="G48" s="72">
        <v>0.32241900000002982</v>
      </c>
      <c r="H48" s="73">
        <v>2.1638332718853081E-3</v>
      </c>
      <c r="I48" s="73">
        <v>1.2815557433917601E-2</v>
      </c>
    </row>
    <row r="49" spans="1:9" x14ac:dyDescent="0.25">
      <c r="A49" s="70">
        <v>24</v>
      </c>
      <c r="B49" s="71" t="s">
        <v>32</v>
      </c>
      <c r="C49" s="71" t="s">
        <v>56</v>
      </c>
      <c r="D49" s="72">
        <v>134.07251360999999</v>
      </c>
      <c r="E49" s="72">
        <v>133.20485409000003</v>
      </c>
      <c r="F49" s="72">
        <v>130.93816963</v>
      </c>
      <c r="G49" s="72">
        <v>-2.2666844600000084</v>
      </c>
      <c r="H49" s="73">
        <v>-1.70165304822039E-2</v>
      </c>
      <c r="I49" s="73">
        <v>1.1237461299715812E-2</v>
      </c>
    </row>
    <row r="50" spans="1:9" x14ac:dyDescent="0.25">
      <c r="A50" s="70">
        <v>25</v>
      </c>
      <c r="B50" s="71" t="s">
        <v>32</v>
      </c>
      <c r="C50" s="71" t="s">
        <v>57</v>
      </c>
      <c r="D50" s="72">
        <v>101.26786874000001</v>
      </c>
      <c r="E50" s="72">
        <v>101.55120712999999</v>
      </c>
      <c r="F50" s="72">
        <v>103.69301112000001</v>
      </c>
      <c r="G50" s="72">
        <v>2.1418039900000094</v>
      </c>
      <c r="H50" s="73">
        <v>2.10908767165928E-2</v>
      </c>
      <c r="I50" s="73">
        <v>8.8992094727206646E-3</v>
      </c>
    </row>
    <row r="51" spans="1:9" x14ac:dyDescent="0.25">
      <c r="A51" s="70">
        <v>26</v>
      </c>
      <c r="B51" s="71" t="s">
        <v>32</v>
      </c>
      <c r="C51" s="71" t="s">
        <v>58</v>
      </c>
      <c r="D51" s="72">
        <v>102.22177803999999</v>
      </c>
      <c r="E51" s="72">
        <v>101.32386893</v>
      </c>
      <c r="F51" s="72">
        <v>98.146589500000005</v>
      </c>
      <c r="G51" s="72">
        <v>-3.1772794300000071</v>
      </c>
      <c r="H51" s="73">
        <v>-3.1357659982319104E-2</v>
      </c>
      <c r="I51" s="73">
        <v>8.4232008460323558E-3</v>
      </c>
    </row>
    <row r="52" spans="1:9" x14ac:dyDescent="0.25">
      <c r="A52" s="70">
        <v>27</v>
      </c>
      <c r="B52" s="71" t="s">
        <v>32</v>
      </c>
      <c r="C52" s="71" t="s">
        <v>61</v>
      </c>
      <c r="D52" s="72">
        <v>94.689876299999995</v>
      </c>
      <c r="E52" s="72">
        <v>94.174667250000013</v>
      </c>
      <c r="F52" s="72">
        <v>93.290492959999995</v>
      </c>
      <c r="G52" s="72">
        <v>-0.88417429000002146</v>
      </c>
      <c r="H52" s="73">
        <v>-9.3886638075699851E-3</v>
      </c>
      <c r="I52" s="73">
        <v>8.0064377502128848E-3</v>
      </c>
    </row>
    <row r="53" spans="1:9" x14ac:dyDescent="0.25">
      <c r="A53" s="70">
        <v>28</v>
      </c>
      <c r="B53" s="71" t="s">
        <v>32</v>
      </c>
      <c r="C53" s="71" t="s">
        <v>59</v>
      </c>
      <c r="D53" s="72">
        <v>89.274826609999991</v>
      </c>
      <c r="E53" s="72">
        <v>91.310735380000011</v>
      </c>
      <c r="F53" s="72">
        <v>89.394180620000014</v>
      </c>
      <c r="G53" s="72">
        <v>-1.9165547599999904</v>
      </c>
      <c r="H53" s="73">
        <v>-2.0989369453920503E-2</v>
      </c>
      <c r="I53" s="73">
        <v>7.6720458822336704E-3</v>
      </c>
    </row>
    <row r="54" spans="1:9" x14ac:dyDescent="0.25">
      <c r="A54" s="70">
        <v>29</v>
      </c>
      <c r="B54" s="71" t="s">
        <v>32</v>
      </c>
      <c r="C54" s="71" t="s">
        <v>60</v>
      </c>
      <c r="D54" s="72">
        <v>78.806941550000019</v>
      </c>
      <c r="E54" s="72">
        <v>79.12577044999999</v>
      </c>
      <c r="F54" s="72">
        <v>77.63145729</v>
      </c>
      <c r="G54" s="72">
        <v>-1.4943131599999815</v>
      </c>
      <c r="H54" s="73">
        <v>-1.8885290487556723E-2</v>
      </c>
      <c r="I54" s="73">
        <v>6.6625377413022874E-3</v>
      </c>
    </row>
    <row r="55" spans="1:9" x14ac:dyDescent="0.25">
      <c r="A55" s="70">
        <v>30</v>
      </c>
      <c r="B55" s="71" t="s">
        <v>32</v>
      </c>
      <c r="C55" s="71" t="s">
        <v>63</v>
      </c>
      <c r="D55" s="72">
        <v>72.910448639999998</v>
      </c>
      <c r="E55" s="72">
        <v>72.599351069999997</v>
      </c>
      <c r="F55" s="72">
        <v>72.050189720000006</v>
      </c>
      <c r="G55" s="72">
        <v>-0.549161349999994</v>
      </c>
      <c r="H55" s="73">
        <v>-7.5642735355925554E-3</v>
      </c>
      <c r="I55" s="73">
        <v>6.1835385426846209E-3</v>
      </c>
    </row>
    <row r="56" spans="1:9" x14ac:dyDescent="0.25">
      <c r="A56" s="70">
        <v>31</v>
      </c>
      <c r="B56" s="71" t="s">
        <v>32</v>
      </c>
      <c r="C56" s="71" t="s">
        <v>62</v>
      </c>
      <c r="D56" s="72">
        <v>64.923084440000011</v>
      </c>
      <c r="E56" s="72">
        <v>64.77302195</v>
      </c>
      <c r="F56" s="72">
        <v>63.83843435</v>
      </c>
      <c r="G56" s="72">
        <v>-0.93458760000000152</v>
      </c>
      <c r="H56" s="73">
        <v>-1.442865520033069E-2</v>
      </c>
      <c r="I56" s="73">
        <v>5.4787838983065325E-3</v>
      </c>
    </row>
    <row r="57" spans="1:9" x14ac:dyDescent="0.25">
      <c r="A57" s="70">
        <v>32</v>
      </c>
      <c r="B57" s="71" t="s">
        <v>64</v>
      </c>
      <c r="C57" s="71" t="s">
        <v>65</v>
      </c>
      <c r="D57" s="72">
        <v>58.834565730000001</v>
      </c>
      <c r="E57" s="72">
        <v>58.977880369999987</v>
      </c>
      <c r="F57" s="72">
        <v>59.38739571</v>
      </c>
      <c r="G57" s="72">
        <v>0.40951534000001105</v>
      </c>
      <c r="H57" s="73">
        <v>6.9435411620577215E-3</v>
      </c>
      <c r="I57" s="73">
        <v>5.0967839467119776E-3</v>
      </c>
    </row>
    <row r="58" spans="1:9" x14ac:dyDescent="0.25">
      <c r="A58" s="70">
        <v>33</v>
      </c>
      <c r="B58" s="71" t="s">
        <v>64</v>
      </c>
      <c r="C58" s="71" t="s">
        <v>66</v>
      </c>
      <c r="D58" s="72">
        <v>48.852404900000003</v>
      </c>
      <c r="E58" s="72">
        <v>49.785694190000001</v>
      </c>
      <c r="F58" s="72">
        <v>51.12368128</v>
      </c>
      <c r="G58" s="72">
        <v>1.3379870900000035</v>
      </c>
      <c r="H58" s="73">
        <v>2.6874930876604166E-2</v>
      </c>
      <c r="I58" s="73">
        <v>4.3875700378767065E-3</v>
      </c>
    </row>
    <row r="59" spans="1:9" x14ac:dyDescent="0.25">
      <c r="A59" s="70">
        <v>34</v>
      </c>
      <c r="B59" s="71" t="s">
        <v>64</v>
      </c>
      <c r="C59" s="71" t="s">
        <v>71</v>
      </c>
      <c r="D59" s="72">
        <v>44.722473710000003</v>
      </c>
      <c r="E59" s="72">
        <v>45.019344950000004</v>
      </c>
      <c r="F59" s="72">
        <v>44.40713259000001</v>
      </c>
      <c r="G59" s="72">
        <v>-0.61221235999999191</v>
      </c>
      <c r="H59" s="73">
        <v>-1.3598873121764334E-2</v>
      </c>
      <c r="I59" s="73">
        <v>3.8111379998788351E-3</v>
      </c>
    </row>
    <row r="60" spans="1:9" x14ac:dyDescent="0.25">
      <c r="A60" s="70">
        <v>35</v>
      </c>
      <c r="B60" s="71" t="s">
        <v>64</v>
      </c>
      <c r="C60" s="71" t="s">
        <v>68</v>
      </c>
      <c r="D60" s="72">
        <v>38.816842449999996</v>
      </c>
      <c r="E60" s="72">
        <v>39.134945219999999</v>
      </c>
      <c r="F60" s="72">
        <v>38.646871000000004</v>
      </c>
      <c r="G60" s="72">
        <v>-0.48807421999999134</v>
      </c>
      <c r="H60" s="73">
        <v>-1.2471570287277672E-2</v>
      </c>
      <c r="I60" s="73">
        <v>3.3167770593159874E-3</v>
      </c>
    </row>
    <row r="61" spans="1:9" x14ac:dyDescent="0.25">
      <c r="A61" s="70">
        <v>36</v>
      </c>
      <c r="B61" s="71" t="s">
        <v>64</v>
      </c>
      <c r="C61" s="71" t="s">
        <v>308</v>
      </c>
      <c r="D61" s="72">
        <v>36.678308860000001</v>
      </c>
      <c r="E61" s="72">
        <v>37.558409709999992</v>
      </c>
      <c r="F61" s="72">
        <v>38.080225470000002</v>
      </c>
      <c r="G61" s="72">
        <v>0.5218157600000054</v>
      </c>
      <c r="H61" s="73">
        <v>1.3893446608338984E-2</v>
      </c>
      <c r="I61" s="73">
        <v>3.2681460357418418E-3</v>
      </c>
    </row>
    <row r="62" spans="1:9" x14ac:dyDescent="0.25">
      <c r="A62" s="70">
        <v>37</v>
      </c>
      <c r="B62" s="71" t="s">
        <v>64</v>
      </c>
      <c r="C62" s="71" t="s">
        <v>70</v>
      </c>
      <c r="D62" s="72">
        <v>38.030590700000005</v>
      </c>
      <c r="E62" s="72">
        <v>36.905368709999998</v>
      </c>
      <c r="F62" s="72">
        <v>36.852722490000005</v>
      </c>
      <c r="G62" s="72">
        <v>-5.2646219999998807E-2</v>
      </c>
      <c r="H62" s="73">
        <v>-1.4265192799911958E-3</v>
      </c>
      <c r="I62" s="73">
        <v>3.1627984715287905E-3</v>
      </c>
    </row>
    <row r="63" spans="1:9" x14ac:dyDescent="0.25">
      <c r="A63" s="70">
        <v>38</v>
      </c>
      <c r="B63" s="71" t="s">
        <v>64</v>
      </c>
      <c r="C63" s="71" t="s">
        <v>67</v>
      </c>
      <c r="D63" s="72">
        <v>35.540263659999994</v>
      </c>
      <c r="E63" s="72">
        <v>35.755464809999999</v>
      </c>
      <c r="F63" s="72">
        <v>36.66152392</v>
      </c>
      <c r="G63" s="72">
        <v>0.90605910999999939</v>
      </c>
      <c r="H63" s="73">
        <v>2.5340437183929292E-2</v>
      </c>
      <c r="I63" s="73">
        <v>3.1463893027050059E-3</v>
      </c>
    </row>
    <row r="64" spans="1:9" x14ac:dyDescent="0.25">
      <c r="A64" s="70">
        <v>39</v>
      </c>
      <c r="B64" s="71" t="s">
        <v>64</v>
      </c>
      <c r="C64" s="71" t="s">
        <v>72</v>
      </c>
      <c r="D64" s="72">
        <v>30.849675699999999</v>
      </c>
      <c r="E64" s="72">
        <v>31.54171234</v>
      </c>
      <c r="F64" s="72">
        <v>31.773617569999999</v>
      </c>
      <c r="G64" s="72">
        <v>0.23190523000000043</v>
      </c>
      <c r="H64" s="73">
        <v>7.3523348225424988E-3</v>
      </c>
      <c r="I64" s="73">
        <v>2.7268962045505669E-3</v>
      </c>
    </row>
    <row r="65" spans="1:9" x14ac:dyDescent="0.25">
      <c r="A65" s="70">
        <v>40</v>
      </c>
      <c r="B65" s="71" t="s">
        <v>64</v>
      </c>
      <c r="C65" s="71" t="s">
        <v>69</v>
      </c>
      <c r="D65" s="72">
        <v>29.508982289999999</v>
      </c>
      <c r="E65" s="72">
        <v>29.60309238</v>
      </c>
      <c r="F65" s="72">
        <v>28.251972139999999</v>
      </c>
      <c r="G65" s="72">
        <v>-1.3511202399999984</v>
      </c>
      <c r="H65" s="73">
        <v>-4.5641185814520584E-2</v>
      </c>
      <c r="I65" s="73">
        <v>2.4246592453600292E-3</v>
      </c>
    </row>
    <row r="66" spans="1:9" x14ac:dyDescent="0.25">
      <c r="A66" s="70">
        <v>41</v>
      </c>
      <c r="B66" s="71" t="s">
        <v>64</v>
      </c>
      <c r="C66" s="71" t="s">
        <v>73</v>
      </c>
      <c r="D66" s="72">
        <v>27.996839780000002</v>
      </c>
      <c r="E66" s="72">
        <v>28.157578489999999</v>
      </c>
      <c r="F66" s="72">
        <v>27.964388979999999</v>
      </c>
      <c r="G66" s="72">
        <v>-0.19318950999999793</v>
      </c>
      <c r="H66" s="73">
        <v>-6.8610129265415367E-3</v>
      </c>
      <c r="I66" s="73">
        <v>2.3999780951646202E-3</v>
      </c>
    </row>
    <row r="67" spans="1:9" x14ac:dyDescent="0.25">
      <c r="A67" s="70">
        <v>42</v>
      </c>
      <c r="B67" s="71" t="s">
        <v>64</v>
      </c>
      <c r="C67" s="71" t="s">
        <v>74</v>
      </c>
      <c r="D67" s="72">
        <v>23.089394600000006</v>
      </c>
      <c r="E67" s="72">
        <v>23.286480519999998</v>
      </c>
      <c r="F67" s="72">
        <v>23.075301230000001</v>
      </c>
      <c r="G67" s="72">
        <v>-0.2111792899999991</v>
      </c>
      <c r="H67" s="73">
        <v>-9.0687508496023733E-3</v>
      </c>
      <c r="I67" s="73">
        <v>1.9803836061260943E-3</v>
      </c>
    </row>
    <row r="68" spans="1:9" x14ac:dyDescent="0.25">
      <c r="A68" s="70">
        <v>43</v>
      </c>
      <c r="B68" s="71" t="s">
        <v>64</v>
      </c>
      <c r="C68" s="71" t="s">
        <v>75</v>
      </c>
      <c r="D68" s="72">
        <v>18.564759289999998</v>
      </c>
      <c r="E68" s="72">
        <v>18.664063519999999</v>
      </c>
      <c r="F68" s="72">
        <v>18.524321219999997</v>
      </c>
      <c r="G68" s="72">
        <v>-0.13974230000000074</v>
      </c>
      <c r="H68" s="73">
        <v>-7.4872387703918799E-3</v>
      </c>
      <c r="I68" s="73">
        <v>1.5898064208586598E-3</v>
      </c>
    </row>
    <row r="69" spans="1:9" x14ac:dyDescent="0.25">
      <c r="A69" s="70">
        <v>44</v>
      </c>
      <c r="B69" s="71" t="s">
        <v>76</v>
      </c>
      <c r="C69" s="71" t="s">
        <v>77</v>
      </c>
      <c r="D69" s="72">
        <v>14.594765019999997</v>
      </c>
      <c r="E69" s="72">
        <v>14.603130570000001</v>
      </c>
      <c r="F69" s="72">
        <v>14.732120969999999</v>
      </c>
      <c r="G69" s="72">
        <v>0.12899039999999851</v>
      </c>
      <c r="H69" s="73">
        <v>8.8330648953444581E-3</v>
      </c>
      <c r="I69" s="73">
        <v>1.2643497288141123E-3</v>
      </c>
    </row>
    <row r="70" spans="1:9" x14ac:dyDescent="0.25">
      <c r="A70" s="70">
        <v>45</v>
      </c>
      <c r="B70" s="71" t="s">
        <v>76</v>
      </c>
      <c r="C70" s="71" t="s">
        <v>78</v>
      </c>
      <c r="D70" s="72">
        <v>12.38993653</v>
      </c>
      <c r="E70" s="72">
        <v>12.223811740000002</v>
      </c>
      <c r="F70" s="72">
        <v>12.10212911</v>
      </c>
      <c r="G70" s="72">
        <v>-0.12168263000000268</v>
      </c>
      <c r="H70" s="73">
        <v>-9.9545569408452505E-3</v>
      </c>
      <c r="I70" s="73">
        <v>1.0386368459409871E-3</v>
      </c>
    </row>
    <row r="71" spans="1:9" x14ac:dyDescent="0.25">
      <c r="A71" s="104" t="s">
        <v>79</v>
      </c>
      <c r="B71" s="104"/>
      <c r="C71" s="74" t="s">
        <v>80</v>
      </c>
      <c r="D71" s="75">
        <v>11653.06809859</v>
      </c>
      <c r="E71" s="75">
        <v>11689.276319249999</v>
      </c>
      <c r="F71" s="75">
        <v>11651.935089049999</v>
      </c>
      <c r="G71" s="75">
        <v>-37.341230199998854</v>
      </c>
      <c r="H71" s="76">
        <v>-3.1944860554374102E-3</v>
      </c>
    </row>
  </sheetData>
  <mergeCells count="2">
    <mergeCell ref="G24:I24"/>
    <mergeCell ref="A71:B71"/>
  </mergeCells>
  <pageMargins left="0.7" right="0.7" top="0.75" bottom="0.75" header="0.3" footer="0.3"/>
  <pageSetup orientation="portrait" horizontalDpi="4294967295" verticalDpi="4294967295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932DC-FCAA-48F9-8476-1B13CB040058}">
  <sheetPr>
    <tabColor theme="7" tint="0.39997558519241921"/>
  </sheetPr>
  <dimension ref="A2:I74"/>
  <sheetViews>
    <sheetView showGridLines="0" workbookViewId="0"/>
  </sheetViews>
  <sheetFormatPr baseColWidth="10" defaultColWidth="16" defaultRowHeight="15" x14ac:dyDescent="0.25"/>
  <cols>
    <col min="1" max="1" width="5.85546875" style="28" customWidth="1"/>
    <col min="2" max="3" width="16" style="28"/>
  </cols>
  <sheetData>
    <row r="2" spans="1:3" ht="15.75" x14ac:dyDescent="0.25">
      <c r="A2" s="39" t="s">
        <v>177</v>
      </c>
      <c r="B2" s="38"/>
      <c r="C2" s="38"/>
    </row>
    <row r="22" spans="1:9" ht="15.75" x14ac:dyDescent="0.25">
      <c r="A22" s="105" t="s">
        <v>178</v>
      </c>
      <c r="B22" s="105"/>
      <c r="C22" s="105"/>
      <c r="D22" s="105"/>
    </row>
    <row r="23" spans="1:9" x14ac:dyDescent="0.25">
      <c r="A23" s="5" t="s">
        <v>24</v>
      </c>
      <c r="D23" s="40"/>
    </row>
    <row r="24" spans="1:9" ht="15" customHeight="1" x14ac:dyDescent="0.25">
      <c r="B24"/>
      <c r="C24"/>
      <c r="G24" s="103" t="s">
        <v>312</v>
      </c>
      <c r="H24" s="103"/>
      <c r="I24" s="103"/>
    </row>
    <row r="25" spans="1:9" x14ac:dyDescent="0.25">
      <c r="A25" s="69" t="s">
        <v>25</v>
      </c>
      <c r="B25" s="69" t="s">
        <v>26</v>
      </c>
      <c r="C25" s="69" t="s">
        <v>27</v>
      </c>
      <c r="D25" s="69" t="s">
        <v>28</v>
      </c>
      <c r="E25" s="69" t="s">
        <v>307</v>
      </c>
      <c r="F25" s="69" t="s">
        <v>314</v>
      </c>
      <c r="G25" s="69" t="s">
        <v>29</v>
      </c>
      <c r="H25" s="69" t="s">
        <v>30</v>
      </c>
      <c r="I25" s="69" t="s">
        <v>31</v>
      </c>
    </row>
    <row r="26" spans="1:9" x14ac:dyDescent="0.25">
      <c r="A26" s="70">
        <v>1</v>
      </c>
      <c r="B26" s="71" t="s">
        <v>32</v>
      </c>
      <c r="C26" s="71" t="s">
        <v>36</v>
      </c>
      <c r="D26" s="72">
        <v>198.94938019999998</v>
      </c>
      <c r="E26" s="72">
        <v>201.07176404000001</v>
      </c>
      <c r="F26" s="72">
        <v>182.26152384</v>
      </c>
      <c r="G26" s="72">
        <v>-18.810240199999988</v>
      </c>
      <c r="H26" s="73">
        <v>-9.3549883991956198E-2</v>
      </c>
      <c r="I26" s="73">
        <v>7.5511046932240866E-2</v>
      </c>
    </row>
    <row r="27" spans="1:9" x14ac:dyDescent="0.25">
      <c r="A27" s="70">
        <v>2</v>
      </c>
      <c r="B27" s="71" t="s">
        <v>32</v>
      </c>
      <c r="C27" s="71" t="s">
        <v>38</v>
      </c>
      <c r="D27" s="72">
        <v>160.25207374000001</v>
      </c>
      <c r="E27" s="72">
        <v>159.20802853999999</v>
      </c>
      <c r="F27" s="72">
        <v>157.57241503</v>
      </c>
      <c r="G27" s="72">
        <v>-1.6356135099999904</v>
      </c>
      <c r="H27" s="73">
        <v>-1.0273436113738781E-2</v>
      </c>
      <c r="I27" s="73">
        <v>6.5282335930659935E-2</v>
      </c>
    </row>
    <row r="28" spans="1:9" x14ac:dyDescent="0.25">
      <c r="A28" s="70">
        <v>3</v>
      </c>
      <c r="B28" s="71" t="s">
        <v>32</v>
      </c>
      <c r="C28" s="71" t="s">
        <v>33</v>
      </c>
      <c r="D28" s="72">
        <v>176.59935368000001</v>
      </c>
      <c r="E28" s="72">
        <v>174.59490665999999</v>
      </c>
      <c r="F28" s="72">
        <v>145.3834205</v>
      </c>
      <c r="G28" s="72">
        <v>-29.211486159999996</v>
      </c>
      <c r="H28" s="73">
        <v>-0.16731007060180411</v>
      </c>
      <c r="I28" s="73">
        <v>6.0232428969387949E-2</v>
      </c>
    </row>
    <row r="29" spans="1:9" x14ac:dyDescent="0.25">
      <c r="A29" s="70">
        <v>4</v>
      </c>
      <c r="B29" s="71" t="s">
        <v>32</v>
      </c>
      <c r="C29" s="71" t="s">
        <v>37</v>
      </c>
      <c r="D29" s="72">
        <v>131.69365822</v>
      </c>
      <c r="E29" s="72">
        <v>129.59174326000002</v>
      </c>
      <c r="F29" s="72">
        <v>126.27466267999999</v>
      </c>
      <c r="G29" s="72">
        <v>-3.3170805800000132</v>
      </c>
      <c r="H29" s="73">
        <v>-2.5596388292616391E-2</v>
      </c>
      <c r="I29" s="73">
        <v>5.2315660371373106E-2</v>
      </c>
    </row>
    <row r="30" spans="1:9" x14ac:dyDescent="0.25">
      <c r="A30" s="70">
        <v>5</v>
      </c>
      <c r="B30" s="71" t="s">
        <v>32</v>
      </c>
      <c r="C30" s="71" t="s">
        <v>44</v>
      </c>
      <c r="D30" s="72">
        <v>129.39041913</v>
      </c>
      <c r="E30" s="72">
        <v>128.26946795999999</v>
      </c>
      <c r="F30" s="72">
        <v>124.41622801999999</v>
      </c>
      <c r="G30" s="72">
        <v>-3.8532399399999977</v>
      </c>
      <c r="H30" s="73">
        <v>-3.0040195857065577E-2</v>
      </c>
      <c r="I30" s="73">
        <v>5.1545709896499675E-2</v>
      </c>
    </row>
    <row r="31" spans="1:9" x14ac:dyDescent="0.25">
      <c r="A31" s="70">
        <v>6</v>
      </c>
      <c r="B31" s="71" t="s">
        <v>32</v>
      </c>
      <c r="C31" s="71" t="s">
        <v>35</v>
      </c>
      <c r="D31" s="72">
        <v>115.45164517000001</v>
      </c>
      <c r="E31" s="72">
        <v>121.53735847999999</v>
      </c>
      <c r="F31" s="72">
        <v>122.62714158000001</v>
      </c>
      <c r="G31" s="72">
        <v>1.0897831000000238</v>
      </c>
      <c r="H31" s="73">
        <v>8.9666511896369459E-3</v>
      </c>
      <c r="I31" s="73">
        <v>5.0804490426309856E-2</v>
      </c>
    </row>
    <row r="32" spans="1:9" x14ac:dyDescent="0.25">
      <c r="A32" s="70">
        <v>7</v>
      </c>
      <c r="B32" s="71" t="s">
        <v>32</v>
      </c>
      <c r="C32" s="71" t="s">
        <v>34</v>
      </c>
      <c r="D32" s="72">
        <v>106.75180546999999</v>
      </c>
      <c r="E32" s="72">
        <v>112.01143682999999</v>
      </c>
      <c r="F32" s="72">
        <v>119.01043310999999</v>
      </c>
      <c r="G32" s="72">
        <v>6.998996280000001</v>
      </c>
      <c r="H32" s="73">
        <v>6.2484657621367658E-2</v>
      </c>
      <c r="I32" s="73">
        <v>4.9306086170356478E-2</v>
      </c>
    </row>
    <row r="33" spans="1:9" x14ac:dyDescent="0.25">
      <c r="A33" s="70">
        <v>8</v>
      </c>
      <c r="B33" s="71" t="s">
        <v>32</v>
      </c>
      <c r="C33" s="71" t="s">
        <v>41</v>
      </c>
      <c r="D33" s="72">
        <v>103.53881321999998</v>
      </c>
      <c r="E33" s="72">
        <v>103.96360061</v>
      </c>
      <c r="F33" s="72">
        <v>100.43254449000001</v>
      </c>
      <c r="G33" s="72">
        <v>-3.5310561199999899</v>
      </c>
      <c r="H33" s="73">
        <v>-3.3964350015599082E-2</v>
      </c>
      <c r="I33" s="73">
        <v>4.1609256966194573E-2</v>
      </c>
    </row>
    <row r="34" spans="1:9" x14ac:dyDescent="0.25">
      <c r="A34" s="70">
        <v>9</v>
      </c>
      <c r="B34" s="71" t="s">
        <v>32</v>
      </c>
      <c r="C34" s="71" t="s">
        <v>48</v>
      </c>
      <c r="D34" s="72">
        <v>87.848810450000002</v>
      </c>
      <c r="E34" s="72">
        <v>90.835438149999987</v>
      </c>
      <c r="F34" s="72">
        <v>97.405846669999988</v>
      </c>
      <c r="G34" s="72">
        <v>6.5704085199999955</v>
      </c>
      <c r="H34" s="73">
        <v>7.2333096573498457E-2</v>
      </c>
      <c r="I34" s="73">
        <v>4.0355294438500763E-2</v>
      </c>
    </row>
    <row r="35" spans="1:9" x14ac:dyDescent="0.25">
      <c r="A35" s="70">
        <v>10</v>
      </c>
      <c r="B35" s="71" t="s">
        <v>32</v>
      </c>
      <c r="C35" s="71" t="s">
        <v>42</v>
      </c>
      <c r="D35" s="72">
        <v>92.974003980000006</v>
      </c>
      <c r="E35" s="72">
        <v>93.554674479999989</v>
      </c>
      <c r="F35" s="72">
        <v>92.109816539999997</v>
      </c>
      <c r="G35" s="72">
        <v>-1.4448579399999977</v>
      </c>
      <c r="H35" s="73">
        <v>-1.5443995161448376E-2</v>
      </c>
      <c r="I35" s="73">
        <v>3.8161146319493182E-2</v>
      </c>
    </row>
    <row r="36" spans="1:9" x14ac:dyDescent="0.25">
      <c r="A36" s="70">
        <v>11</v>
      </c>
      <c r="B36" s="71" t="s">
        <v>32</v>
      </c>
      <c r="C36" s="71" t="s">
        <v>45</v>
      </c>
      <c r="D36" s="72">
        <v>88.94630973000001</v>
      </c>
      <c r="E36" s="72">
        <v>88.23973694</v>
      </c>
      <c r="F36" s="72">
        <v>90.255944870000008</v>
      </c>
      <c r="G36" s="72">
        <v>2.0162079300000073</v>
      </c>
      <c r="H36" s="73">
        <v>2.2849206037082358E-2</v>
      </c>
      <c r="I36" s="73">
        <v>3.7393086293820342E-2</v>
      </c>
    </row>
    <row r="37" spans="1:9" x14ac:dyDescent="0.25">
      <c r="A37" s="70">
        <v>12</v>
      </c>
      <c r="B37" s="71" t="s">
        <v>32</v>
      </c>
      <c r="C37" s="71" t="s">
        <v>47</v>
      </c>
      <c r="D37" s="72">
        <v>93.859364949999986</v>
      </c>
      <c r="E37" s="72">
        <v>94.935338079999994</v>
      </c>
      <c r="F37" s="72">
        <v>88.381136670000004</v>
      </c>
      <c r="G37" s="72">
        <v>-6.5542014099999966</v>
      </c>
      <c r="H37" s="73">
        <v>-6.903858502591427E-2</v>
      </c>
      <c r="I37" s="73">
        <v>3.6616352252556494E-2</v>
      </c>
    </row>
    <row r="38" spans="1:9" x14ac:dyDescent="0.25">
      <c r="A38" s="70">
        <v>13</v>
      </c>
      <c r="B38" s="71" t="s">
        <v>32</v>
      </c>
      <c r="C38" s="71" t="s">
        <v>39</v>
      </c>
      <c r="D38" s="72">
        <v>86.517090620000005</v>
      </c>
      <c r="E38" s="72">
        <v>85.565311839999993</v>
      </c>
      <c r="F38" s="72">
        <v>86.981446850000012</v>
      </c>
      <c r="G38" s="72">
        <v>1.4161350100000203</v>
      </c>
      <c r="H38" s="73">
        <v>1.6550340079962249E-2</v>
      </c>
      <c r="I38" s="73">
        <v>3.6036460010563709E-2</v>
      </c>
    </row>
    <row r="39" spans="1:9" x14ac:dyDescent="0.25">
      <c r="A39" s="70">
        <v>14</v>
      </c>
      <c r="B39" s="71" t="s">
        <v>32</v>
      </c>
      <c r="C39" s="71" t="s">
        <v>43</v>
      </c>
      <c r="D39" s="72">
        <v>87.042138140000006</v>
      </c>
      <c r="E39" s="72">
        <v>88.331307070000008</v>
      </c>
      <c r="F39" s="72">
        <v>81.980933809999996</v>
      </c>
      <c r="G39" s="72">
        <v>-6.3503732600000058</v>
      </c>
      <c r="H39" s="73">
        <v>-7.1892667171419955E-2</v>
      </c>
      <c r="I39" s="73">
        <v>3.3964744780199473E-2</v>
      </c>
    </row>
    <row r="40" spans="1:9" x14ac:dyDescent="0.25">
      <c r="A40" s="70">
        <v>15</v>
      </c>
      <c r="B40" s="71" t="s">
        <v>32</v>
      </c>
      <c r="C40" s="71" t="s">
        <v>49</v>
      </c>
      <c r="D40" s="72">
        <v>78.916244769999992</v>
      </c>
      <c r="E40" s="72">
        <v>79.022887080000004</v>
      </c>
      <c r="F40" s="72">
        <v>76.484952200000009</v>
      </c>
      <c r="G40" s="72">
        <v>-2.5379348799999955</v>
      </c>
      <c r="H40" s="73">
        <v>-3.2116453520999289E-2</v>
      </c>
      <c r="I40" s="73">
        <v>3.1687756655949174E-2</v>
      </c>
    </row>
    <row r="41" spans="1:9" x14ac:dyDescent="0.25">
      <c r="A41" s="70">
        <v>16</v>
      </c>
      <c r="B41" s="71" t="s">
        <v>32</v>
      </c>
      <c r="C41" s="71" t="s">
        <v>50</v>
      </c>
      <c r="D41" s="72">
        <v>75.979405839999998</v>
      </c>
      <c r="E41" s="72">
        <v>74.103883479999993</v>
      </c>
      <c r="F41" s="72">
        <v>72.743098579999995</v>
      </c>
      <c r="G41" s="72">
        <v>-1.360784899999991</v>
      </c>
      <c r="H41" s="73">
        <v>-1.8363206300345318E-2</v>
      </c>
      <c r="I41" s="73">
        <v>3.0137504697332632E-2</v>
      </c>
    </row>
    <row r="42" spans="1:9" x14ac:dyDescent="0.25">
      <c r="A42" s="70">
        <v>17</v>
      </c>
      <c r="B42" s="71" t="s">
        <v>32</v>
      </c>
      <c r="C42" s="71" t="s">
        <v>40</v>
      </c>
      <c r="D42" s="72">
        <v>71.544492919999996</v>
      </c>
      <c r="E42" s="72">
        <v>69.977568210000015</v>
      </c>
      <c r="F42" s="72">
        <v>68.572605680000009</v>
      </c>
      <c r="G42" s="72">
        <v>-1.4049625300000013</v>
      </c>
      <c r="H42" s="73">
        <v>-2.0077327148376494E-2</v>
      </c>
      <c r="I42" s="73">
        <v>2.8409667255465686E-2</v>
      </c>
    </row>
    <row r="43" spans="1:9" x14ac:dyDescent="0.25">
      <c r="A43" s="70">
        <v>18</v>
      </c>
      <c r="B43" s="71" t="s">
        <v>32</v>
      </c>
      <c r="C43" s="71" t="s">
        <v>46</v>
      </c>
      <c r="D43" s="72">
        <v>64.694081100000005</v>
      </c>
      <c r="E43" s="72">
        <v>61.425495609999999</v>
      </c>
      <c r="F43" s="72">
        <v>60.357639620000008</v>
      </c>
      <c r="G43" s="72">
        <v>-1.0678559899999946</v>
      </c>
      <c r="H43" s="73">
        <v>-1.7384572633812805E-2</v>
      </c>
      <c r="I43" s="73">
        <v>2.5006202417500324E-2</v>
      </c>
    </row>
    <row r="44" spans="1:9" x14ac:dyDescent="0.25">
      <c r="A44" s="70">
        <v>19</v>
      </c>
      <c r="B44" s="71" t="s">
        <v>32</v>
      </c>
      <c r="C44" s="71" t="s">
        <v>52</v>
      </c>
      <c r="D44" s="72">
        <v>48.900520610000001</v>
      </c>
      <c r="E44" s="72">
        <v>48.599860210000003</v>
      </c>
      <c r="F44" s="72">
        <v>47.031932019999999</v>
      </c>
      <c r="G44" s="72">
        <v>-1.5679281900000051</v>
      </c>
      <c r="H44" s="73">
        <v>-3.2261989709949521E-2</v>
      </c>
      <c r="I44" s="73">
        <v>1.9485354622590767E-2</v>
      </c>
    </row>
    <row r="45" spans="1:9" x14ac:dyDescent="0.25">
      <c r="A45" s="70">
        <v>20</v>
      </c>
      <c r="B45" s="71" t="s">
        <v>32</v>
      </c>
      <c r="C45" s="71" t="s">
        <v>53</v>
      </c>
      <c r="D45" s="72">
        <v>44.370120989999997</v>
      </c>
      <c r="E45" s="72">
        <v>45.311407979999998</v>
      </c>
      <c r="F45" s="72">
        <v>44.345713619999998</v>
      </c>
      <c r="G45" s="72">
        <v>-0.96569435999999942</v>
      </c>
      <c r="H45" s="73">
        <v>-2.1312389154321737E-2</v>
      </c>
      <c r="I45" s="73">
        <v>1.8372452900937693E-2</v>
      </c>
    </row>
    <row r="46" spans="1:9" x14ac:dyDescent="0.25">
      <c r="A46" s="70">
        <v>21</v>
      </c>
      <c r="B46" s="71" t="s">
        <v>32</v>
      </c>
      <c r="C46" s="71" t="s">
        <v>54</v>
      </c>
      <c r="D46" s="72">
        <v>37.117422810000001</v>
      </c>
      <c r="E46" s="72">
        <v>35.353589169999999</v>
      </c>
      <c r="F46" s="72">
        <v>36.65788543</v>
      </c>
      <c r="G46" s="72">
        <v>1.3042962599999979</v>
      </c>
      <c r="H46" s="73">
        <v>3.6892895194550281E-2</v>
      </c>
      <c r="I46" s="73">
        <v>1.5187381564808047E-2</v>
      </c>
    </row>
    <row r="47" spans="1:9" x14ac:dyDescent="0.25">
      <c r="A47" s="70">
        <v>22</v>
      </c>
      <c r="B47" s="71" t="s">
        <v>32</v>
      </c>
      <c r="C47" s="71" t="s">
        <v>51</v>
      </c>
      <c r="D47" s="72">
        <v>38.25839362</v>
      </c>
      <c r="E47" s="72">
        <v>38.289065860000001</v>
      </c>
      <c r="F47" s="72">
        <v>36.059651680000002</v>
      </c>
      <c r="G47" s="72">
        <v>-2.2294141799999996</v>
      </c>
      <c r="H47" s="73">
        <v>-5.822587023020153E-2</v>
      </c>
      <c r="I47" s="73">
        <v>1.4939533001814817E-2</v>
      </c>
    </row>
    <row r="48" spans="1:9" x14ac:dyDescent="0.25">
      <c r="A48" s="70">
        <v>23</v>
      </c>
      <c r="B48" s="71" t="s">
        <v>32</v>
      </c>
      <c r="C48" s="71" t="s">
        <v>61</v>
      </c>
      <c r="D48" s="72">
        <v>36.262162200000006</v>
      </c>
      <c r="E48" s="72">
        <v>35.343880659999996</v>
      </c>
      <c r="F48" s="72">
        <v>33.561241869999996</v>
      </c>
      <c r="G48" s="72">
        <v>-1.7826387899999991</v>
      </c>
      <c r="H48" s="73">
        <v>-5.0436985319992855E-2</v>
      </c>
      <c r="I48" s="73">
        <v>1.3904440479574653E-2</v>
      </c>
    </row>
    <row r="49" spans="1:9" x14ac:dyDescent="0.25">
      <c r="A49" s="70">
        <v>24</v>
      </c>
      <c r="B49" s="71" t="s">
        <v>32</v>
      </c>
      <c r="C49" s="71" t="s">
        <v>55</v>
      </c>
      <c r="D49" s="72">
        <v>33.554937689999996</v>
      </c>
      <c r="E49" s="72">
        <v>32.492442029999999</v>
      </c>
      <c r="F49" s="72">
        <v>31.88337525</v>
      </c>
      <c r="G49" s="72">
        <v>-0.60906678000000114</v>
      </c>
      <c r="H49" s="73">
        <v>-1.8744875483278692E-2</v>
      </c>
      <c r="I49" s="73">
        <v>1.3209299440371653E-2</v>
      </c>
    </row>
    <row r="50" spans="1:9" x14ac:dyDescent="0.25">
      <c r="A50" s="70">
        <v>25</v>
      </c>
      <c r="B50" s="71" t="s">
        <v>32</v>
      </c>
      <c r="C50" s="71" t="s">
        <v>58</v>
      </c>
      <c r="D50" s="72">
        <v>33.003250819999998</v>
      </c>
      <c r="E50" s="72">
        <v>32.330121349999999</v>
      </c>
      <c r="F50" s="72">
        <v>28.785327840000001</v>
      </c>
      <c r="G50" s="72">
        <v>-3.5447935099999981</v>
      </c>
      <c r="H50" s="73">
        <v>-0.10964368093842611</v>
      </c>
      <c r="I50" s="73">
        <v>1.1925776739331465E-2</v>
      </c>
    </row>
    <row r="51" spans="1:9" x14ac:dyDescent="0.25">
      <c r="A51" s="70">
        <v>26</v>
      </c>
      <c r="B51" s="71" t="s">
        <v>32</v>
      </c>
      <c r="C51" s="71" t="s">
        <v>56</v>
      </c>
      <c r="D51" s="72">
        <v>28.548654020000001</v>
      </c>
      <c r="E51" s="72">
        <v>28.146575959999996</v>
      </c>
      <c r="F51" s="72">
        <v>27.79970531</v>
      </c>
      <c r="G51" s="72">
        <v>-0.3468706499999985</v>
      </c>
      <c r="H51" s="73">
        <v>-1.2323724579961254E-2</v>
      </c>
      <c r="I51" s="73">
        <v>1.151743279732844E-2</v>
      </c>
    </row>
    <row r="52" spans="1:9" x14ac:dyDescent="0.25">
      <c r="A52" s="70">
        <v>27</v>
      </c>
      <c r="B52" s="71" t="s">
        <v>32</v>
      </c>
      <c r="C52" s="71" t="s">
        <v>60</v>
      </c>
      <c r="D52" s="72">
        <v>28.8120236</v>
      </c>
      <c r="E52" s="72">
        <v>28.914277809999998</v>
      </c>
      <c r="F52" s="72">
        <v>27.608307620000001</v>
      </c>
      <c r="G52" s="72">
        <v>-1.3059701899999976</v>
      </c>
      <c r="H52" s="73">
        <v>-4.5166965558736109E-2</v>
      </c>
      <c r="I52" s="73">
        <v>1.143813663186348E-2</v>
      </c>
    </row>
    <row r="53" spans="1:9" x14ac:dyDescent="0.25">
      <c r="A53" s="70">
        <v>28</v>
      </c>
      <c r="B53" s="71" t="s">
        <v>32</v>
      </c>
      <c r="C53" s="71" t="s">
        <v>57</v>
      </c>
      <c r="D53" s="72">
        <v>25.191739780000002</v>
      </c>
      <c r="E53" s="72">
        <v>24.923500599999997</v>
      </c>
      <c r="F53" s="72">
        <v>23.798465910000001</v>
      </c>
      <c r="G53" s="72">
        <v>-1.1250346899999977</v>
      </c>
      <c r="H53" s="73">
        <v>-4.5139513427740474E-2</v>
      </c>
      <c r="I53" s="73">
        <v>9.8597171711507191E-3</v>
      </c>
    </row>
    <row r="54" spans="1:9" x14ac:dyDescent="0.25">
      <c r="A54" s="70">
        <v>29</v>
      </c>
      <c r="B54" s="71" t="s">
        <v>32</v>
      </c>
      <c r="C54" s="71" t="s">
        <v>62</v>
      </c>
      <c r="D54" s="72">
        <v>20.754170039999998</v>
      </c>
      <c r="E54" s="72">
        <v>20.488534770000005</v>
      </c>
      <c r="F54" s="72">
        <v>19.68873378</v>
      </c>
      <c r="G54" s="72">
        <v>-0.79980099000000204</v>
      </c>
      <c r="H54" s="73">
        <v>-3.9036514761958352E-2</v>
      </c>
      <c r="I54" s="73">
        <v>8.157052948833593E-3</v>
      </c>
    </row>
    <row r="55" spans="1:9" x14ac:dyDescent="0.25">
      <c r="A55" s="70">
        <v>30</v>
      </c>
      <c r="B55" s="71" t="s">
        <v>32</v>
      </c>
      <c r="C55" s="71" t="s">
        <v>59</v>
      </c>
      <c r="D55" s="72">
        <v>19.623784059999998</v>
      </c>
      <c r="E55" s="72">
        <v>20.395770510000002</v>
      </c>
      <c r="F55" s="72">
        <v>18.587267509999997</v>
      </c>
      <c r="G55" s="72">
        <v>-1.8085030000000037</v>
      </c>
      <c r="H55" s="73">
        <v>-8.8670491713627522E-2</v>
      </c>
      <c r="I55" s="73">
        <v>7.7007148833115203E-3</v>
      </c>
    </row>
    <row r="56" spans="1:9" x14ac:dyDescent="0.25">
      <c r="A56" s="70">
        <v>31</v>
      </c>
      <c r="B56" s="71" t="s">
        <v>32</v>
      </c>
      <c r="C56" s="71" t="s">
        <v>63</v>
      </c>
      <c r="D56" s="72">
        <v>18.828803389999997</v>
      </c>
      <c r="E56" s="72">
        <v>17.766247870000001</v>
      </c>
      <c r="F56" s="72">
        <v>17.645519790000002</v>
      </c>
      <c r="G56" s="72">
        <v>-0.12072807999999821</v>
      </c>
      <c r="H56" s="73">
        <v>-6.7953616815095239E-3</v>
      </c>
      <c r="I56" s="73">
        <v>7.310548298587489E-3</v>
      </c>
    </row>
    <row r="57" spans="1:9" x14ac:dyDescent="0.25">
      <c r="A57" s="70">
        <v>32</v>
      </c>
      <c r="B57" s="71" t="s">
        <v>64</v>
      </c>
      <c r="C57" s="71" t="s">
        <v>66</v>
      </c>
      <c r="D57" s="72">
        <v>16.317751139999999</v>
      </c>
      <c r="E57" s="72">
        <v>16.542194989999999</v>
      </c>
      <c r="F57" s="72">
        <v>17.079918559999999</v>
      </c>
      <c r="G57" s="72">
        <v>0.53772356999999849</v>
      </c>
      <c r="H57" s="73">
        <v>3.250618012452762E-2</v>
      </c>
      <c r="I57" s="73">
        <v>7.0762194061057384E-3</v>
      </c>
    </row>
    <row r="58" spans="1:9" x14ac:dyDescent="0.25">
      <c r="A58" s="70">
        <v>33</v>
      </c>
      <c r="B58" s="71" t="s">
        <v>64</v>
      </c>
      <c r="C58" s="71" t="s">
        <v>69</v>
      </c>
      <c r="D58" s="72">
        <v>14.725383900000001</v>
      </c>
      <c r="E58" s="72">
        <v>14.847404760000002</v>
      </c>
      <c r="F58" s="72">
        <v>13.32467364</v>
      </c>
      <c r="G58" s="72">
        <v>-1.5227311200000011</v>
      </c>
      <c r="H58" s="73">
        <v>-0.10255873969990704</v>
      </c>
      <c r="I58" s="73">
        <v>5.5204194247278418E-3</v>
      </c>
    </row>
    <row r="59" spans="1:9" x14ac:dyDescent="0.25">
      <c r="A59" s="70">
        <v>34</v>
      </c>
      <c r="B59" s="71" t="s">
        <v>64</v>
      </c>
      <c r="C59" s="71" t="s">
        <v>65</v>
      </c>
      <c r="D59" s="72">
        <v>12.285456869999999</v>
      </c>
      <c r="E59" s="72">
        <v>11.878438460000002</v>
      </c>
      <c r="F59" s="72">
        <v>12.183689279999999</v>
      </c>
      <c r="G59" s="72">
        <v>0.30525081999999842</v>
      </c>
      <c r="H59" s="73">
        <v>2.5697891269792241E-2</v>
      </c>
      <c r="I59" s="73">
        <v>5.0477089933559059E-3</v>
      </c>
    </row>
    <row r="60" spans="1:9" x14ac:dyDescent="0.25">
      <c r="A60" s="70">
        <v>35</v>
      </c>
      <c r="B60" s="71" t="s">
        <v>64</v>
      </c>
      <c r="C60" s="71" t="s">
        <v>70</v>
      </c>
      <c r="D60" s="72">
        <v>12.47821714</v>
      </c>
      <c r="E60" s="72">
        <v>11.737244100000002</v>
      </c>
      <c r="F60" s="72">
        <v>11.22176954</v>
      </c>
      <c r="G60" s="72">
        <v>-0.51547456000000047</v>
      </c>
      <c r="H60" s="73">
        <v>-4.3917852914041419E-2</v>
      </c>
      <c r="I60" s="73">
        <v>4.649185129943282E-3</v>
      </c>
    </row>
    <row r="61" spans="1:9" x14ac:dyDescent="0.25">
      <c r="A61" s="70">
        <v>36</v>
      </c>
      <c r="B61" s="71" t="s">
        <v>64</v>
      </c>
      <c r="C61" s="71" t="s">
        <v>74</v>
      </c>
      <c r="D61" s="72">
        <v>11.347047439999999</v>
      </c>
      <c r="E61" s="72">
        <v>11.488720560000001</v>
      </c>
      <c r="F61" s="72">
        <v>11.19123578</v>
      </c>
      <c r="G61" s="72">
        <v>-0.29748478000000117</v>
      </c>
      <c r="H61" s="73">
        <v>-2.5893638760415737E-2</v>
      </c>
      <c r="I61" s="73">
        <v>4.6365349768237351E-3</v>
      </c>
    </row>
    <row r="62" spans="1:9" x14ac:dyDescent="0.25">
      <c r="A62" s="70">
        <v>37</v>
      </c>
      <c r="B62" s="71" t="s">
        <v>64</v>
      </c>
      <c r="C62" s="71" t="s">
        <v>73</v>
      </c>
      <c r="D62" s="72">
        <v>11.160940349999999</v>
      </c>
      <c r="E62" s="72">
        <v>11.188707410000001</v>
      </c>
      <c r="F62" s="72">
        <v>10.922776039999999</v>
      </c>
      <c r="G62" s="72">
        <v>-0.26593137000000105</v>
      </c>
      <c r="H62" s="73">
        <v>-2.3767836645931295E-2</v>
      </c>
      <c r="I62" s="73">
        <v>4.525311962775236E-3</v>
      </c>
    </row>
    <row r="63" spans="1:9" x14ac:dyDescent="0.25">
      <c r="A63" s="70">
        <v>38</v>
      </c>
      <c r="B63" s="71" t="s">
        <v>64</v>
      </c>
      <c r="C63" s="71" t="s">
        <v>308</v>
      </c>
      <c r="D63" s="72">
        <v>10.46569611</v>
      </c>
      <c r="E63" s="72">
        <v>10.22427894</v>
      </c>
      <c r="F63" s="72">
        <v>10.254702799999999</v>
      </c>
      <c r="G63" s="72">
        <v>3.0423859999999404E-2</v>
      </c>
      <c r="H63" s="73">
        <v>2.9756484714998791E-3</v>
      </c>
      <c r="I63" s="73">
        <v>4.2485288616743175E-3</v>
      </c>
    </row>
    <row r="64" spans="1:9" x14ac:dyDescent="0.25">
      <c r="A64" s="70">
        <v>39</v>
      </c>
      <c r="B64" s="71" t="s">
        <v>64</v>
      </c>
      <c r="C64" s="71" t="s">
        <v>68</v>
      </c>
      <c r="D64" s="72">
        <v>10.572229319999998</v>
      </c>
      <c r="E64" s="72">
        <v>10.776573359999999</v>
      </c>
      <c r="F64" s="72">
        <v>10.193240250000001</v>
      </c>
      <c r="G64" s="72">
        <v>-0.58333310999999943</v>
      </c>
      <c r="H64" s="73">
        <v>-5.4129739622539856E-2</v>
      </c>
      <c r="I64" s="73">
        <v>4.2230648942946777E-3</v>
      </c>
    </row>
    <row r="65" spans="1:9" x14ac:dyDescent="0.25">
      <c r="A65" s="70">
        <v>40</v>
      </c>
      <c r="B65" s="71" t="s">
        <v>76</v>
      </c>
      <c r="C65" s="71" t="s">
        <v>77</v>
      </c>
      <c r="D65" s="72">
        <v>7.8047541999999996</v>
      </c>
      <c r="E65" s="72">
        <v>7.6774533800000002</v>
      </c>
      <c r="F65" s="72">
        <v>7.8441253399999997</v>
      </c>
      <c r="G65" s="72">
        <v>0.16667195999999995</v>
      </c>
      <c r="H65" s="73">
        <v>2.1709276728945761E-2</v>
      </c>
      <c r="I65" s="73">
        <v>3.2498253290754436E-3</v>
      </c>
    </row>
    <row r="66" spans="1:9" x14ac:dyDescent="0.25">
      <c r="A66" s="70">
        <v>41</v>
      </c>
      <c r="B66" s="71" t="s">
        <v>76</v>
      </c>
      <c r="C66" s="71" t="s">
        <v>78</v>
      </c>
      <c r="D66" s="72">
        <v>6.8364820100000001</v>
      </c>
      <c r="E66" s="72">
        <v>6.7358215700000006</v>
      </c>
      <c r="F66" s="72">
        <v>6.5477044199999996</v>
      </c>
      <c r="G66" s="72">
        <v>-0.18811715000000037</v>
      </c>
      <c r="H66" s="73">
        <v>-2.79278701261679E-2</v>
      </c>
      <c r="I66" s="73">
        <v>2.712717447655577E-3</v>
      </c>
    </row>
    <row r="67" spans="1:9" x14ac:dyDescent="0.25">
      <c r="A67" s="70">
        <v>42</v>
      </c>
      <c r="B67" s="71" t="s">
        <v>64</v>
      </c>
      <c r="C67" s="71" t="s">
        <v>75</v>
      </c>
      <c r="D67" s="72">
        <v>5.7134044799999995</v>
      </c>
      <c r="E67" s="72">
        <v>5.7138560799999993</v>
      </c>
      <c r="F67" s="72">
        <v>5.63068334</v>
      </c>
      <c r="G67" s="72">
        <v>-8.3172739999999287E-2</v>
      </c>
      <c r="H67" s="73">
        <v>-1.4556323931771012E-2</v>
      </c>
      <c r="I67" s="73">
        <v>2.3327951231252404E-3</v>
      </c>
    </row>
    <row r="68" spans="1:9" x14ac:dyDescent="0.25">
      <c r="A68" s="70">
        <v>43</v>
      </c>
      <c r="B68" s="71" t="s">
        <v>64</v>
      </c>
      <c r="C68" s="71" t="s">
        <v>67</v>
      </c>
      <c r="D68" s="72">
        <v>4.12334449</v>
      </c>
      <c r="E68" s="72">
        <v>3.9364996399999996</v>
      </c>
      <c r="F68" s="72">
        <v>4.1154050199999999</v>
      </c>
      <c r="G68" s="72">
        <v>0.17890538000000036</v>
      </c>
      <c r="H68" s="73">
        <v>4.5447833446264553E-2</v>
      </c>
      <c r="I68" s="73">
        <v>1.7050145036820934E-3</v>
      </c>
    </row>
    <row r="69" spans="1:9" x14ac:dyDescent="0.25">
      <c r="A69" s="70">
        <v>44</v>
      </c>
      <c r="B69" s="71" t="s">
        <v>64</v>
      </c>
      <c r="C69" s="71" t="s">
        <v>71</v>
      </c>
      <c r="D69" s="72">
        <v>3.3026950299999998</v>
      </c>
      <c r="E69" s="72">
        <v>3.2272448700000003</v>
      </c>
      <c r="F69" s="72">
        <v>3.2564522200000003</v>
      </c>
      <c r="G69" s="72">
        <v>2.9207350000000094E-2</v>
      </c>
      <c r="H69" s="73">
        <v>9.0502429088995945E-3</v>
      </c>
      <c r="I69" s="73">
        <v>1.349149898652685E-3</v>
      </c>
    </row>
    <row r="70" spans="1:9" x14ac:dyDescent="0.25">
      <c r="A70" s="70">
        <v>45</v>
      </c>
      <c r="B70" s="71" t="s">
        <v>64</v>
      </c>
      <c r="C70" s="71" t="s">
        <v>72</v>
      </c>
      <c r="D70" s="72">
        <v>3.1983910600000001</v>
      </c>
      <c r="E70" s="72">
        <v>3.4163563999999997</v>
      </c>
      <c r="F70" s="72">
        <v>3.2354575200000002</v>
      </c>
      <c r="G70" s="72">
        <v>-0.1808988799999999</v>
      </c>
      <c r="H70" s="73">
        <v>-5.2950822109777508E-2</v>
      </c>
      <c r="I70" s="73">
        <v>1.3404517831995299E-3</v>
      </c>
    </row>
    <row r="71" spans="1:9" x14ac:dyDescent="0.25">
      <c r="A71" s="104" t="s">
        <v>79</v>
      </c>
      <c r="B71" s="104"/>
      <c r="C71" s="74" t="s">
        <v>80</v>
      </c>
      <c r="D71" s="75">
        <v>2494.5068684999992</v>
      </c>
      <c r="E71" s="75">
        <v>2493.9860166199992</v>
      </c>
      <c r="F71" s="75">
        <v>2413.7067521199997</v>
      </c>
      <c r="G71" s="75">
        <v>-80.279264499999528</v>
      </c>
      <c r="H71" s="76">
        <v>-3.2189139780662776E-2</v>
      </c>
    </row>
    <row r="72" spans="1:9" x14ac:dyDescent="0.25">
      <c r="F72" s="65"/>
    </row>
    <row r="73" spans="1:9" x14ac:dyDescent="0.25">
      <c r="F73" s="65"/>
    </row>
    <row r="74" spans="1:9" x14ac:dyDescent="0.25">
      <c r="F74" s="64"/>
    </row>
  </sheetData>
  <mergeCells count="3"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84974-30F7-4E94-ADCD-33056C4E84DD}">
  <sheetPr>
    <tabColor theme="5" tint="-0.249977111117893"/>
  </sheetPr>
  <dimension ref="A2:I71"/>
  <sheetViews>
    <sheetView showGridLines="0" workbookViewId="0"/>
  </sheetViews>
  <sheetFormatPr baseColWidth="10" defaultColWidth="16" defaultRowHeight="15" x14ac:dyDescent="0.25"/>
  <cols>
    <col min="1" max="1" width="5.85546875" style="28" customWidth="1"/>
    <col min="2" max="3" width="16" style="28"/>
  </cols>
  <sheetData>
    <row r="2" spans="1:3" ht="15.75" x14ac:dyDescent="0.25">
      <c r="A2" s="105" t="s">
        <v>179</v>
      </c>
      <c r="B2" s="105"/>
      <c r="C2" s="105"/>
    </row>
    <row r="22" spans="1:9" ht="15.75" x14ac:dyDescent="0.25">
      <c r="A22" s="105" t="s">
        <v>180</v>
      </c>
      <c r="B22" s="105"/>
      <c r="C22" s="105"/>
      <c r="D22" s="105"/>
    </row>
    <row r="23" spans="1:9" x14ac:dyDescent="0.25">
      <c r="A23" s="5" t="s">
        <v>24</v>
      </c>
      <c r="D23" s="40"/>
    </row>
    <row r="24" spans="1:9" ht="15" customHeight="1" x14ac:dyDescent="0.25">
      <c r="B24"/>
      <c r="C24"/>
      <c r="G24" s="103" t="s">
        <v>312</v>
      </c>
      <c r="H24" s="103"/>
      <c r="I24" s="103"/>
    </row>
    <row r="25" spans="1:9" x14ac:dyDescent="0.25">
      <c r="A25" s="69" t="s">
        <v>25</v>
      </c>
      <c r="B25" s="69" t="s">
        <v>26</v>
      </c>
      <c r="C25" s="69" t="s">
        <v>27</v>
      </c>
      <c r="D25" s="69" t="s">
        <v>28</v>
      </c>
      <c r="E25" s="69" t="s">
        <v>307</v>
      </c>
      <c r="F25" s="69" t="s">
        <v>314</v>
      </c>
      <c r="G25" s="69" t="s">
        <v>29</v>
      </c>
      <c r="H25" s="69" t="s">
        <v>30</v>
      </c>
      <c r="I25" s="69" t="s">
        <v>31</v>
      </c>
    </row>
    <row r="26" spans="1:9" x14ac:dyDescent="0.25">
      <c r="A26" s="70">
        <v>1</v>
      </c>
      <c r="B26" s="71" t="s">
        <v>32</v>
      </c>
      <c r="C26" s="71" t="s">
        <v>33</v>
      </c>
      <c r="D26" s="72">
        <v>1148.64919904</v>
      </c>
      <c r="E26" s="72">
        <v>1152.8795064400001</v>
      </c>
      <c r="F26" s="72">
        <v>1162.6971356199999</v>
      </c>
      <c r="G26" s="72">
        <v>9.8176291799998285</v>
      </c>
      <c r="H26" s="73">
        <v>8.5157461167090082E-3</v>
      </c>
      <c r="I26" s="73">
        <v>0.12785110732857466</v>
      </c>
    </row>
    <row r="27" spans="1:9" x14ac:dyDescent="0.25">
      <c r="A27" s="70">
        <v>2</v>
      </c>
      <c r="B27" s="71" t="s">
        <v>32</v>
      </c>
      <c r="C27" s="71" t="s">
        <v>34</v>
      </c>
      <c r="D27" s="72">
        <v>882.33021997000003</v>
      </c>
      <c r="E27" s="72">
        <v>879.44390578999992</v>
      </c>
      <c r="F27" s="72">
        <v>872.43091372000004</v>
      </c>
      <c r="G27" s="72">
        <v>-7.0129920699999335</v>
      </c>
      <c r="H27" s="73">
        <v>-7.9743483624463776E-3</v>
      </c>
      <c r="I27" s="73">
        <v>9.5933201320998862E-2</v>
      </c>
    </row>
    <row r="28" spans="1:9" x14ac:dyDescent="0.25">
      <c r="A28" s="70">
        <v>3</v>
      </c>
      <c r="B28" s="71" t="s">
        <v>32</v>
      </c>
      <c r="C28" s="71" t="s">
        <v>35</v>
      </c>
      <c r="D28" s="72">
        <v>751.01877309000008</v>
      </c>
      <c r="E28" s="72">
        <v>743.81657720999988</v>
      </c>
      <c r="F28" s="72">
        <v>740.46785477000003</v>
      </c>
      <c r="G28" s="72">
        <v>-3.3487224399999378</v>
      </c>
      <c r="H28" s="73">
        <v>-4.5020809465698445E-3</v>
      </c>
      <c r="I28" s="73">
        <v>8.1422437772736736E-2</v>
      </c>
    </row>
    <row r="29" spans="1:9" x14ac:dyDescent="0.25">
      <c r="A29" s="70">
        <v>4</v>
      </c>
      <c r="B29" s="71" t="s">
        <v>32</v>
      </c>
      <c r="C29" s="71" t="s">
        <v>36</v>
      </c>
      <c r="D29" s="72">
        <v>635.02700936999997</v>
      </c>
      <c r="E29" s="72">
        <v>640.01798759999997</v>
      </c>
      <c r="F29" s="72">
        <v>643.06094672000006</v>
      </c>
      <c r="G29" s="72">
        <v>3.0429591200000048</v>
      </c>
      <c r="H29" s="73">
        <v>4.7544899970870828E-3</v>
      </c>
      <c r="I29" s="73">
        <v>7.0711496226463499E-2</v>
      </c>
    </row>
    <row r="30" spans="1:9" x14ac:dyDescent="0.25">
      <c r="A30" s="70">
        <v>5</v>
      </c>
      <c r="B30" s="71" t="s">
        <v>32</v>
      </c>
      <c r="C30" s="71" t="s">
        <v>37</v>
      </c>
      <c r="D30" s="72">
        <v>427.90253323000002</v>
      </c>
      <c r="E30" s="72">
        <v>432.10421690999999</v>
      </c>
      <c r="F30" s="72">
        <v>434.42288231999999</v>
      </c>
      <c r="G30" s="72">
        <v>2.3186654100000261</v>
      </c>
      <c r="H30" s="73">
        <v>5.3659865357966758E-3</v>
      </c>
      <c r="I30" s="73">
        <v>4.7769487729808498E-2</v>
      </c>
    </row>
    <row r="31" spans="1:9" x14ac:dyDescent="0.25">
      <c r="A31" s="70">
        <v>6</v>
      </c>
      <c r="B31" s="71" t="s">
        <v>32</v>
      </c>
      <c r="C31" s="71" t="s">
        <v>40</v>
      </c>
      <c r="D31" s="72">
        <v>393.40282184000006</v>
      </c>
      <c r="E31" s="72">
        <v>397.20818685</v>
      </c>
      <c r="F31" s="72">
        <v>402.08292581000006</v>
      </c>
      <c r="G31" s="72">
        <v>4.8747389600000384</v>
      </c>
      <c r="H31" s="73">
        <v>1.2272503743335264E-2</v>
      </c>
      <c r="I31" s="73">
        <v>4.4213360236162756E-2</v>
      </c>
    </row>
    <row r="32" spans="1:9" x14ac:dyDescent="0.25">
      <c r="A32" s="70">
        <v>7</v>
      </c>
      <c r="B32" s="71" t="s">
        <v>32</v>
      </c>
      <c r="C32" s="71" t="s">
        <v>39</v>
      </c>
      <c r="D32" s="72">
        <v>379.29285965000003</v>
      </c>
      <c r="E32" s="72">
        <v>384.78476567000001</v>
      </c>
      <c r="F32" s="72">
        <v>395.10173928999995</v>
      </c>
      <c r="G32" s="72">
        <v>10.316973619999946</v>
      </c>
      <c r="H32" s="73">
        <v>2.6812323512953241E-2</v>
      </c>
      <c r="I32" s="73">
        <v>4.3445703380645184E-2</v>
      </c>
    </row>
    <row r="33" spans="1:9" x14ac:dyDescent="0.25">
      <c r="A33" s="70">
        <v>8</v>
      </c>
      <c r="B33" s="71" t="s">
        <v>32</v>
      </c>
      <c r="C33" s="71" t="s">
        <v>38</v>
      </c>
      <c r="D33" s="72">
        <v>349.12708294999999</v>
      </c>
      <c r="E33" s="72">
        <v>351.73351373000003</v>
      </c>
      <c r="F33" s="72">
        <v>360.54815446999999</v>
      </c>
      <c r="G33" s="72">
        <v>8.81464073999995</v>
      </c>
      <c r="H33" s="73">
        <v>2.5060565444913224E-2</v>
      </c>
      <c r="I33" s="73">
        <v>3.964616354686628E-2</v>
      </c>
    </row>
    <row r="34" spans="1:9" x14ac:dyDescent="0.25">
      <c r="A34" s="70">
        <v>9</v>
      </c>
      <c r="B34" s="71" t="s">
        <v>32</v>
      </c>
      <c r="C34" s="71" t="s">
        <v>42</v>
      </c>
      <c r="D34" s="72">
        <v>306.78528909000005</v>
      </c>
      <c r="E34" s="72">
        <v>309.06475669000002</v>
      </c>
      <c r="F34" s="72">
        <v>310.89503645999997</v>
      </c>
      <c r="G34" s="72">
        <v>1.8302797699999809</v>
      </c>
      <c r="H34" s="73">
        <v>5.9219944376763707E-3</v>
      </c>
      <c r="I34" s="73">
        <v>3.4186266962095077E-2</v>
      </c>
    </row>
    <row r="35" spans="1:9" x14ac:dyDescent="0.25">
      <c r="A35" s="70">
        <v>10</v>
      </c>
      <c r="B35" s="71" t="s">
        <v>32</v>
      </c>
      <c r="C35" s="71" t="s">
        <v>45</v>
      </c>
      <c r="D35" s="72">
        <v>286.46184786999999</v>
      </c>
      <c r="E35" s="72">
        <v>290.03292691000001</v>
      </c>
      <c r="F35" s="72">
        <v>291.83707979000002</v>
      </c>
      <c r="G35" s="72">
        <v>1.8041528799999953</v>
      </c>
      <c r="H35" s="73">
        <v>6.2205105441694936E-3</v>
      </c>
      <c r="I35" s="73">
        <v>3.2090638798033075E-2</v>
      </c>
    </row>
    <row r="36" spans="1:9" x14ac:dyDescent="0.25">
      <c r="A36" s="70">
        <v>11</v>
      </c>
      <c r="B36" s="71" t="s">
        <v>32</v>
      </c>
      <c r="C36" s="71" t="s">
        <v>43</v>
      </c>
      <c r="D36" s="72">
        <v>281.83563348000001</v>
      </c>
      <c r="E36" s="72">
        <v>285.23518678000005</v>
      </c>
      <c r="F36" s="72">
        <v>290.58903924999998</v>
      </c>
      <c r="G36" s="72">
        <v>5.3538524699999694</v>
      </c>
      <c r="H36" s="73">
        <v>1.8769957979025073E-2</v>
      </c>
      <c r="I36" s="73">
        <v>3.1953403261674014E-2</v>
      </c>
    </row>
    <row r="37" spans="1:9" x14ac:dyDescent="0.25">
      <c r="A37" s="70">
        <v>12</v>
      </c>
      <c r="B37" s="71" t="s">
        <v>32</v>
      </c>
      <c r="C37" s="71" t="s">
        <v>41</v>
      </c>
      <c r="D37" s="72">
        <v>262.39109238999998</v>
      </c>
      <c r="E37" s="72">
        <v>260.60468104999995</v>
      </c>
      <c r="F37" s="72">
        <v>262.54034472000001</v>
      </c>
      <c r="G37" s="72">
        <v>1.9356636700000762</v>
      </c>
      <c r="H37" s="73">
        <v>7.4275859597038368E-3</v>
      </c>
      <c r="I37" s="73">
        <v>2.8869146368868313E-2</v>
      </c>
    </row>
    <row r="38" spans="1:9" x14ac:dyDescent="0.25">
      <c r="A38" s="70">
        <v>13</v>
      </c>
      <c r="B38" s="71" t="s">
        <v>32</v>
      </c>
      <c r="C38" s="71" t="s">
        <v>44</v>
      </c>
      <c r="D38" s="72">
        <v>246.17618669999999</v>
      </c>
      <c r="E38" s="72">
        <v>251.81468458999998</v>
      </c>
      <c r="F38" s="72">
        <v>255.15401202000001</v>
      </c>
      <c r="G38" s="72">
        <v>3.3393274300000368</v>
      </c>
      <c r="H38" s="73">
        <v>1.3261051218824146E-2</v>
      </c>
      <c r="I38" s="73">
        <v>2.8056939315232895E-2</v>
      </c>
    </row>
    <row r="39" spans="1:9" x14ac:dyDescent="0.25">
      <c r="A39" s="70">
        <v>14</v>
      </c>
      <c r="B39" s="71" t="s">
        <v>32</v>
      </c>
      <c r="C39" s="71" t="s">
        <v>46</v>
      </c>
      <c r="D39" s="72">
        <v>255.74413091999998</v>
      </c>
      <c r="E39" s="72">
        <v>248.99305458000001</v>
      </c>
      <c r="F39" s="72">
        <v>244.39410862000003</v>
      </c>
      <c r="G39" s="72">
        <v>-4.5989459599999787</v>
      </c>
      <c r="H39" s="73">
        <v>-1.847017768329905E-2</v>
      </c>
      <c r="I39" s="73">
        <v>2.6873771728168246E-2</v>
      </c>
    </row>
    <row r="40" spans="1:9" x14ac:dyDescent="0.25">
      <c r="A40" s="70">
        <v>15</v>
      </c>
      <c r="B40" s="71" t="s">
        <v>32</v>
      </c>
      <c r="C40" s="71" t="s">
        <v>51</v>
      </c>
      <c r="D40" s="72">
        <v>214.50032093999999</v>
      </c>
      <c r="E40" s="72">
        <v>217.93253063999998</v>
      </c>
      <c r="F40" s="72">
        <v>219.85924312999998</v>
      </c>
      <c r="G40" s="72">
        <v>1.9267124900000094</v>
      </c>
      <c r="H40" s="73">
        <v>8.8408668698603862E-3</v>
      </c>
      <c r="I40" s="73">
        <v>2.4175898288081497E-2</v>
      </c>
    </row>
    <row r="41" spans="1:9" x14ac:dyDescent="0.25">
      <c r="A41" s="70">
        <v>16</v>
      </c>
      <c r="B41" s="71" t="s">
        <v>32</v>
      </c>
      <c r="C41" s="71" t="s">
        <v>47</v>
      </c>
      <c r="D41" s="72">
        <v>215.54404796</v>
      </c>
      <c r="E41" s="72">
        <v>212.73244344</v>
      </c>
      <c r="F41" s="72">
        <v>212.82035435</v>
      </c>
      <c r="G41" s="72">
        <v>8.7910909999996428E-2</v>
      </c>
      <c r="H41" s="73">
        <v>4.1324636984575041E-4</v>
      </c>
      <c r="I41" s="73">
        <v>2.3401896445885681E-2</v>
      </c>
    </row>
    <row r="42" spans="1:9" x14ac:dyDescent="0.25">
      <c r="A42" s="70">
        <v>17</v>
      </c>
      <c r="B42" s="71" t="s">
        <v>32</v>
      </c>
      <c r="C42" s="71" t="s">
        <v>48</v>
      </c>
      <c r="D42" s="72">
        <v>216.04419583000001</v>
      </c>
      <c r="E42" s="72">
        <v>213.74910549999996</v>
      </c>
      <c r="F42" s="72">
        <v>203.60805692999998</v>
      </c>
      <c r="G42" s="72">
        <v>-10.141048569999993</v>
      </c>
      <c r="H42" s="73">
        <v>-4.7443700624047729E-2</v>
      </c>
      <c r="I42" s="73">
        <v>2.2388904850650419E-2</v>
      </c>
    </row>
    <row r="43" spans="1:9" x14ac:dyDescent="0.25">
      <c r="A43" s="70">
        <v>18</v>
      </c>
      <c r="B43" s="71" t="s">
        <v>32</v>
      </c>
      <c r="C43" s="71" t="s">
        <v>49</v>
      </c>
      <c r="D43" s="72">
        <v>197.45520091999998</v>
      </c>
      <c r="E43" s="72">
        <v>197.88723112</v>
      </c>
      <c r="F43" s="72">
        <v>199.77273065</v>
      </c>
      <c r="G43" s="72">
        <v>1.8854995300000013</v>
      </c>
      <c r="H43" s="73">
        <v>9.5281515605047957E-3</v>
      </c>
      <c r="I43" s="73">
        <v>2.1967169304185085E-2</v>
      </c>
    </row>
    <row r="44" spans="1:9" x14ac:dyDescent="0.25">
      <c r="A44" s="70">
        <v>19</v>
      </c>
      <c r="B44" s="71" t="s">
        <v>32</v>
      </c>
      <c r="C44" s="71" t="s">
        <v>50</v>
      </c>
      <c r="D44" s="72">
        <v>167.50927025999999</v>
      </c>
      <c r="E44" s="72">
        <v>170.61839069999999</v>
      </c>
      <c r="F44" s="72">
        <v>170.83044115999999</v>
      </c>
      <c r="G44" s="72">
        <v>0.21205046000000835</v>
      </c>
      <c r="H44" s="73">
        <v>1.2428347209818592E-3</v>
      </c>
      <c r="I44" s="73">
        <v>1.878465199459568E-2</v>
      </c>
    </row>
    <row r="45" spans="1:9" x14ac:dyDescent="0.25">
      <c r="A45" s="70">
        <v>20</v>
      </c>
      <c r="B45" s="71" t="s">
        <v>32</v>
      </c>
      <c r="C45" s="71" t="s">
        <v>53</v>
      </c>
      <c r="D45" s="72">
        <v>164.0801835</v>
      </c>
      <c r="E45" s="72">
        <v>165.23395794000001</v>
      </c>
      <c r="F45" s="72">
        <v>167.27341011000001</v>
      </c>
      <c r="G45" s="72">
        <v>2.0394521700000166</v>
      </c>
      <c r="H45" s="73">
        <v>1.2342814972335079E-2</v>
      </c>
      <c r="I45" s="73">
        <v>1.8393518014290382E-2</v>
      </c>
    </row>
    <row r="46" spans="1:9" x14ac:dyDescent="0.25">
      <c r="A46" s="70">
        <v>21</v>
      </c>
      <c r="B46" s="71" t="s">
        <v>32</v>
      </c>
      <c r="C46" s="71" t="s">
        <v>52</v>
      </c>
      <c r="D46" s="72">
        <v>151.08187512999999</v>
      </c>
      <c r="E46" s="72">
        <v>154.25881514</v>
      </c>
      <c r="F46" s="72">
        <v>156.16390984</v>
      </c>
      <c r="G46" s="72">
        <v>1.9050947000000178</v>
      </c>
      <c r="H46" s="73">
        <v>1.2349989193622547E-2</v>
      </c>
      <c r="I46" s="73">
        <v>1.7171908475681515E-2</v>
      </c>
    </row>
    <row r="47" spans="1:9" x14ac:dyDescent="0.25">
      <c r="A47" s="70">
        <v>22</v>
      </c>
      <c r="B47" s="71" t="s">
        <v>32</v>
      </c>
      <c r="C47" s="71" t="s">
        <v>54</v>
      </c>
      <c r="D47" s="72">
        <v>138.48429210000003</v>
      </c>
      <c r="E47" s="72">
        <v>133.77349963</v>
      </c>
      <c r="F47" s="72">
        <v>132.44183179999999</v>
      </c>
      <c r="G47" s="72">
        <v>-1.3316678299999982</v>
      </c>
      <c r="H47" s="73">
        <v>-9.954645977590609E-3</v>
      </c>
      <c r="I47" s="73">
        <v>1.4563409793923263E-2</v>
      </c>
    </row>
    <row r="48" spans="1:9" x14ac:dyDescent="0.25">
      <c r="A48" s="70">
        <v>23</v>
      </c>
      <c r="B48" s="71" t="s">
        <v>32</v>
      </c>
      <c r="C48" s="71" t="s">
        <v>55</v>
      </c>
      <c r="D48" s="72">
        <v>116.03777509</v>
      </c>
      <c r="E48" s="72">
        <v>116.51118232</v>
      </c>
      <c r="F48" s="72">
        <v>117.44266809999999</v>
      </c>
      <c r="G48" s="72">
        <v>0.93148577999998627</v>
      </c>
      <c r="H48" s="73">
        <v>7.9948187071146887E-3</v>
      </c>
      <c r="I48" s="73">
        <v>1.2914089752358885E-2</v>
      </c>
    </row>
    <row r="49" spans="1:9" x14ac:dyDescent="0.25">
      <c r="A49" s="70">
        <v>24</v>
      </c>
      <c r="B49" s="71" t="s">
        <v>32</v>
      </c>
      <c r="C49" s="71" t="s">
        <v>56</v>
      </c>
      <c r="D49" s="72">
        <v>105.44776846000001</v>
      </c>
      <c r="E49" s="72">
        <v>104.98485155000002</v>
      </c>
      <c r="F49" s="72">
        <v>103.06749603000002</v>
      </c>
      <c r="G49" s="72">
        <v>-1.9173555199999959</v>
      </c>
      <c r="H49" s="73">
        <v>-1.8263163605911636E-2</v>
      </c>
      <c r="I49" s="73">
        <v>1.1333384329696723E-2</v>
      </c>
    </row>
    <row r="50" spans="1:9" x14ac:dyDescent="0.25">
      <c r="A50" s="70">
        <v>25</v>
      </c>
      <c r="B50" s="71" t="s">
        <v>32</v>
      </c>
      <c r="C50" s="71" t="s">
        <v>57</v>
      </c>
      <c r="D50" s="72">
        <v>75.480004579999999</v>
      </c>
      <c r="E50" s="72">
        <v>76.494999729999989</v>
      </c>
      <c r="F50" s="72">
        <v>79.780051349999994</v>
      </c>
      <c r="G50" s="72">
        <v>3.2850516200000048</v>
      </c>
      <c r="H50" s="73">
        <v>4.2944658233806957E-2</v>
      </c>
      <c r="I50" s="73">
        <v>8.7726782799623787E-3</v>
      </c>
    </row>
    <row r="51" spans="1:9" x14ac:dyDescent="0.25">
      <c r="A51" s="70">
        <v>26</v>
      </c>
      <c r="B51" s="71" t="s">
        <v>32</v>
      </c>
      <c r="C51" s="71" t="s">
        <v>59</v>
      </c>
      <c r="D51" s="72">
        <v>69.61959564</v>
      </c>
      <c r="E51" s="72">
        <v>70.883492580000009</v>
      </c>
      <c r="F51" s="72">
        <v>70.775415209999991</v>
      </c>
      <c r="G51" s="72">
        <v>-0.10807737000001967</v>
      </c>
      <c r="H51" s="73">
        <v>-1.5247184649944015E-3</v>
      </c>
      <c r="I51" s="73">
        <v>7.7825212852296061E-3</v>
      </c>
    </row>
    <row r="52" spans="1:9" x14ac:dyDescent="0.25">
      <c r="A52" s="70">
        <v>27</v>
      </c>
      <c r="B52" s="71" t="s">
        <v>32</v>
      </c>
      <c r="C52" s="71" t="s">
        <v>58</v>
      </c>
      <c r="D52" s="72">
        <v>68.110417189999993</v>
      </c>
      <c r="E52" s="72">
        <v>67.857886690000001</v>
      </c>
      <c r="F52" s="72">
        <v>68.214799170000006</v>
      </c>
      <c r="G52" s="72">
        <v>0.3569124800000042</v>
      </c>
      <c r="H52" s="73">
        <v>5.259705207598238E-3</v>
      </c>
      <c r="I52" s="73">
        <v>7.5009538966742569E-3</v>
      </c>
    </row>
    <row r="53" spans="1:9" x14ac:dyDescent="0.25">
      <c r="A53" s="70">
        <v>28</v>
      </c>
      <c r="B53" s="71" t="s">
        <v>32</v>
      </c>
      <c r="C53" s="71" t="s">
        <v>61</v>
      </c>
      <c r="D53" s="72">
        <v>57.938175520000001</v>
      </c>
      <c r="E53" s="72">
        <v>58.361000359999991</v>
      </c>
      <c r="F53" s="72">
        <v>59.281171120000003</v>
      </c>
      <c r="G53" s="72">
        <v>0.92017076000001286</v>
      </c>
      <c r="H53" s="73">
        <v>1.5766877783518735E-2</v>
      </c>
      <c r="I53" s="73">
        <v>6.5186050083327896E-3</v>
      </c>
    </row>
    <row r="54" spans="1:9" x14ac:dyDescent="0.25">
      <c r="A54" s="70">
        <v>29</v>
      </c>
      <c r="B54" s="71" t="s">
        <v>32</v>
      </c>
      <c r="C54" s="71" t="s">
        <v>63</v>
      </c>
      <c r="D54" s="72">
        <v>54.081645249999994</v>
      </c>
      <c r="E54" s="72">
        <v>54.833103199999996</v>
      </c>
      <c r="F54" s="72">
        <v>54.404669929999997</v>
      </c>
      <c r="G54" s="72">
        <v>-0.42843326999999581</v>
      </c>
      <c r="H54" s="73">
        <v>-7.8134054977212347E-3</v>
      </c>
      <c r="I54" s="73">
        <v>5.9823810357002658E-3</v>
      </c>
    </row>
    <row r="55" spans="1:9" x14ac:dyDescent="0.25">
      <c r="A55" s="70">
        <v>30</v>
      </c>
      <c r="B55" s="71" t="s">
        <v>32</v>
      </c>
      <c r="C55" s="71" t="s">
        <v>60</v>
      </c>
      <c r="D55" s="72">
        <v>49.994917950000001</v>
      </c>
      <c r="E55" s="72">
        <v>50.211492640000003</v>
      </c>
      <c r="F55" s="72">
        <v>50.023149670000002</v>
      </c>
      <c r="G55" s="72">
        <v>-0.1883429699999988</v>
      </c>
      <c r="H55" s="73">
        <v>-3.7509932506957396E-3</v>
      </c>
      <c r="I55" s="73">
        <v>5.5005855621740752E-3</v>
      </c>
    </row>
    <row r="56" spans="1:9" x14ac:dyDescent="0.25">
      <c r="A56" s="70">
        <v>31</v>
      </c>
      <c r="B56" s="71" t="s">
        <v>64</v>
      </c>
      <c r="C56" s="71" t="s">
        <v>65</v>
      </c>
      <c r="D56" s="72">
        <v>45.149867519999994</v>
      </c>
      <c r="E56" s="72">
        <v>45.711397499999997</v>
      </c>
      <c r="F56" s="72">
        <v>45.805832200000005</v>
      </c>
      <c r="G56" s="72">
        <v>9.443470000000298E-2</v>
      </c>
      <c r="H56" s="73">
        <v>2.0658895847584396E-3</v>
      </c>
      <c r="I56" s="73">
        <v>5.0368459588180179E-3</v>
      </c>
    </row>
    <row r="57" spans="1:9" x14ac:dyDescent="0.25">
      <c r="A57" s="70">
        <v>32</v>
      </c>
      <c r="B57" s="71" t="s">
        <v>32</v>
      </c>
      <c r="C57" s="71" t="s">
        <v>62</v>
      </c>
      <c r="D57" s="72">
        <v>43.196366620000006</v>
      </c>
      <c r="E57" s="72">
        <v>43.391280799999997</v>
      </c>
      <c r="F57" s="72">
        <v>43.313986449999994</v>
      </c>
      <c r="G57" s="72">
        <v>-7.7294350000001497E-2</v>
      </c>
      <c r="H57" s="73">
        <v>-1.7813336821346259E-3</v>
      </c>
      <c r="I57" s="73">
        <v>4.7628406063754654E-3</v>
      </c>
    </row>
    <row r="58" spans="1:9" x14ac:dyDescent="0.25">
      <c r="A58" s="70">
        <v>33</v>
      </c>
      <c r="B58" s="71" t="s">
        <v>64</v>
      </c>
      <c r="C58" s="71" t="s">
        <v>71</v>
      </c>
      <c r="D58" s="72">
        <v>38.613157370000003</v>
      </c>
      <c r="E58" s="72">
        <v>39.051440999999997</v>
      </c>
      <c r="F58" s="72">
        <v>38.470940880000001</v>
      </c>
      <c r="G58" s="72">
        <v>-0.58050011999999729</v>
      </c>
      <c r="H58" s="73">
        <v>-1.4865011511354916E-2</v>
      </c>
      <c r="I58" s="73">
        <v>4.2302954404866127E-3</v>
      </c>
    </row>
    <row r="59" spans="1:9" x14ac:dyDescent="0.25">
      <c r="A59" s="70">
        <v>34</v>
      </c>
      <c r="B59" s="71" t="s">
        <v>64</v>
      </c>
      <c r="C59" s="71" t="s">
        <v>66</v>
      </c>
      <c r="D59" s="72">
        <v>32.482182539999997</v>
      </c>
      <c r="E59" s="72">
        <v>33.19219322</v>
      </c>
      <c r="F59" s="72">
        <v>33.992349689999998</v>
      </c>
      <c r="G59" s="72">
        <v>0.80015646999999512</v>
      </c>
      <c r="H59" s="73">
        <v>2.4106767055027255E-2</v>
      </c>
      <c r="I59" s="73">
        <v>3.7378259698293476E-3</v>
      </c>
    </row>
    <row r="60" spans="1:9" x14ac:dyDescent="0.25">
      <c r="A60" s="70">
        <v>35</v>
      </c>
      <c r="B60" s="71" t="s">
        <v>64</v>
      </c>
      <c r="C60" s="71" t="s">
        <v>67</v>
      </c>
      <c r="D60" s="72">
        <v>31.376556559999994</v>
      </c>
      <c r="E60" s="72">
        <v>31.781883109999999</v>
      </c>
      <c r="F60" s="72">
        <v>32.510858060000004</v>
      </c>
      <c r="G60" s="72">
        <v>0.72897495000000301</v>
      </c>
      <c r="H60" s="73">
        <v>2.2936807975693387E-2</v>
      </c>
      <c r="I60" s="73">
        <v>3.574919964825291E-3</v>
      </c>
    </row>
    <row r="61" spans="1:9" x14ac:dyDescent="0.25">
      <c r="A61" s="70">
        <v>36</v>
      </c>
      <c r="B61" s="71" t="s">
        <v>64</v>
      </c>
      <c r="C61" s="71" t="s">
        <v>72</v>
      </c>
      <c r="D61" s="72">
        <v>26.241958789999998</v>
      </c>
      <c r="E61" s="72">
        <v>26.743379369999996</v>
      </c>
      <c r="F61" s="72">
        <v>27.170821479999997</v>
      </c>
      <c r="G61" s="72">
        <v>0.42744210999999943</v>
      </c>
      <c r="H61" s="73">
        <v>1.5983100119332429E-2</v>
      </c>
      <c r="I61" s="73">
        <v>2.9877252698250019E-3</v>
      </c>
    </row>
    <row r="62" spans="1:9" x14ac:dyDescent="0.25">
      <c r="A62" s="70">
        <v>37</v>
      </c>
      <c r="B62" s="71" t="s">
        <v>64</v>
      </c>
      <c r="C62" s="71" t="s">
        <v>308</v>
      </c>
      <c r="D62" s="72">
        <v>25.37333868</v>
      </c>
      <c r="E62" s="72">
        <v>26.49144394</v>
      </c>
      <c r="F62" s="72">
        <v>26.981127029999996</v>
      </c>
      <c r="G62" s="72">
        <v>0.4896830899999961</v>
      </c>
      <c r="H62" s="73">
        <v>1.8484575288122106E-2</v>
      </c>
      <c r="I62" s="73">
        <v>2.9668663163249123E-3</v>
      </c>
    </row>
    <row r="63" spans="1:9" x14ac:dyDescent="0.25">
      <c r="A63" s="70">
        <v>38</v>
      </c>
      <c r="B63" s="71" t="s">
        <v>64</v>
      </c>
      <c r="C63" s="71" t="s">
        <v>68</v>
      </c>
      <c r="D63" s="72">
        <v>26.13305033</v>
      </c>
      <c r="E63" s="72">
        <v>26.2808809</v>
      </c>
      <c r="F63" s="72">
        <v>26.338482879999994</v>
      </c>
      <c r="G63" s="72">
        <v>5.7601979999996722E-2</v>
      </c>
      <c r="H63" s="73">
        <v>2.1917826962945036E-3</v>
      </c>
      <c r="I63" s="73">
        <v>2.8962006513992668E-3</v>
      </c>
    </row>
    <row r="64" spans="1:9" x14ac:dyDescent="0.25">
      <c r="A64" s="70">
        <v>39</v>
      </c>
      <c r="B64" s="71" t="s">
        <v>64</v>
      </c>
      <c r="C64" s="71" t="s">
        <v>70</v>
      </c>
      <c r="D64" s="72">
        <v>25.353703039999999</v>
      </c>
      <c r="E64" s="72">
        <v>24.889481299999996</v>
      </c>
      <c r="F64" s="72">
        <v>25.199092720000003</v>
      </c>
      <c r="G64" s="72">
        <v>0.30961142000000552</v>
      </c>
      <c r="H64" s="73">
        <v>1.2439448466931513E-2</v>
      </c>
      <c r="I64" s="73">
        <v>2.7709123977582165E-3</v>
      </c>
    </row>
    <row r="65" spans="1:9" x14ac:dyDescent="0.25">
      <c r="A65" s="70">
        <v>40</v>
      </c>
      <c r="B65" s="71" t="s">
        <v>64</v>
      </c>
      <c r="C65" s="71" t="s">
        <v>69</v>
      </c>
      <c r="D65" s="72">
        <v>14.782623409999999</v>
      </c>
      <c r="E65" s="72">
        <v>14.754712640000001</v>
      </c>
      <c r="F65" s="72">
        <v>14.926323520000002</v>
      </c>
      <c r="G65" s="72">
        <v>0.17161088000000083</v>
      </c>
      <c r="H65" s="73">
        <v>1.1630919841486035E-2</v>
      </c>
      <c r="I65" s="73">
        <v>1.6413104770907825E-3</v>
      </c>
    </row>
    <row r="66" spans="1:9" x14ac:dyDescent="0.25">
      <c r="A66" s="70">
        <v>41</v>
      </c>
      <c r="B66" s="71" t="s">
        <v>64</v>
      </c>
      <c r="C66" s="71" t="s">
        <v>75</v>
      </c>
      <c r="D66" s="72">
        <v>12.068655580000001</v>
      </c>
      <c r="E66" s="72">
        <v>12.168848559999999</v>
      </c>
      <c r="F66" s="72">
        <v>12.10768627</v>
      </c>
      <c r="G66" s="72">
        <v>-6.1162289999999106E-2</v>
      </c>
      <c r="H66" s="73">
        <v>-5.0261361786557652E-3</v>
      </c>
      <c r="I66" s="73">
        <v>1.331370869836219E-3</v>
      </c>
    </row>
    <row r="67" spans="1:9" x14ac:dyDescent="0.25">
      <c r="A67" s="70">
        <v>42</v>
      </c>
      <c r="B67" s="71" t="s">
        <v>64</v>
      </c>
      <c r="C67" s="71" t="s">
        <v>74</v>
      </c>
      <c r="D67" s="72">
        <v>11.72061248</v>
      </c>
      <c r="E67" s="72">
        <v>11.776860279999999</v>
      </c>
      <c r="F67" s="72">
        <v>11.86416777</v>
      </c>
      <c r="G67" s="72">
        <v>8.7307490000000224E-2</v>
      </c>
      <c r="H67" s="73">
        <v>7.4134776098405261E-3</v>
      </c>
      <c r="I67" s="73">
        <v>1.3045933807324969E-3</v>
      </c>
    </row>
    <row r="68" spans="1:9" x14ac:dyDescent="0.25">
      <c r="A68" s="70">
        <v>43</v>
      </c>
      <c r="B68" s="71" t="s">
        <v>64</v>
      </c>
      <c r="C68" s="71" t="s">
        <v>73</v>
      </c>
      <c r="D68" s="72">
        <v>10.902907329999998</v>
      </c>
      <c r="E68" s="72">
        <v>11.0045772</v>
      </c>
      <c r="F68" s="72">
        <v>11.060563280000002</v>
      </c>
      <c r="G68" s="72">
        <v>5.5986080000001937E-2</v>
      </c>
      <c r="H68" s="73">
        <v>5.0875266702660729E-3</v>
      </c>
      <c r="I68" s="73">
        <v>1.2162283880330627E-3</v>
      </c>
    </row>
    <row r="69" spans="1:9" x14ac:dyDescent="0.25">
      <c r="A69" s="70">
        <v>44</v>
      </c>
      <c r="B69" s="71" t="s">
        <v>76</v>
      </c>
      <c r="C69" s="71" t="s">
        <v>77</v>
      </c>
      <c r="D69" s="72">
        <v>6.7900108199999991</v>
      </c>
      <c r="E69" s="72">
        <v>6.92567719</v>
      </c>
      <c r="F69" s="72">
        <v>6.8879956300000007</v>
      </c>
      <c r="G69" s="72">
        <v>-3.7681559999999593E-2</v>
      </c>
      <c r="H69" s="73">
        <v>-5.4408484493629113E-3</v>
      </c>
      <c r="I69" s="73">
        <v>7.5740951068937611E-4</v>
      </c>
    </row>
    <row r="70" spans="1:9" x14ac:dyDescent="0.25">
      <c r="A70" s="70">
        <v>45</v>
      </c>
      <c r="B70" s="71" t="s">
        <v>76</v>
      </c>
      <c r="C70" s="71" t="s">
        <v>78</v>
      </c>
      <c r="D70" s="72">
        <v>5.5222874000000006</v>
      </c>
      <c r="E70" s="72">
        <v>5.4702175300000002</v>
      </c>
      <c r="F70" s="72">
        <v>5.5381054299999999</v>
      </c>
      <c r="G70" s="72">
        <v>6.7887899999999446E-2</v>
      </c>
      <c r="H70" s="73">
        <v>1.2410457102973643E-2</v>
      </c>
      <c r="I70" s="73">
        <v>6.089745042248925E-4</v>
      </c>
    </row>
    <row r="71" spans="1:9" x14ac:dyDescent="0.25">
      <c r="A71" s="104" t="s">
        <v>79</v>
      </c>
      <c r="B71" s="104"/>
      <c r="C71" s="74" t="s">
        <v>80</v>
      </c>
      <c r="D71" s="75">
        <v>9023.2616443800016</v>
      </c>
      <c r="E71" s="75">
        <v>9053.6922085199985</v>
      </c>
      <c r="F71" s="75">
        <v>9094.1499054199994</v>
      </c>
      <c r="G71" s="75">
        <v>40.457696900001523</v>
      </c>
      <c r="H71" s="76">
        <v>4.4686406350249808E-3</v>
      </c>
    </row>
  </sheetData>
  <mergeCells count="4">
    <mergeCell ref="A2:C2"/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FEE3A-AD4E-43B0-908A-9D6AF0B2062A}">
  <sheetPr>
    <tabColor theme="6" tint="-0.249977111117893"/>
  </sheetPr>
  <dimension ref="A2:I71"/>
  <sheetViews>
    <sheetView showGridLines="0" workbookViewId="0"/>
  </sheetViews>
  <sheetFormatPr baseColWidth="10" defaultColWidth="16" defaultRowHeight="15" x14ac:dyDescent="0.25"/>
  <cols>
    <col min="1" max="1" width="5.85546875" style="28" customWidth="1"/>
    <col min="2" max="3" width="16" style="28"/>
  </cols>
  <sheetData>
    <row r="2" spans="1:3" ht="15.75" x14ac:dyDescent="0.25">
      <c r="A2" s="39" t="s">
        <v>181</v>
      </c>
      <c r="B2" s="38"/>
      <c r="C2" s="38"/>
    </row>
    <row r="22" spans="1:9" ht="15.75" x14ac:dyDescent="0.25">
      <c r="A22" s="105" t="s">
        <v>182</v>
      </c>
      <c r="B22" s="105"/>
      <c r="C22" s="105"/>
      <c r="D22" s="105"/>
    </row>
    <row r="23" spans="1:9" x14ac:dyDescent="0.25">
      <c r="A23" s="5" t="s">
        <v>24</v>
      </c>
      <c r="D23" s="40"/>
    </row>
    <row r="24" spans="1:9" ht="15" customHeight="1" x14ac:dyDescent="0.25">
      <c r="B24"/>
      <c r="C24"/>
      <c r="G24" s="103" t="s">
        <v>312</v>
      </c>
      <c r="H24" s="103"/>
      <c r="I24" s="103"/>
    </row>
    <row r="25" spans="1:9" x14ac:dyDescent="0.25">
      <c r="A25" s="69" t="s">
        <v>25</v>
      </c>
      <c r="B25" s="69" t="s">
        <v>26</v>
      </c>
      <c r="C25" s="69" t="s">
        <v>27</v>
      </c>
      <c r="D25" s="69" t="s">
        <v>28</v>
      </c>
      <c r="E25" s="69" t="s">
        <v>307</v>
      </c>
      <c r="F25" s="69" t="s">
        <v>314</v>
      </c>
      <c r="G25" s="69" t="s">
        <v>29</v>
      </c>
      <c r="H25" s="69" t="s">
        <v>30</v>
      </c>
      <c r="I25" s="69" t="s">
        <v>31</v>
      </c>
    </row>
    <row r="26" spans="1:9" x14ac:dyDescent="0.25">
      <c r="A26" s="70">
        <v>1</v>
      </c>
      <c r="B26" s="71" t="s">
        <v>32</v>
      </c>
      <c r="C26" s="71" t="s">
        <v>35</v>
      </c>
      <c r="D26" s="72">
        <v>158.69858203999999</v>
      </c>
      <c r="E26" s="72">
        <v>160.69076464</v>
      </c>
      <c r="F26" s="72">
        <v>163.61199185000001</v>
      </c>
      <c r="G26" s="72">
        <v>2.9212272100000383</v>
      </c>
      <c r="H26" s="73">
        <v>1.8179185446933092E-2</v>
      </c>
      <c r="I26" s="73">
        <v>8.7351725350937159E-2</v>
      </c>
    </row>
    <row r="27" spans="1:9" x14ac:dyDescent="0.25">
      <c r="A27" s="70">
        <v>2</v>
      </c>
      <c r="B27" s="71" t="s">
        <v>32</v>
      </c>
      <c r="C27" s="71" t="s">
        <v>33</v>
      </c>
      <c r="D27" s="72">
        <v>176.90297759000001</v>
      </c>
      <c r="E27" s="72">
        <v>148.28493471999997</v>
      </c>
      <c r="F27" s="72">
        <v>144.39308603999999</v>
      </c>
      <c r="G27" s="72">
        <v>-3.8918486799999772</v>
      </c>
      <c r="H27" s="73">
        <v>-2.6245745647383443E-2</v>
      </c>
      <c r="I27" s="73">
        <v>7.709083577384683E-2</v>
      </c>
    </row>
    <row r="28" spans="1:9" x14ac:dyDescent="0.25">
      <c r="A28" s="70">
        <v>3</v>
      </c>
      <c r="B28" s="71" t="s">
        <v>32</v>
      </c>
      <c r="C28" s="71" t="s">
        <v>34</v>
      </c>
      <c r="D28" s="72">
        <v>114.09057882</v>
      </c>
      <c r="E28" s="72">
        <v>112.72392530000002</v>
      </c>
      <c r="F28" s="72">
        <v>113.29063093000001</v>
      </c>
      <c r="G28" s="72">
        <v>0.56670562999999519</v>
      </c>
      <c r="H28" s="73">
        <v>5.0273766504473844E-3</v>
      </c>
      <c r="I28" s="73">
        <v>6.0485371310096576E-2</v>
      </c>
    </row>
    <row r="29" spans="1:9" x14ac:dyDescent="0.25">
      <c r="A29" s="70">
        <v>4</v>
      </c>
      <c r="B29" s="71" t="s">
        <v>32</v>
      </c>
      <c r="C29" s="71" t="s">
        <v>36</v>
      </c>
      <c r="D29" s="72">
        <v>110.40881273000001</v>
      </c>
      <c r="E29" s="72">
        <v>112.13687583000001</v>
      </c>
      <c r="F29" s="72">
        <v>113.26524241</v>
      </c>
      <c r="G29" s="72">
        <v>1.1283665799999834</v>
      </c>
      <c r="H29" s="73">
        <v>1.0062404286263441E-2</v>
      </c>
      <c r="I29" s="73">
        <v>6.0471816490544353E-2</v>
      </c>
    </row>
    <row r="30" spans="1:9" x14ac:dyDescent="0.25">
      <c r="A30" s="70">
        <v>5</v>
      </c>
      <c r="B30" s="71" t="s">
        <v>32</v>
      </c>
      <c r="C30" s="71" t="s">
        <v>41</v>
      </c>
      <c r="D30" s="72">
        <v>103.21171947000001</v>
      </c>
      <c r="E30" s="72">
        <v>103.43560504999999</v>
      </c>
      <c r="F30" s="72">
        <v>103.63062883000003</v>
      </c>
      <c r="G30" s="72">
        <v>0.19502378000003098</v>
      </c>
      <c r="H30" s="73">
        <v>1.8854608130900183E-3</v>
      </c>
      <c r="I30" s="73">
        <v>5.5327938527893861E-2</v>
      </c>
    </row>
    <row r="31" spans="1:9" x14ac:dyDescent="0.25">
      <c r="A31" s="70">
        <v>6</v>
      </c>
      <c r="B31" s="71" t="s">
        <v>32</v>
      </c>
      <c r="C31" s="71" t="s">
        <v>38</v>
      </c>
      <c r="D31" s="72">
        <v>94.225617189999994</v>
      </c>
      <c r="E31" s="72">
        <v>94.474885619999995</v>
      </c>
      <c r="F31" s="72">
        <v>94.719010659999995</v>
      </c>
      <c r="G31" s="72">
        <v>0.24412504000000657</v>
      </c>
      <c r="H31" s="73">
        <v>2.5840204875392427E-3</v>
      </c>
      <c r="I31" s="73">
        <v>5.0570064645813477E-2</v>
      </c>
    </row>
    <row r="32" spans="1:9" x14ac:dyDescent="0.25">
      <c r="A32" s="70">
        <v>7</v>
      </c>
      <c r="B32" s="71" t="s">
        <v>32</v>
      </c>
      <c r="C32" s="71" t="s">
        <v>37</v>
      </c>
      <c r="D32" s="72">
        <v>82.867078400000011</v>
      </c>
      <c r="E32" s="72">
        <v>83.20803392000002</v>
      </c>
      <c r="F32" s="72">
        <v>83.489528309999997</v>
      </c>
      <c r="G32" s="72">
        <v>0.28149438999998572</v>
      </c>
      <c r="H32" s="73">
        <v>3.3830193640992309E-3</v>
      </c>
      <c r="I32" s="73">
        <v>4.4574693237037388E-2</v>
      </c>
    </row>
    <row r="33" spans="1:9" x14ac:dyDescent="0.25">
      <c r="A33" s="70">
        <v>8</v>
      </c>
      <c r="B33" s="71" t="s">
        <v>32</v>
      </c>
      <c r="C33" s="71" t="s">
        <v>44</v>
      </c>
      <c r="D33" s="72">
        <v>80.138578580000001</v>
      </c>
      <c r="E33" s="72">
        <v>80.384813510000001</v>
      </c>
      <c r="F33" s="72">
        <v>80.596193299999996</v>
      </c>
      <c r="G33" s="72">
        <v>0.21137978999999166</v>
      </c>
      <c r="H33" s="73">
        <v>2.6295985618439688E-3</v>
      </c>
      <c r="I33" s="73">
        <v>4.3029954356445542E-2</v>
      </c>
    </row>
    <row r="34" spans="1:9" x14ac:dyDescent="0.25">
      <c r="A34" s="70">
        <v>9</v>
      </c>
      <c r="B34" s="71" t="s">
        <v>32</v>
      </c>
      <c r="C34" s="71" t="s">
        <v>47</v>
      </c>
      <c r="D34" s="72">
        <v>70.967301799999987</v>
      </c>
      <c r="E34" s="72">
        <v>71.220354839999985</v>
      </c>
      <c r="F34" s="72">
        <v>71.474052819999997</v>
      </c>
      <c r="G34" s="72">
        <v>0.25369798000000415</v>
      </c>
      <c r="H34" s="73">
        <v>3.562155518179446E-3</v>
      </c>
      <c r="I34" s="73">
        <v>3.8159683535757979E-2</v>
      </c>
    </row>
    <row r="35" spans="1:9" x14ac:dyDescent="0.25">
      <c r="A35" s="70">
        <v>10</v>
      </c>
      <c r="B35" s="71" t="s">
        <v>32</v>
      </c>
      <c r="C35" s="71" t="s">
        <v>40</v>
      </c>
      <c r="D35" s="72">
        <v>69.52162706</v>
      </c>
      <c r="E35" s="72">
        <v>69.844967249999982</v>
      </c>
      <c r="F35" s="72">
        <v>70.112953959999999</v>
      </c>
      <c r="G35" s="72">
        <v>0.26798671000000834</v>
      </c>
      <c r="H35" s="73">
        <v>3.8368793135916089E-3</v>
      </c>
      <c r="I35" s="73">
        <v>3.7432998819987288E-2</v>
      </c>
    </row>
    <row r="36" spans="1:9" x14ac:dyDescent="0.25">
      <c r="A36" s="70">
        <v>11</v>
      </c>
      <c r="B36" s="71" t="s">
        <v>32</v>
      </c>
      <c r="C36" s="71" t="s">
        <v>45</v>
      </c>
      <c r="D36" s="72">
        <v>67.504620209999999</v>
      </c>
      <c r="E36" s="72">
        <v>67.895549079999995</v>
      </c>
      <c r="F36" s="72">
        <v>68.267272050000003</v>
      </c>
      <c r="G36" s="72">
        <v>0.37172296999999882</v>
      </c>
      <c r="H36" s="73">
        <v>5.4749239830434969E-3</v>
      </c>
      <c r="I36" s="73">
        <v>3.644759733770888E-2</v>
      </c>
    </row>
    <row r="37" spans="1:9" x14ac:dyDescent="0.25">
      <c r="A37" s="70">
        <v>12</v>
      </c>
      <c r="B37" s="71" t="s">
        <v>32</v>
      </c>
      <c r="C37" s="71" t="s">
        <v>39</v>
      </c>
      <c r="D37" s="72">
        <v>61.197116120000011</v>
      </c>
      <c r="E37" s="72">
        <v>63.651976620000006</v>
      </c>
      <c r="F37" s="72">
        <v>63.810890960000002</v>
      </c>
      <c r="G37" s="72">
        <v>0.15891433999999613</v>
      </c>
      <c r="H37" s="73">
        <v>2.4966128066801286E-3</v>
      </c>
      <c r="I37" s="73">
        <v>3.406835500570625E-2</v>
      </c>
    </row>
    <row r="38" spans="1:9" x14ac:dyDescent="0.25">
      <c r="A38" s="70">
        <v>13</v>
      </c>
      <c r="B38" s="71" t="s">
        <v>32</v>
      </c>
      <c r="C38" s="71" t="s">
        <v>43</v>
      </c>
      <c r="D38" s="72">
        <v>52.257506939999999</v>
      </c>
      <c r="E38" s="72">
        <v>52.784889210000003</v>
      </c>
      <c r="F38" s="72">
        <v>53.113250900000004</v>
      </c>
      <c r="G38" s="72">
        <v>0.32836169000000509</v>
      </c>
      <c r="H38" s="73">
        <v>6.2207517134998088E-3</v>
      </c>
      <c r="I38" s="73">
        <v>2.8356931864540563E-2</v>
      </c>
    </row>
    <row r="39" spans="1:9" x14ac:dyDescent="0.25">
      <c r="A39" s="70">
        <v>14</v>
      </c>
      <c r="B39" s="71" t="s">
        <v>32</v>
      </c>
      <c r="C39" s="71" t="s">
        <v>42</v>
      </c>
      <c r="D39" s="72">
        <v>50.093998140000004</v>
      </c>
      <c r="E39" s="72">
        <v>50.640313630000001</v>
      </c>
      <c r="F39" s="72">
        <v>51.173019859999997</v>
      </c>
      <c r="G39" s="72">
        <v>0.53270622999999673</v>
      </c>
      <c r="H39" s="73">
        <v>1.0519410165825166E-2</v>
      </c>
      <c r="I39" s="73">
        <v>2.7321051016156134E-2</v>
      </c>
    </row>
    <row r="40" spans="1:9" x14ac:dyDescent="0.25">
      <c r="A40" s="70">
        <v>15</v>
      </c>
      <c r="B40" s="71" t="s">
        <v>32</v>
      </c>
      <c r="C40" s="71" t="s">
        <v>46</v>
      </c>
      <c r="D40" s="72">
        <v>48.00454714</v>
      </c>
      <c r="E40" s="72">
        <v>48.361103650000004</v>
      </c>
      <c r="F40" s="72">
        <v>48.580186439999999</v>
      </c>
      <c r="G40" s="72">
        <v>0.21908278999999165</v>
      </c>
      <c r="H40" s="73">
        <v>4.530144547269686E-3</v>
      </c>
      <c r="I40" s="73">
        <v>2.5936748617391769E-2</v>
      </c>
    </row>
    <row r="41" spans="1:9" x14ac:dyDescent="0.25">
      <c r="A41" s="70">
        <v>16</v>
      </c>
      <c r="B41" s="71" t="s">
        <v>32</v>
      </c>
      <c r="C41" s="71" t="s">
        <v>50</v>
      </c>
      <c r="D41" s="72">
        <v>47.217500289999997</v>
      </c>
      <c r="E41" s="72">
        <v>47.205844979999995</v>
      </c>
      <c r="F41" s="72">
        <v>47.18687375999999</v>
      </c>
      <c r="G41" s="72">
        <v>-1.8971220000006259E-2</v>
      </c>
      <c r="H41" s="73">
        <v>-4.0188286022724339E-4</v>
      </c>
      <c r="I41" s="73">
        <v>2.5192865084313572E-2</v>
      </c>
    </row>
    <row r="42" spans="1:9" x14ac:dyDescent="0.25">
      <c r="A42" s="70">
        <v>17</v>
      </c>
      <c r="B42" s="71" t="s">
        <v>32</v>
      </c>
      <c r="C42" s="71" t="s">
        <v>48</v>
      </c>
      <c r="D42" s="72">
        <v>46.833604860000001</v>
      </c>
      <c r="E42" s="72">
        <v>46.961029889999999</v>
      </c>
      <c r="F42" s="72">
        <v>47.067578409999996</v>
      </c>
      <c r="G42" s="72">
        <v>0.10654851999999583</v>
      </c>
      <c r="H42" s="73">
        <v>2.2688710245403823E-3</v>
      </c>
      <c r="I42" s="73">
        <v>2.5129173819810193E-2</v>
      </c>
    </row>
    <row r="43" spans="1:9" x14ac:dyDescent="0.25">
      <c r="A43" s="70">
        <v>18</v>
      </c>
      <c r="B43" s="71" t="s">
        <v>32</v>
      </c>
      <c r="C43" s="71" t="s">
        <v>52</v>
      </c>
      <c r="D43" s="72">
        <v>43.561369099999993</v>
      </c>
      <c r="E43" s="72">
        <v>43.725729299999998</v>
      </c>
      <c r="F43" s="72">
        <v>43.869187709999991</v>
      </c>
      <c r="G43" s="72">
        <v>0.14345840999999643</v>
      </c>
      <c r="H43" s="73">
        <v>3.2808694628221201E-3</v>
      </c>
      <c r="I43" s="73">
        <v>2.3421567043361111E-2</v>
      </c>
    </row>
    <row r="44" spans="1:9" x14ac:dyDescent="0.25">
      <c r="A44" s="70">
        <v>19</v>
      </c>
      <c r="B44" s="71" t="s">
        <v>32</v>
      </c>
      <c r="C44" s="71" t="s">
        <v>49</v>
      </c>
      <c r="D44" s="72">
        <v>34.462153389999997</v>
      </c>
      <c r="E44" s="72">
        <v>34.696937850000005</v>
      </c>
      <c r="F44" s="72">
        <v>34.905868700000006</v>
      </c>
      <c r="G44" s="72">
        <v>0.2089308500000015</v>
      </c>
      <c r="H44" s="73">
        <v>6.0215933435751731E-3</v>
      </c>
      <c r="I44" s="73">
        <v>1.8636090309405239E-2</v>
      </c>
    </row>
    <row r="45" spans="1:9" x14ac:dyDescent="0.25">
      <c r="A45" s="70">
        <v>20</v>
      </c>
      <c r="B45" s="71" t="s">
        <v>32</v>
      </c>
      <c r="C45" s="71" t="s">
        <v>53</v>
      </c>
      <c r="D45" s="72">
        <v>34.232352369999994</v>
      </c>
      <c r="E45" s="72">
        <v>34.330002190000002</v>
      </c>
      <c r="F45" s="72">
        <v>34.380886680000003</v>
      </c>
      <c r="G45" s="72">
        <v>5.0884489999994634E-2</v>
      </c>
      <c r="H45" s="73">
        <v>1.4822163342249012E-3</v>
      </c>
      <c r="I45" s="73">
        <v>1.8355804709879846E-2</v>
      </c>
    </row>
    <row r="46" spans="1:9" x14ac:dyDescent="0.25">
      <c r="A46" s="70">
        <v>21</v>
      </c>
      <c r="B46" s="71" t="s">
        <v>32</v>
      </c>
      <c r="C46" s="71" t="s">
        <v>55</v>
      </c>
      <c r="D46" s="72">
        <v>33.810734549999999</v>
      </c>
      <c r="E46" s="72">
        <v>33.905021160000004</v>
      </c>
      <c r="F46" s="72">
        <v>33.93369388</v>
      </c>
      <c r="G46" s="72">
        <v>2.8672719999998809E-2</v>
      </c>
      <c r="H46" s="73">
        <v>8.4567769076711015E-4</v>
      </c>
      <c r="I46" s="73">
        <v>1.8117050433968766E-2</v>
      </c>
    </row>
    <row r="47" spans="1:9" x14ac:dyDescent="0.25">
      <c r="A47" s="70">
        <v>22</v>
      </c>
      <c r="B47" s="71" t="s">
        <v>32</v>
      </c>
      <c r="C47" s="71" t="s">
        <v>51</v>
      </c>
      <c r="D47" s="72">
        <v>24.68652977</v>
      </c>
      <c r="E47" s="72">
        <v>25.136131169999999</v>
      </c>
      <c r="F47" s="72">
        <v>25.432222209999995</v>
      </c>
      <c r="G47" s="72">
        <v>0.29609103999999908</v>
      </c>
      <c r="H47" s="73">
        <v>1.1779499319027428E-2</v>
      </c>
      <c r="I47" s="73">
        <v>1.3578151970600335E-2</v>
      </c>
    </row>
    <row r="48" spans="1:9" x14ac:dyDescent="0.25">
      <c r="A48" s="70">
        <v>23</v>
      </c>
      <c r="B48" s="71" t="s">
        <v>32</v>
      </c>
      <c r="C48" s="71" t="s">
        <v>60</v>
      </c>
      <c r="D48" s="72">
        <v>23.55201564</v>
      </c>
      <c r="E48" s="72">
        <v>23.59823433</v>
      </c>
      <c r="F48" s="72">
        <v>23.642111309999997</v>
      </c>
      <c r="G48" s="72">
        <v>4.3876979999996721E-2</v>
      </c>
      <c r="H48" s="73">
        <v>1.8593331766443527E-3</v>
      </c>
      <c r="I48" s="73">
        <v>1.2622419606997802E-2</v>
      </c>
    </row>
    <row r="49" spans="1:9" x14ac:dyDescent="0.25">
      <c r="A49" s="70">
        <v>24</v>
      </c>
      <c r="B49" s="71" t="s">
        <v>64</v>
      </c>
      <c r="C49" s="71" t="s">
        <v>67</v>
      </c>
      <c r="D49" s="72">
        <v>21.679656810000001</v>
      </c>
      <c r="E49" s="72">
        <v>21.700583030000004</v>
      </c>
      <c r="F49" s="72">
        <v>21.724480670000002</v>
      </c>
      <c r="G49" s="72">
        <v>2.3897639999996872E-2</v>
      </c>
      <c r="H49" s="73">
        <v>1.1012441447752598E-3</v>
      </c>
      <c r="I49" s="73">
        <v>1.1598605013117705E-2</v>
      </c>
    </row>
    <row r="50" spans="1:9" x14ac:dyDescent="0.25">
      <c r="A50" s="70">
        <v>25</v>
      </c>
      <c r="B50" s="71" t="s">
        <v>32</v>
      </c>
      <c r="C50" s="71" t="s">
        <v>54</v>
      </c>
      <c r="D50" s="72">
        <v>21.358216260000003</v>
      </c>
      <c r="E50" s="72">
        <v>21.475375330000002</v>
      </c>
      <c r="F50" s="72">
        <v>21.497397230000004</v>
      </c>
      <c r="G50" s="72">
        <v>2.2021900000002235E-2</v>
      </c>
      <c r="H50" s="73">
        <v>1.0254488995700469E-3</v>
      </c>
      <c r="I50" s="73">
        <v>1.1477366159789573E-2</v>
      </c>
    </row>
    <row r="51" spans="1:9" x14ac:dyDescent="0.25">
      <c r="A51" s="70">
        <v>26</v>
      </c>
      <c r="B51" s="71" t="s">
        <v>32</v>
      </c>
      <c r="C51" s="71" t="s">
        <v>58</v>
      </c>
      <c r="D51" s="72">
        <v>19.588767390000001</v>
      </c>
      <c r="E51" s="72">
        <v>19.678731549999998</v>
      </c>
      <c r="F51" s="72">
        <v>19.781604900000001</v>
      </c>
      <c r="G51" s="72">
        <v>0.10287335000000522</v>
      </c>
      <c r="H51" s="73">
        <v>5.2276413110582442E-3</v>
      </c>
      <c r="I51" s="73">
        <v>1.0561312154977916E-2</v>
      </c>
    </row>
    <row r="52" spans="1:9" x14ac:dyDescent="0.25">
      <c r="A52" s="70">
        <v>27</v>
      </c>
      <c r="B52" s="71" t="s">
        <v>32</v>
      </c>
      <c r="C52" s="71" t="s">
        <v>56</v>
      </c>
      <c r="D52" s="72">
        <v>20.692233590000001</v>
      </c>
      <c r="E52" s="72">
        <v>20.847912020000003</v>
      </c>
      <c r="F52" s="72">
        <v>19.47439632</v>
      </c>
      <c r="G52" s="72">
        <v>-1.3735157000000029</v>
      </c>
      <c r="H52" s="73">
        <v>-6.5882650439159071E-2</v>
      </c>
      <c r="I52" s="73">
        <v>1.0397294840585618E-2</v>
      </c>
    </row>
    <row r="53" spans="1:9" x14ac:dyDescent="0.25">
      <c r="A53" s="70">
        <v>28</v>
      </c>
      <c r="B53" s="71" t="s">
        <v>32</v>
      </c>
      <c r="C53" s="71" t="s">
        <v>62</v>
      </c>
      <c r="D53" s="72">
        <v>17.638261969999999</v>
      </c>
      <c r="E53" s="72">
        <v>17.79350174</v>
      </c>
      <c r="F53" s="72">
        <v>17.885897159999999</v>
      </c>
      <c r="G53" s="72">
        <v>9.2395420000001782E-2</v>
      </c>
      <c r="H53" s="73">
        <v>5.1926496172642516E-3</v>
      </c>
      <c r="I53" s="73">
        <v>9.5492021013215654E-3</v>
      </c>
    </row>
    <row r="54" spans="1:9" x14ac:dyDescent="0.25">
      <c r="A54" s="70">
        <v>29</v>
      </c>
      <c r="B54" s="71" t="s">
        <v>32</v>
      </c>
      <c r="C54" s="71" t="s">
        <v>63</v>
      </c>
      <c r="D54" s="72">
        <v>16.556254510000002</v>
      </c>
      <c r="E54" s="72">
        <v>16.588156049999998</v>
      </c>
      <c r="F54" s="72">
        <v>16.624503420000003</v>
      </c>
      <c r="G54" s="72">
        <v>3.6347370000002904E-2</v>
      </c>
      <c r="H54" s="73">
        <v>2.1911639781085198E-3</v>
      </c>
      <c r="I54" s="73">
        <v>8.8757495121196111E-3</v>
      </c>
    </row>
    <row r="55" spans="1:9" x14ac:dyDescent="0.25">
      <c r="A55" s="70">
        <v>30</v>
      </c>
      <c r="B55" s="71" t="s">
        <v>32</v>
      </c>
      <c r="C55" s="71" t="s">
        <v>61</v>
      </c>
      <c r="D55" s="72">
        <v>17.599838909999999</v>
      </c>
      <c r="E55" s="72">
        <v>16.9622587</v>
      </c>
      <c r="F55" s="72">
        <v>15.895402039999999</v>
      </c>
      <c r="G55" s="72">
        <v>-1.0668566600000002</v>
      </c>
      <c r="H55" s="73">
        <v>-6.2895907842745041E-2</v>
      </c>
      <c r="I55" s="73">
        <v>8.4864854809284327E-3</v>
      </c>
    </row>
    <row r="56" spans="1:9" x14ac:dyDescent="0.25">
      <c r="A56" s="70">
        <v>31</v>
      </c>
      <c r="B56" s="71" t="s">
        <v>32</v>
      </c>
      <c r="C56" s="71" t="s">
        <v>57</v>
      </c>
      <c r="D56" s="72">
        <v>14.958484739999999</v>
      </c>
      <c r="E56" s="72">
        <v>15.197952279999999</v>
      </c>
      <c r="F56" s="72">
        <v>14.4833956</v>
      </c>
      <c r="G56" s="72">
        <v>-0.71455667999999972</v>
      </c>
      <c r="H56" s="73">
        <v>-4.7016641902497124E-2</v>
      </c>
      <c r="I56" s="73">
        <v>7.7326214313194397E-3</v>
      </c>
    </row>
    <row r="57" spans="1:9" x14ac:dyDescent="0.25">
      <c r="A57" s="70">
        <v>32</v>
      </c>
      <c r="B57" s="71" t="s">
        <v>64</v>
      </c>
      <c r="C57" s="71" t="s">
        <v>65</v>
      </c>
      <c r="D57" s="72">
        <v>12.474095849999999</v>
      </c>
      <c r="E57" s="72">
        <v>12.508080889999999</v>
      </c>
      <c r="F57" s="72">
        <v>12.544143589999999</v>
      </c>
      <c r="G57" s="72">
        <v>3.606270000000112E-2</v>
      </c>
      <c r="H57" s="73">
        <v>2.8831521251859384E-3</v>
      </c>
      <c r="I57" s="73">
        <v>6.6972632827610101E-3</v>
      </c>
    </row>
    <row r="58" spans="1:9" x14ac:dyDescent="0.25">
      <c r="A58" s="70">
        <v>33</v>
      </c>
      <c r="B58" s="71" t="s">
        <v>32</v>
      </c>
      <c r="C58" s="71" t="s">
        <v>59</v>
      </c>
      <c r="D58" s="72">
        <v>11.96047076</v>
      </c>
      <c r="E58" s="72">
        <v>12.189295510000001</v>
      </c>
      <c r="F58" s="72">
        <v>12.38448955</v>
      </c>
      <c r="G58" s="72">
        <v>0.1951940399999991</v>
      </c>
      <c r="H58" s="73">
        <v>1.6013562050396061E-2</v>
      </c>
      <c r="I58" s="73">
        <v>6.6120246905554134E-3</v>
      </c>
    </row>
    <row r="59" spans="1:9" x14ac:dyDescent="0.25">
      <c r="A59" s="70">
        <v>34</v>
      </c>
      <c r="B59" s="71" t="s">
        <v>64</v>
      </c>
      <c r="C59" s="71" t="s">
        <v>73</v>
      </c>
      <c r="D59" s="72">
        <v>11.063172149999998</v>
      </c>
      <c r="E59" s="72">
        <v>11.0663108</v>
      </c>
      <c r="F59" s="72">
        <v>11.06146824</v>
      </c>
      <c r="G59" s="72">
        <v>-4.8425600000005214E-3</v>
      </c>
      <c r="H59" s="73">
        <v>-4.3759479446397993E-4</v>
      </c>
      <c r="I59" s="73">
        <v>5.9056694118389836E-3</v>
      </c>
    </row>
    <row r="60" spans="1:9" x14ac:dyDescent="0.25">
      <c r="A60" s="70">
        <v>35</v>
      </c>
      <c r="B60" s="71" t="s">
        <v>64</v>
      </c>
      <c r="C60" s="71" t="s">
        <v>308</v>
      </c>
      <c r="D60" s="72">
        <v>9.6388884200000007</v>
      </c>
      <c r="E60" s="72">
        <v>9.7295209399999987</v>
      </c>
      <c r="F60" s="72">
        <v>9.8137021699999991</v>
      </c>
      <c r="G60" s="72">
        <v>8.4181230000000454E-2</v>
      </c>
      <c r="H60" s="73">
        <v>8.6521454159078515E-3</v>
      </c>
      <c r="I60" s="73">
        <v>5.2394925759210835E-3</v>
      </c>
    </row>
    <row r="61" spans="1:9" x14ac:dyDescent="0.25">
      <c r="A61" s="70">
        <v>36</v>
      </c>
      <c r="B61" s="71" t="s">
        <v>64</v>
      </c>
      <c r="C61" s="71" t="s">
        <v>66</v>
      </c>
      <c r="D61" s="72">
        <v>8.953800450000001</v>
      </c>
      <c r="E61" s="72">
        <v>9.0179513100000008</v>
      </c>
      <c r="F61" s="72">
        <v>9.0932305000000007</v>
      </c>
      <c r="G61" s="72">
        <v>7.5279189999999482E-2</v>
      </c>
      <c r="H61" s="73">
        <v>8.3477041971298325E-3</v>
      </c>
      <c r="I61" s="73">
        <v>4.854835909075603E-3</v>
      </c>
    </row>
    <row r="62" spans="1:9" x14ac:dyDescent="0.25">
      <c r="A62" s="70">
        <v>37</v>
      </c>
      <c r="B62" s="71" t="s">
        <v>64</v>
      </c>
      <c r="C62" s="71" t="s">
        <v>74</v>
      </c>
      <c r="D62" s="72">
        <v>8.6358698700000005</v>
      </c>
      <c r="E62" s="72">
        <v>8.6608940199999989</v>
      </c>
      <c r="F62" s="72">
        <v>8.6786221000000001</v>
      </c>
      <c r="G62" s="72">
        <v>1.7728080000000073E-2</v>
      </c>
      <c r="H62" s="73">
        <v>2.0469110878232493E-3</v>
      </c>
      <c r="I62" s="73">
        <v>4.6334783015098005E-3</v>
      </c>
    </row>
    <row r="63" spans="1:9" x14ac:dyDescent="0.25">
      <c r="A63" s="70">
        <v>38</v>
      </c>
      <c r="B63" s="71" t="s">
        <v>64</v>
      </c>
      <c r="C63" s="71" t="s">
        <v>68</v>
      </c>
      <c r="D63" s="72">
        <v>8.8443496999999986</v>
      </c>
      <c r="E63" s="72">
        <v>8.8761252499999994</v>
      </c>
      <c r="F63" s="72">
        <v>8.5977903900000001</v>
      </c>
      <c r="G63" s="72">
        <v>-0.27833485999999941</v>
      </c>
      <c r="H63" s="73">
        <v>-3.1357698563345464E-2</v>
      </c>
      <c r="I63" s="73">
        <v>4.5903226058194753E-3</v>
      </c>
    </row>
    <row r="64" spans="1:9" x14ac:dyDescent="0.25">
      <c r="A64" s="70">
        <v>39</v>
      </c>
      <c r="B64" s="71" t="s">
        <v>64</v>
      </c>
      <c r="C64" s="71" t="s">
        <v>70</v>
      </c>
      <c r="D64" s="72">
        <v>8.5118082500000014</v>
      </c>
      <c r="E64" s="72">
        <v>8.5262695799999975</v>
      </c>
      <c r="F64" s="72">
        <v>8.5553748899999995</v>
      </c>
      <c r="G64" s="72">
        <v>2.9105310000000523E-2</v>
      </c>
      <c r="H64" s="73">
        <v>3.413604241211492E-3</v>
      </c>
      <c r="I64" s="73">
        <v>4.56767715627309E-3</v>
      </c>
    </row>
    <row r="65" spans="1:9" x14ac:dyDescent="0.25">
      <c r="A65" s="70">
        <v>40</v>
      </c>
      <c r="B65" s="71" t="s">
        <v>64</v>
      </c>
      <c r="C65" s="71" t="s">
        <v>69</v>
      </c>
      <c r="D65" s="72">
        <v>6.8967978399999996</v>
      </c>
      <c r="E65" s="72">
        <v>6.9242101600000003</v>
      </c>
      <c r="F65" s="72">
        <v>6.9370185199999996</v>
      </c>
      <c r="G65" s="72">
        <v>1.2808359999999405E-2</v>
      </c>
      <c r="H65" s="73">
        <v>1.8497936521325059E-3</v>
      </c>
      <c r="I65" s="73">
        <v>3.7036437834517106E-3</v>
      </c>
    </row>
    <row r="66" spans="1:9" x14ac:dyDescent="0.25">
      <c r="A66" s="70">
        <v>41</v>
      </c>
      <c r="B66" s="71" t="s">
        <v>64</v>
      </c>
      <c r="C66" s="71" t="s">
        <v>75</v>
      </c>
      <c r="D66" s="72">
        <v>6.1790053499999997</v>
      </c>
      <c r="E66" s="72">
        <v>6.2003339100000003</v>
      </c>
      <c r="F66" s="72">
        <v>6.2258060000000004</v>
      </c>
      <c r="G66" s="72">
        <v>2.547208999999985E-2</v>
      </c>
      <c r="H66" s="73">
        <v>4.1081803608863784E-3</v>
      </c>
      <c r="I66" s="73">
        <v>3.323930536209144E-3</v>
      </c>
    </row>
    <row r="67" spans="1:9" x14ac:dyDescent="0.25">
      <c r="A67" s="70">
        <v>42</v>
      </c>
      <c r="B67" s="71" t="s">
        <v>64</v>
      </c>
      <c r="C67" s="71" t="s">
        <v>72</v>
      </c>
      <c r="D67" s="72">
        <v>6.0487807200000008</v>
      </c>
      <c r="E67" s="72">
        <v>6.0957124700000005</v>
      </c>
      <c r="F67" s="72">
        <v>6.1469998399999994</v>
      </c>
      <c r="G67" s="72">
        <v>5.128736999999918E-2</v>
      </c>
      <c r="H67" s="73">
        <v>8.4136793282835361E-3</v>
      </c>
      <c r="I67" s="73">
        <v>3.2818562727860009E-3</v>
      </c>
    </row>
    <row r="68" spans="1:9" x14ac:dyDescent="0.25">
      <c r="A68" s="70">
        <v>43</v>
      </c>
      <c r="B68" s="71" t="s">
        <v>76</v>
      </c>
      <c r="C68" s="71" t="s">
        <v>77</v>
      </c>
      <c r="D68" s="72">
        <v>4.6450538599999991</v>
      </c>
      <c r="E68" s="72">
        <v>4.6642963699999997</v>
      </c>
      <c r="F68" s="72">
        <v>4.6803554199999997</v>
      </c>
      <c r="G68" s="72">
        <v>1.6059049999999814E-2</v>
      </c>
      <c r="H68" s="73">
        <v>3.4429737576902328E-3</v>
      </c>
      <c r="I68" s="73">
        <v>2.4988212451287389E-3</v>
      </c>
    </row>
    <row r="69" spans="1:9" x14ac:dyDescent="0.25">
      <c r="A69" s="70">
        <v>44</v>
      </c>
      <c r="B69" s="71" t="s">
        <v>76</v>
      </c>
      <c r="C69" s="71" t="s">
        <v>78</v>
      </c>
      <c r="D69" s="72">
        <v>4.63682778</v>
      </c>
      <c r="E69" s="72">
        <v>4.6472954699999995</v>
      </c>
      <c r="F69" s="72">
        <v>4.6493005599999995</v>
      </c>
      <c r="G69" s="72">
        <v>2.005089999999851E-3</v>
      </c>
      <c r="H69" s="73">
        <v>4.3145309200661846E-4</v>
      </c>
      <c r="I69" s="73">
        <v>2.4822411914856121E-3</v>
      </c>
    </row>
    <row r="70" spans="1:9" x14ac:dyDescent="0.25">
      <c r="A70" s="70">
        <v>45</v>
      </c>
      <c r="B70" s="71" t="s">
        <v>64</v>
      </c>
      <c r="C70" s="71" t="s">
        <v>71</v>
      </c>
      <c r="D70" s="72">
        <v>4.4495372400000006</v>
      </c>
      <c r="E70" s="72">
        <v>4.4653457799999998</v>
      </c>
      <c r="F70" s="72">
        <v>2.3435619900000004</v>
      </c>
      <c r="G70" s="72">
        <v>-2.1217837899999998</v>
      </c>
      <c r="H70" s="73">
        <v>-0.4751667383751858</v>
      </c>
      <c r="I70" s="73">
        <v>1.2512174748233512E-3</v>
      </c>
    </row>
    <row r="71" spans="1:9" x14ac:dyDescent="0.25">
      <c r="A71" s="104" t="s">
        <v>79</v>
      </c>
      <c r="B71" s="104"/>
      <c r="C71" s="74" t="s">
        <v>80</v>
      </c>
      <c r="D71" s="75">
        <v>1891.4570946200001</v>
      </c>
      <c r="E71" s="75">
        <v>1873.1140369000002</v>
      </c>
      <c r="F71" s="75">
        <v>1873.02530308</v>
      </c>
      <c r="G71" s="75">
        <v>-8.8733820000171659E-2</v>
      </c>
      <c r="H71" s="76">
        <v>-4.7372353338948838E-5</v>
      </c>
    </row>
  </sheetData>
  <mergeCells count="3"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D574B-241E-4D90-BFA9-F616ED399FE4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102" t="s">
        <v>183</v>
      </c>
      <c r="B2" s="102"/>
      <c r="C2" s="102"/>
      <c r="D2" s="102"/>
    </row>
    <row r="23" spans="1:9" ht="15.75" x14ac:dyDescent="0.25">
      <c r="A23" s="102" t="s">
        <v>184</v>
      </c>
      <c r="B23" s="102"/>
      <c r="C23" s="102"/>
      <c r="D23" s="102"/>
      <c r="E23" s="102"/>
    </row>
    <row r="25" spans="1:9" ht="15" customHeight="1" x14ac:dyDescent="0.25">
      <c r="F25" s="103" t="s">
        <v>312</v>
      </c>
      <c r="G25" s="103"/>
      <c r="H25" s="103"/>
    </row>
    <row r="26" spans="1:9" x14ac:dyDescent="0.25">
      <c r="A26" s="69" t="s">
        <v>83</v>
      </c>
      <c r="B26" s="69" t="s">
        <v>84</v>
      </c>
      <c r="C26" s="69" t="s">
        <v>28</v>
      </c>
      <c r="D26" s="69" t="s">
        <v>307</v>
      </c>
      <c r="E26" s="69" t="s">
        <v>314</v>
      </c>
      <c r="F26" s="69" t="s">
        <v>29</v>
      </c>
      <c r="G26" s="69" t="s">
        <v>30</v>
      </c>
      <c r="H26" s="69" t="s">
        <v>85</v>
      </c>
      <c r="I26" s="69" t="s">
        <v>31</v>
      </c>
    </row>
    <row r="27" spans="1:9" x14ac:dyDescent="0.25">
      <c r="A27" s="70" t="s">
        <v>185</v>
      </c>
      <c r="B27" s="70" t="s">
        <v>186</v>
      </c>
      <c r="C27" s="77">
        <v>634.39379529000018</v>
      </c>
      <c r="D27" s="77">
        <v>638.41668107999999</v>
      </c>
      <c r="E27" s="77">
        <v>642.51081143999966</v>
      </c>
      <c r="F27" s="77">
        <v>4.0941303599996566</v>
      </c>
      <c r="G27" s="73">
        <v>6.4129438990749377E-3</v>
      </c>
      <c r="H27" s="73">
        <v>-7.2659863494686228E-3</v>
      </c>
      <c r="I27" s="73">
        <v>0.34303370615626816</v>
      </c>
    </row>
    <row r="28" spans="1:9" ht="56.25" x14ac:dyDescent="0.25">
      <c r="A28" s="70" t="s">
        <v>187</v>
      </c>
      <c r="B28" s="70" t="s">
        <v>188</v>
      </c>
      <c r="C28" s="77">
        <v>0</v>
      </c>
      <c r="D28" s="77">
        <v>0</v>
      </c>
      <c r="E28" s="77">
        <v>0</v>
      </c>
      <c r="F28" s="77">
        <v>0</v>
      </c>
      <c r="G28" s="73">
        <v>0</v>
      </c>
      <c r="H28" s="73">
        <v>0</v>
      </c>
      <c r="I28" s="73">
        <v>0</v>
      </c>
    </row>
    <row r="29" spans="1:9" x14ac:dyDescent="0.25">
      <c r="A29" s="70" t="s">
        <v>189</v>
      </c>
      <c r="B29" s="70" t="s">
        <v>190</v>
      </c>
      <c r="C29" s="77">
        <v>1154.9633606100001</v>
      </c>
      <c r="D29" s="77">
        <v>1136.86129523</v>
      </c>
      <c r="E29" s="77">
        <v>1136.91604751</v>
      </c>
      <c r="F29" s="77">
        <v>5.4752279999971391E-2</v>
      </c>
      <c r="G29" s="73">
        <v>4.8160914818455824E-5</v>
      </c>
      <c r="H29" s="73">
        <v>-1.0182768485981056E-2</v>
      </c>
      <c r="I29" s="73">
        <v>0.60699449475693523</v>
      </c>
    </row>
    <row r="30" spans="1:9" ht="22.5" x14ac:dyDescent="0.25">
      <c r="A30" s="70" t="s">
        <v>191</v>
      </c>
      <c r="B30" s="70" t="s">
        <v>192</v>
      </c>
      <c r="C30" s="77">
        <v>1.02717E-3</v>
      </c>
      <c r="D30" s="77">
        <v>1.0336100000000001E-3</v>
      </c>
      <c r="E30" s="77">
        <v>1.0336100000000001E-3</v>
      </c>
      <c r="F30" s="77">
        <v>0</v>
      </c>
      <c r="G30" s="73">
        <v>0</v>
      </c>
      <c r="H30" s="73">
        <v>0</v>
      </c>
      <c r="I30" s="73">
        <v>5.5183984877317652E-7</v>
      </c>
    </row>
    <row r="31" spans="1:9" ht="22.5" x14ac:dyDescent="0.25">
      <c r="A31" s="70" t="s">
        <v>193</v>
      </c>
      <c r="B31" s="70" t="s">
        <v>194</v>
      </c>
      <c r="C31" s="77">
        <v>94.297702880000017</v>
      </c>
      <c r="D31" s="77">
        <v>89.996531669999996</v>
      </c>
      <c r="E31" s="77">
        <v>87.686011159999993</v>
      </c>
      <c r="F31" s="77">
        <v>-2.3105205100000052</v>
      </c>
      <c r="G31" s="73">
        <v>-2.5673439488448736E-2</v>
      </c>
      <c r="H31" s="73">
        <v>-4.3480679726065612E-2</v>
      </c>
      <c r="I31" s="73">
        <v>4.6815177037816451E-2</v>
      </c>
    </row>
    <row r="32" spans="1:9" x14ac:dyDescent="0.25">
      <c r="A32" s="70" t="s">
        <v>195</v>
      </c>
      <c r="B32" s="70" t="s">
        <v>196</v>
      </c>
      <c r="C32" s="77">
        <v>7.8012086700000003</v>
      </c>
      <c r="D32" s="77">
        <v>7.8384953100000008</v>
      </c>
      <c r="E32" s="77">
        <v>5.9741258499999974</v>
      </c>
      <c r="F32" s="77">
        <v>-1.8643694600000027</v>
      </c>
      <c r="G32" s="73">
        <v>-0.23784787593372977</v>
      </c>
      <c r="H32" s="73">
        <v>-0.18599212761409437</v>
      </c>
      <c r="I32" s="73">
        <v>3.1895596072173478E-3</v>
      </c>
    </row>
    <row r="33" spans="1:8" x14ac:dyDescent="0.25">
      <c r="A33" s="78" t="s">
        <v>197</v>
      </c>
      <c r="B33" s="78" t="s">
        <v>198</v>
      </c>
      <c r="C33" s="79">
        <v>1891.4570946200001</v>
      </c>
      <c r="D33" s="79">
        <v>1873.1140368999997</v>
      </c>
      <c r="E33" s="79">
        <v>1873.0253030799997</v>
      </c>
      <c r="F33" s="79">
        <v>-8.8733820000171659E-2</v>
      </c>
      <c r="G33" s="76">
        <v>-4.7372353338948845E-5</v>
      </c>
      <c r="H33" s="76">
        <v>-1.1524194803283032E-2</v>
      </c>
    </row>
    <row r="36" spans="1:8" x14ac:dyDescent="0.25">
      <c r="A36" s="7" t="s">
        <v>199</v>
      </c>
    </row>
    <row r="37" spans="1:8" x14ac:dyDescent="0.25">
      <c r="A37" s="7" t="s">
        <v>105</v>
      </c>
    </row>
    <row r="99" spans="2:3" x14ac:dyDescent="0.25">
      <c r="B99" t="s">
        <v>171</v>
      </c>
      <c r="C99" t="s">
        <v>107</v>
      </c>
    </row>
    <row r="100" spans="2:3" x14ac:dyDescent="0.25">
      <c r="B100" s="42" t="s">
        <v>8</v>
      </c>
      <c r="C100" s="36">
        <f>I27</f>
        <v>0.34303370615626816</v>
      </c>
    </row>
    <row r="101" spans="2:3" x14ac:dyDescent="0.25">
      <c r="B101" s="32" t="s">
        <v>11</v>
      </c>
      <c r="C101" s="33">
        <f>I29</f>
        <v>0.60699449475693523</v>
      </c>
    </row>
    <row r="102" spans="2:3" x14ac:dyDescent="0.25">
      <c r="B102" s="32" t="s">
        <v>200</v>
      </c>
      <c r="C102" s="34">
        <f>I31</f>
        <v>4.6815177037816451E-2</v>
      </c>
    </row>
    <row r="103" spans="2:3" x14ac:dyDescent="0.25">
      <c r="B103" s="37" t="s">
        <v>201</v>
      </c>
      <c r="C103" s="36">
        <f>I28+I30+I32</f>
        <v>3.1901114470661209E-3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5E607-8743-4A00-8879-D3D17DEA696E}">
  <sheetPr>
    <tabColor theme="9" tint="0.39997558519241921"/>
  </sheetPr>
  <dimension ref="A2:I71"/>
  <sheetViews>
    <sheetView showGridLines="0" workbookViewId="0"/>
  </sheetViews>
  <sheetFormatPr baseColWidth="10" defaultColWidth="16" defaultRowHeight="15" x14ac:dyDescent="0.25"/>
  <cols>
    <col min="1" max="1" width="5.85546875" style="28" customWidth="1"/>
    <col min="2" max="3" width="16" style="28"/>
  </cols>
  <sheetData>
    <row r="2" spans="1:3" ht="15.75" x14ac:dyDescent="0.25">
      <c r="A2" s="39" t="s">
        <v>202</v>
      </c>
      <c r="B2" s="38"/>
      <c r="C2" s="38"/>
    </row>
    <row r="22" spans="1:9" ht="15.75" x14ac:dyDescent="0.25">
      <c r="A22" s="105" t="s">
        <v>203</v>
      </c>
      <c r="B22" s="105"/>
      <c r="C22" s="105"/>
      <c r="D22" s="105"/>
    </row>
    <row r="23" spans="1:9" x14ac:dyDescent="0.25">
      <c r="A23" s="5" t="s">
        <v>24</v>
      </c>
      <c r="D23" s="40"/>
    </row>
    <row r="24" spans="1:9" ht="15" customHeight="1" x14ac:dyDescent="0.25">
      <c r="B24"/>
      <c r="C24"/>
      <c r="G24" s="103" t="s">
        <v>312</v>
      </c>
      <c r="H24" s="103"/>
      <c r="I24" s="103"/>
    </row>
    <row r="25" spans="1:9" x14ac:dyDescent="0.25">
      <c r="A25" s="69" t="s">
        <v>25</v>
      </c>
      <c r="B25" s="69" t="s">
        <v>26</v>
      </c>
      <c r="C25" s="69" t="s">
        <v>27</v>
      </c>
      <c r="D25" s="69" t="s">
        <v>28</v>
      </c>
      <c r="E25" s="69" t="s">
        <v>307</v>
      </c>
      <c r="F25" s="69" t="s">
        <v>314</v>
      </c>
      <c r="G25" s="69" t="s">
        <v>29</v>
      </c>
      <c r="H25" s="69" t="s">
        <v>30</v>
      </c>
      <c r="I25" s="69" t="s">
        <v>31</v>
      </c>
    </row>
    <row r="26" spans="1:9" x14ac:dyDescent="0.25">
      <c r="A26" s="70">
        <v>1</v>
      </c>
      <c r="B26" s="71" t="s">
        <v>32</v>
      </c>
      <c r="C26" s="71" t="s">
        <v>33</v>
      </c>
      <c r="D26" s="72">
        <v>108.36216912</v>
      </c>
      <c r="E26" s="72">
        <v>108.34161299</v>
      </c>
      <c r="F26" s="72">
        <v>108.56923267000001</v>
      </c>
      <c r="G26" s="72">
        <v>0.22761968000000715</v>
      </c>
      <c r="H26" s="73">
        <v>2.1009441683410841E-3</v>
      </c>
      <c r="I26" s="73">
        <v>0.16897650706713219</v>
      </c>
    </row>
    <row r="27" spans="1:9" x14ac:dyDescent="0.25">
      <c r="A27" s="70">
        <v>2</v>
      </c>
      <c r="B27" s="71" t="s">
        <v>32</v>
      </c>
      <c r="C27" s="71" t="s">
        <v>34</v>
      </c>
      <c r="D27" s="72">
        <v>90.913390980000003</v>
      </c>
      <c r="E27" s="72">
        <v>91.225717790000004</v>
      </c>
      <c r="F27" s="72">
        <v>91.486189590000009</v>
      </c>
      <c r="G27" s="72">
        <v>0.26047179999999703</v>
      </c>
      <c r="H27" s="73">
        <v>2.8552452785254975E-3</v>
      </c>
      <c r="I27" s="73">
        <v>0.1423885605675031</v>
      </c>
    </row>
    <row r="28" spans="1:9" x14ac:dyDescent="0.25">
      <c r="A28" s="70">
        <v>3</v>
      </c>
      <c r="B28" s="71" t="s">
        <v>32</v>
      </c>
      <c r="C28" s="71" t="s">
        <v>35</v>
      </c>
      <c r="D28" s="72">
        <v>69.574973839999998</v>
      </c>
      <c r="E28" s="72">
        <v>70.68372128</v>
      </c>
      <c r="F28" s="72">
        <v>72.18021727</v>
      </c>
      <c r="G28" s="72">
        <v>1.4964959899999946</v>
      </c>
      <c r="H28" s="73">
        <v>2.1171720488115119E-2</v>
      </c>
      <c r="I28" s="73">
        <v>0.11234086023895715</v>
      </c>
    </row>
    <row r="29" spans="1:9" x14ac:dyDescent="0.25">
      <c r="A29" s="70">
        <v>4</v>
      </c>
      <c r="B29" s="71" t="s">
        <v>32</v>
      </c>
      <c r="C29" s="71" t="s">
        <v>36</v>
      </c>
      <c r="D29" s="72">
        <v>28.57822342</v>
      </c>
      <c r="E29" s="72">
        <v>29.618150710000002</v>
      </c>
      <c r="F29" s="72">
        <v>30.293677859999999</v>
      </c>
      <c r="G29" s="72">
        <v>0.67552714999999852</v>
      </c>
      <c r="H29" s="73">
        <v>2.2807877392963624E-2</v>
      </c>
      <c r="I29" s="73">
        <v>4.7148899785990496E-2</v>
      </c>
    </row>
    <row r="30" spans="1:9" x14ac:dyDescent="0.25">
      <c r="A30" s="70">
        <v>5</v>
      </c>
      <c r="B30" s="71" t="s">
        <v>32</v>
      </c>
      <c r="C30" s="71" t="s">
        <v>47</v>
      </c>
      <c r="D30" s="72">
        <v>26.902060649999999</v>
      </c>
      <c r="E30" s="72">
        <v>27.039934980000002</v>
      </c>
      <c r="F30" s="72">
        <v>27.182914180000001</v>
      </c>
      <c r="G30" s="72">
        <v>0.14297919999999925</v>
      </c>
      <c r="H30" s="73">
        <v>5.2877050224326852E-3</v>
      </c>
      <c r="I30" s="73">
        <v>4.2307325722780363E-2</v>
      </c>
    </row>
    <row r="31" spans="1:9" x14ac:dyDescent="0.25">
      <c r="A31" s="70">
        <v>6</v>
      </c>
      <c r="B31" s="71" t="s">
        <v>32</v>
      </c>
      <c r="C31" s="71" t="s">
        <v>39</v>
      </c>
      <c r="D31" s="72">
        <v>26.975795770000001</v>
      </c>
      <c r="E31" s="72">
        <v>26.970149769999999</v>
      </c>
      <c r="F31" s="72">
        <v>27.012259749999998</v>
      </c>
      <c r="G31" s="72">
        <v>4.2109980000000449E-2</v>
      </c>
      <c r="H31" s="73">
        <v>1.5613550669578075E-3</v>
      </c>
      <c r="I31" s="73">
        <v>4.2041720184380897E-2</v>
      </c>
    </row>
    <row r="32" spans="1:9" x14ac:dyDescent="0.25">
      <c r="A32" s="70">
        <v>7</v>
      </c>
      <c r="B32" s="71" t="s">
        <v>32</v>
      </c>
      <c r="C32" s="71" t="s">
        <v>38</v>
      </c>
      <c r="D32" s="72">
        <v>23.257680839999999</v>
      </c>
      <c r="E32" s="72">
        <v>23.50694927</v>
      </c>
      <c r="F32" s="72">
        <v>23.75107431</v>
      </c>
      <c r="G32" s="72">
        <v>0.2441250399999991</v>
      </c>
      <c r="H32" s="73">
        <v>1.0385228520978515E-2</v>
      </c>
      <c r="I32" s="73">
        <v>3.6966030589849395E-2</v>
      </c>
    </row>
    <row r="33" spans="1:9" x14ac:dyDescent="0.25">
      <c r="A33" s="70">
        <v>8</v>
      </c>
      <c r="B33" s="71" t="s">
        <v>32</v>
      </c>
      <c r="C33" s="71" t="s">
        <v>41</v>
      </c>
      <c r="D33" s="72">
        <v>22.360329289999999</v>
      </c>
      <c r="E33" s="72">
        <v>22.447773359999999</v>
      </c>
      <c r="F33" s="72">
        <v>22.5109587</v>
      </c>
      <c r="G33" s="72">
        <v>6.3185339999999854E-2</v>
      </c>
      <c r="H33" s="73">
        <v>2.8147709345903629E-3</v>
      </c>
      <c r="I33" s="73">
        <v>3.5035922040826471E-2</v>
      </c>
    </row>
    <row r="34" spans="1:9" x14ac:dyDescent="0.25">
      <c r="A34" s="70">
        <v>9</v>
      </c>
      <c r="B34" s="71" t="s">
        <v>32</v>
      </c>
      <c r="C34" s="71" t="s">
        <v>44</v>
      </c>
      <c r="D34" s="72">
        <v>21.15103088</v>
      </c>
      <c r="E34" s="72">
        <v>21.25964793</v>
      </c>
      <c r="F34" s="72">
        <v>21.35736399</v>
      </c>
      <c r="G34" s="72">
        <v>9.7716059999998661E-2</v>
      </c>
      <c r="H34" s="73">
        <v>4.5963160030561548E-3</v>
      </c>
      <c r="I34" s="73">
        <v>3.3240474105227451E-2</v>
      </c>
    </row>
    <row r="35" spans="1:9" x14ac:dyDescent="0.25">
      <c r="A35" s="70">
        <v>10</v>
      </c>
      <c r="B35" s="71" t="s">
        <v>32</v>
      </c>
      <c r="C35" s="71" t="s">
        <v>40</v>
      </c>
      <c r="D35" s="72">
        <v>16.14960786</v>
      </c>
      <c r="E35" s="72">
        <v>16.201234500000002</v>
      </c>
      <c r="F35" s="72">
        <v>16.265387140000001</v>
      </c>
      <c r="G35" s="72">
        <v>6.4152640000000594E-2</v>
      </c>
      <c r="H35" s="73">
        <v>3.9597377594899081E-3</v>
      </c>
      <c r="I35" s="73">
        <v>2.5315351664738361E-2</v>
      </c>
    </row>
    <row r="36" spans="1:9" x14ac:dyDescent="0.25">
      <c r="A36" s="70">
        <v>11</v>
      </c>
      <c r="B36" s="71" t="s">
        <v>32</v>
      </c>
      <c r="C36" s="71" t="s">
        <v>37</v>
      </c>
      <c r="D36" s="72">
        <v>15.56267478</v>
      </c>
      <c r="E36" s="72">
        <v>15.59477386</v>
      </c>
      <c r="F36" s="72">
        <v>15.612357789999999</v>
      </c>
      <c r="G36" s="72">
        <v>1.7583929999999703E-2</v>
      </c>
      <c r="H36" s="73">
        <v>1.1275527402870402E-3</v>
      </c>
      <c r="I36" s="73">
        <v>2.4298980673974131E-2</v>
      </c>
    </row>
    <row r="37" spans="1:9" x14ac:dyDescent="0.25">
      <c r="A37" s="70">
        <v>12</v>
      </c>
      <c r="B37" s="71" t="s">
        <v>32</v>
      </c>
      <c r="C37" s="71" t="s">
        <v>55</v>
      </c>
      <c r="D37" s="72">
        <v>13.157092710000001</v>
      </c>
      <c r="E37" s="72">
        <v>13.202964039999999</v>
      </c>
      <c r="F37" s="72">
        <v>13.21133856</v>
      </c>
      <c r="G37" s="72">
        <v>8.3745200000014154E-3</v>
      </c>
      <c r="H37" s="73">
        <v>6.3429090427193319E-4</v>
      </c>
      <c r="I37" s="73">
        <v>2.0562048645361545E-2</v>
      </c>
    </row>
    <row r="38" spans="1:9" x14ac:dyDescent="0.25">
      <c r="A38" s="70">
        <v>13</v>
      </c>
      <c r="B38" s="71" t="s">
        <v>32</v>
      </c>
      <c r="C38" s="71" t="s">
        <v>52</v>
      </c>
      <c r="D38" s="72">
        <v>12.413636220000001</v>
      </c>
      <c r="E38" s="72">
        <v>12.40914476</v>
      </c>
      <c r="F38" s="72">
        <v>12.397231319999999</v>
      </c>
      <c r="G38" s="72">
        <v>-1.1913439999999479E-2</v>
      </c>
      <c r="H38" s="73">
        <v>-9.6005326961787164E-4</v>
      </c>
      <c r="I38" s="73">
        <v>1.9294976986014029E-2</v>
      </c>
    </row>
    <row r="39" spans="1:9" x14ac:dyDescent="0.25">
      <c r="A39" s="70">
        <v>14</v>
      </c>
      <c r="B39" s="71" t="s">
        <v>32</v>
      </c>
      <c r="C39" s="71" t="s">
        <v>42</v>
      </c>
      <c r="D39" s="72">
        <v>11.572256789999999</v>
      </c>
      <c r="E39" s="72">
        <v>11.63703606</v>
      </c>
      <c r="F39" s="72">
        <v>11.697848779999999</v>
      </c>
      <c r="G39" s="72">
        <v>6.0812719999998807E-2</v>
      </c>
      <c r="H39" s="73">
        <v>5.2257911453097968E-3</v>
      </c>
      <c r="I39" s="73">
        <v>1.8206462166422837E-2</v>
      </c>
    </row>
    <row r="40" spans="1:9" x14ac:dyDescent="0.25">
      <c r="A40" s="70">
        <v>15</v>
      </c>
      <c r="B40" s="71" t="s">
        <v>32</v>
      </c>
      <c r="C40" s="71" t="s">
        <v>46</v>
      </c>
      <c r="D40" s="72">
        <v>10.86534494</v>
      </c>
      <c r="E40" s="72">
        <v>10.865767079999999</v>
      </c>
      <c r="F40" s="72">
        <v>10.87234595</v>
      </c>
      <c r="G40" s="72">
        <v>6.57886999999918E-3</v>
      </c>
      <c r="H40" s="73">
        <v>6.0546760772265513E-4</v>
      </c>
      <c r="I40" s="73">
        <v>1.6921654478673775E-2</v>
      </c>
    </row>
    <row r="41" spans="1:9" x14ac:dyDescent="0.25">
      <c r="A41" s="70">
        <v>16</v>
      </c>
      <c r="B41" s="71" t="s">
        <v>32</v>
      </c>
      <c r="C41" s="71" t="s">
        <v>48</v>
      </c>
      <c r="D41" s="72">
        <v>10.52616778</v>
      </c>
      <c r="E41" s="72">
        <v>10.523375199999998</v>
      </c>
      <c r="F41" s="72">
        <v>10.518809449999999</v>
      </c>
      <c r="G41" s="72">
        <v>-4.5657500000000004E-3</v>
      </c>
      <c r="H41" s="73">
        <v>-4.3386745347633336E-4</v>
      </c>
      <c r="I41" s="73">
        <v>1.6371412375809156E-2</v>
      </c>
    </row>
    <row r="42" spans="1:9" x14ac:dyDescent="0.25">
      <c r="A42" s="70">
        <v>17</v>
      </c>
      <c r="B42" s="71" t="s">
        <v>32</v>
      </c>
      <c r="C42" s="71" t="s">
        <v>53</v>
      </c>
      <c r="D42" s="72">
        <v>9.39306603</v>
      </c>
      <c r="E42" s="72">
        <v>9.4313832400000006</v>
      </c>
      <c r="F42" s="72">
        <v>9.4820904600000002</v>
      </c>
      <c r="G42" s="72">
        <v>5.070722000000067E-2</v>
      </c>
      <c r="H42" s="73">
        <v>5.3764351113358708E-3</v>
      </c>
      <c r="I42" s="73">
        <v>1.4757869114682551E-2</v>
      </c>
    </row>
    <row r="43" spans="1:9" x14ac:dyDescent="0.25">
      <c r="A43" s="70">
        <v>18</v>
      </c>
      <c r="B43" s="71" t="s">
        <v>32</v>
      </c>
      <c r="C43" s="71" t="s">
        <v>49</v>
      </c>
      <c r="D43" s="72">
        <v>8.9541421899999989</v>
      </c>
      <c r="E43" s="72">
        <v>8.9693855399999993</v>
      </c>
      <c r="F43" s="72">
        <v>8.9695760500000006</v>
      </c>
      <c r="G43" s="72">
        <v>1.9051000000163911E-4</v>
      </c>
      <c r="H43" s="73">
        <v>2.1240027998800811E-5</v>
      </c>
      <c r="I43" s="73">
        <v>1.396019473959873E-2</v>
      </c>
    </row>
    <row r="44" spans="1:9" x14ac:dyDescent="0.25">
      <c r="A44" s="70">
        <v>19</v>
      </c>
      <c r="B44" s="71" t="s">
        <v>32</v>
      </c>
      <c r="C44" s="71" t="s">
        <v>54</v>
      </c>
      <c r="D44" s="72">
        <v>8.7025626099999993</v>
      </c>
      <c r="E44" s="72">
        <v>8.7185543800000005</v>
      </c>
      <c r="F44" s="72">
        <v>8.7328572500000003</v>
      </c>
      <c r="G44" s="72">
        <v>1.430286999999918E-2</v>
      </c>
      <c r="H44" s="73">
        <v>1.6405093524230767E-3</v>
      </c>
      <c r="I44" s="73">
        <v>1.3591767009224102E-2</v>
      </c>
    </row>
    <row r="45" spans="1:9" x14ac:dyDescent="0.25">
      <c r="A45" s="70">
        <v>20</v>
      </c>
      <c r="B45" s="71" t="s">
        <v>32</v>
      </c>
      <c r="C45" s="71" t="s">
        <v>43</v>
      </c>
      <c r="D45" s="72">
        <v>7.8837924400000006</v>
      </c>
      <c r="E45" s="72">
        <v>8.1310680299999998</v>
      </c>
      <c r="F45" s="72">
        <v>8.2679097800000001</v>
      </c>
      <c r="G45" s="72">
        <v>0.13684175000000001</v>
      </c>
      <c r="H45" s="73">
        <v>1.6829492693347936E-2</v>
      </c>
      <c r="I45" s="73">
        <v>1.2868125536237902E-2</v>
      </c>
    </row>
    <row r="46" spans="1:9" x14ac:dyDescent="0.25">
      <c r="A46" s="70">
        <v>21</v>
      </c>
      <c r="B46" s="71" t="s">
        <v>32</v>
      </c>
      <c r="C46" s="71" t="s">
        <v>50</v>
      </c>
      <c r="D46" s="72">
        <v>8.0649773299999996</v>
      </c>
      <c r="E46" s="72">
        <v>8.07550597</v>
      </c>
      <c r="F46" s="72">
        <v>8.0792685500000001</v>
      </c>
      <c r="G46" s="72">
        <v>3.7625800000000743E-3</v>
      </c>
      <c r="H46" s="73">
        <v>4.6592498525514369E-4</v>
      </c>
      <c r="I46" s="73">
        <v>1.2574525449451477E-2</v>
      </c>
    </row>
    <row r="47" spans="1:9" x14ac:dyDescent="0.25">
      <c r="A47" s="70">
        <v>22</v>
      </c>
      <c r="B47" s="71" t="s">
        <v>32</v>
      </c>
      <c r="C47" s="71" t="s">
        <v>56</v>
      </c>
      <c r="D47" s="72">
        <v>7.85893116</v>
      </c>
      <c r="E47" s="72">
        <v>7.8998308600000007</v>
      </c>
      <c r="F47" s="72">
        <v>7.93589725</v>
      </c>
      <c r="G47" s="72">
        <v>3.6066389999999664E-2</v>
      </c>
      <c r="H47" s="73">
        <v>4.5654635699377069E-3</v>
      </c>
      <c r="I47" s="73">
        <v>1.2351383212080132E-2</v>
      </c>
    </row>
    <row r="48" spans="1:9" x14ac:dyDescent="0.25">
      <c r="A48" s="70">
        <v>23</v>
      </c>
      <c r="B48" s="71" t="s">
        <v>32</v>
      </c>
      <c r="C48" s="71" t="s">
        <v>58</v>
      </c>
      <c r="D48" s="72">
        <v>6.4449324699999995</v>
      </c>
      <c r="E48" s="72">
        <v>6.4678262200000001</v>
      </c>
      <c r="F48" s="72">
        <v>6.5017173600000007</v>
      </c>
      <c r="G48" s="72">
        <v>3.3891140000000597E-2</v>
      </c>
      <c r="H48" s="73">
        <v>5.2399583487882572E-3</v>
      </c>
      <c r="I48" s="73">
        <v>1.0119234173551574E-2</v>
      </c>
    </row>
    <row r="49" spans="1:9" x14ac:dyDescent="0.25">
      <c r="A49" s="70">
        <v>24</v>
      </c>
      <c r="B49" s="71" t="s">
        <v>32</v>
      </c>
      <c r="C49" s="71" t="s">
        <v>61</v>
      </c>
      <c r="D49" s="72">
        <v>6.2234827900000003</v>
      </c>
      <c r="E49" s="72">
        <v>6.23114656</v>
      </c>
      <c r="F49" s="72">
        <v>6.2368438700000004</v>
      </c>
      <c r="G49" s="72">
        <v>5.6973100000005219E-3</v>
      </c>
      <c r="H49" s="73">
        <v>9.1432771563641768E-4</v>
      </c>
      <c r="I49" s="73">
        <v>9.7069866513560116E-3</v>
      </c>
    </row>
    <row r="50" spans="1:9" x14ac:dyDescent="0.25">
      <c r="A50" s="70">
        <v>25</v>
      </c>
      <c r="B50" s="71" t="s">
        <v>32</v>
      </c>
      <c r="C50" s="71" t="s">
        <v>60</v>
      </c>
      <c r="D50" s="72">
        <v>6.1176241900000008</v>
      </c>
      <c r="E50" s="72">
        <v>6.1405547800000004</v>
      </c>
      <c r="F50" s="72">
        <v>6.1625377099999996</v>
      </c>
      <c r="G50" s="72">
        <v>2.1982929999999703E-2</v>
      </c>
      <c r="H50" s="73">
        <v>3.5799582916512473E-3</v>
      </c>
      <c r="I50" s="73">
        <v>9.5913369865146311E-3</v>
      </c>
    </row>
    <row r="51" spans="1:9" x14ac:dyDescent="0.25">
      <c r="A51" s="70">
        <v>26</v>
      </c>
      <c r="B51" s="71" t="s">
        <v>64</v>
      </c>
      <c r="C51" s="71" t="s">
        <v>73</v>
      </c>
      <c r="D51" s="72">
        <v>5.6107948700000003</v>
      </c>
      <c r="E51" s="72">
        <v>5.6033375699999999</v>
      </c>
      <c r="F51" s="72">
        <v>5.5913438200000005</v>
      </c>
      <c r="G51" s="72">
        <v>-1.1993749999999999E-2</v>
      </c>
      <c r="H51" s="73">
        <v>-2.1404653655374898E-3</v>
      </c>
      <c r="I51" s="73">
        <v>8.7023342182657414E-3</v>
      </c>
    </row>
    <row r="52" spans="1:9" x14ac:dyDescent="0.25">
      <c r="A52" s="70">
        <v>27</v>
      </c>
      <c r="B52" s="71" t="s">
        <v>64</v>
      </c>
      <c r="C52" s="71" t="s">
        <v>65</v>
      </c>
      <c r="D52" s="72">
        <v>4.9050574600000001</v>
      </c>
      <c r="E52" s="72">
        <v>4.9204150000000002</v>
      </c>
      <c r="F52" s="72">
        <v>4.9370589300000001</v>
      </c>
      <c r="G52" s="72">
        <v>1.6643929999999703E-2</v>
      </c>
      <c r="H52" s="73">
        <v>3.3826272783900753E-3</v>
      </c>
      <c r="I52" s="73">
        <v>7.6840091125237658E-3</v>
      </c>
    </row>
    <row r="53" spans="1:9" x14ac:dyDescent="0.25">
      <c r="A53" s="70">
        <v>28</v>
      </c>
      <c r="B53" s="71" t="s">
        <v>32</v>
      </c>
      <c r="C53" s="71" t="s">
        <v>51</v>
      </c>
      <c r="D53" s="72">
        <v>4.6094581699999999</v>
      </c>
      <c r="E53" s="72">
        <v>4.6924080899999998</v>
      </c>
      <c r="F53" s="72">
        <v>4.7615488399999997</v>
      </c>
      <c r="G53" s="72">
        <v>6.9140750000000001E-2</v>
      </c>
      <c r="H53" s="73">
        <v>1.4734598669571384E-2</v>
      </c>
      <c r="I53" s="73">
        <v>7.4108462538215987E-3</v>
      </c>
    </row>
    <row r="54" spans="1:9" x14ac:dyDescent="0.25">
      <c r="A54" s="70">
        <v>29</v>
      </c>
      <c r="B54" s="71" t="s">
        <v>32</v>
      </c>
      <c r="C54" s="71" t="s">
        <v>62</v>
      </c>
      <c r="D54" s="72">
        <v>4.1629822499999998</v>
      </c>
      <c r="E54" s="72">
        <v>4.21869608</v>
      </c>
      <c r="F54" s="72">
        <v>4.2581705899999998</v>
      </c>
      <c r="G54" s="72">
        <v>3.9474509999999775E-2</v>
      </c>
      <c r="H54" s="73">
        <v>9.357040481569788E-3</v>
      </c>
      <c r="I54" s="73">
        <v>6.6273913437449499E-3</v>
      </c>
    </row>
    <row r="55" spans="1:9" x14ac:dyDescent="0.25">
      <c r="A55" s="70">
        <v>30</v>
      </c>
      <c r="B55" s="71" t="s">
        <v>32</v>
      </c>
      <c r="C55" s="71" t="s">
        <v>59</v>
      </c>
      <c r="D55" s="72">
        <v>3.5645717599999998</v>
      </c>
      <c r="E55" s="72">
        <v>3.7059219199999998</v>
      </c>
      <c r="F55" s="72">
        <v>3.8375360299999999</v>
      </c>
      <c r="G55" s="72">
        <v>0.13161410999999987</v>
      </c>
      <c r="H55" s="73">
        <v>3.551453938889243E-2</v>
      </c>
      <c r="I55" s="73">
        <v>5.9727182199460355E-3</v>
      </c>
    </row>
    <row r="56" spans="1:9" x14ac:dyDescent="0.25">
      <c r="A56" s="70">
        <v>31</v>
      </c>
      <c r="B56" s="71" t="s">
        <v>32</v>
      </c>
      <c r="C56" s="71" t="s">
        <v>57</v>
      </c>
      <c r="D56" s="72">
        <v>3.76327006</v>
      </c>
      <c r="E56" s="72">
        <v>3.7539811599999999</v>
      </c>
      <c r="F56" s="72">
        <v>3.7684697200000001</v>
      </c>
      <c r="G56" s="72">
        <v>1.4488560000000057E-2</v>
      </c>
      <c r="H56" s="73">
        <v>3.859518570412872E-3</v>
      </c>
      <c r="I56" s="73">
        <v>5.8652238264350412E-3</v>
      </c>
    </row>
    <row r="57" spans="1:9" x14ac:dyDescent="0.25">
      <c r="A57" s="70">
        <v>32</v>
      </c>
      <c r="B57" s="71" t="s">
        <v>64</v>
      </c>
      <c r="C57" s="71" t="s">
        <v>67</v>
      </c>
      <c r="D57" s="72">
        <v>3.3306294700000003</v>
      </c>
      <c r="E57" s="72">
        <v>3.33358898</v>
      </c>
      <c r="F57" s="72">
        <v>3.34042423</v>
      </c>
      <c r="G57" s="72">
        <v>6.8352500000000002E-3</v>
      </c>
      <c r="H57" s="73">
        <v>2.0504177452614451E-3</v>
      </c>
      <c r="I57" s="73">
        <v>5.1990163753251346E-3</v>
      </c>
    </row>
    <row r="58" spans="1:9" x14ac:dyDescent="0.25">
      <c r="A58" s="70">
        <v>33</v>
      </c>
      <c r="B58" s="71" t="s">
        <v>32</v>
      </c>
      <c r="C58" s="71" t="s">
        <v>63</v>
      </c>
      <c r="D58" s="72">
        <v>3.3086297999999998</v>
      </c>
      <c r="E58" s="72">
        <v>3.31722282</v>
      </c>
      <c r="F58" s="72">
        <v>3.3272479700000002</v>
      </c>
      <c r="G58" s="72">
        <v>1.0025150000000373E-2</v>
      </c>
      <c r="H58" s="73">
        <v>3.0221515237256126E-3</v>
      </c>
      <c r="I58" s="73">
        <v>5.1785089227416219E-3</v>
      </c>
    </row>
    <row r="59" spans="1:9" x14ac:dyDescent="0.25">
      <c r="A59" s="70">
        <v>34</v>
      </c>
      <c r="B59" s="71" t="s">
        <v>76</v>
      </c>
      <c r="C59" s="71" t="s">
        <v>77</v>
      </c>
      <c r="D59" s="72">
        <v>2.81575942</v>
      </c>
      <c r="E59" s="72">
        <v>2.8350019300000002</v>
      </c>
      <c r="F59" s="72">
        <v>2.8510609800000002</v>
      </c>
      <c r="G59" s="72">
        <v>1.6059049999999814E-2</v>
      </c>
      <c r="H59" s="73">
        <v>5.6645640449351697E-3</v>
      </c>
      <c r="I59" s="73">
        <v>4.437374327772292E-3</v>
      </c>
    </row>
    <row r="60" spans="1:9" x14ac:dyDescent="0.25">
      <c r="A60" s="70">
        <v>35</v>
      </c>
      <c r="B60" s="71" t="s">
        <v>64</v>
      </c>
      <c r="C60" s="71" t="s">
        <v>70</v>
      </c>
      <c r="D60" s="72">
        <v>2.6947741600000001</v>
      </c>
      <c r="E60" s="72">
        <v>2.7092354900000002</v>
      </c>
      <c r="F60" s="72">
        <v>2.7383408</v>
      </c>
      <c r="G60" s="72">
        <v>2.9105309999999589E-2</v>
      </c>
      <c r="H60" s="73">
        <v>1.0742997464572409E-2</v>
      </c>
      <c r="I60" s="73">
        <v>4.2619373110046347E-3</v>
      </c>
    </row>
    <row r="61" spans="1:9" x14ac:dyDescent="0.25">
      <c r="A61" s="70">
        <v>36</v>
      </c>
      <c r="B61" s="71" t="s">
        <v>64</v>
      </c>
      <c r="C61" s="71" t="s">
        <v>66</v>
      </c>
      <c r="D61" s="72">
        <v>2.4579578900000003</v>
      </c>
      <c r="E61" s="72">
        <v>2.4723923299999999</v>
      </c>
      <c r="F61" s="72">
        <v>2.48865414</v>
      </c>
      <c r="G61" s="72">
        <v>1.6261810000000057E-2</v>
      </c>
      <c r="H61" s="73">
        <v>6.5773582140177794E-3</v>
      </c>
      <c r="I61" s="73">
        <v>3.8733264805652216E-3</v>
      </c>
    </row>
    <row r="62" spans="1:9" x14ac:dyDescent="0.25">
      <c r="A62" s="70">
        <v>37</v>
      </c>
      <c r="B62" s="71" t="s">
        <v>64</v>
      </c>
      <c r="C62" s="71" t="s">
        <v>75</v>
      </c>
      <c r="D62" s="72">
        <v>2.1878442900000001</v>
      </c>
      <c r="E62" s="72">
        <v>2.1932172900000002</v>
      </c>
      <c r="F62" s="72">
        <v>2.20313969</v>
      </c>
      <c r="G62" s="72">
        <v>9.9223999999999077E-3</v>
      </c>
      <c r="H62" s="73">
        <v>4.5241299369839939E-3</v>
      </c>
      <c r="I62" s="73">
        <v>3.4289534911674199E-3</v>
      </c>
    </row>
    <row r="63" spans="1:9" x14ac:dyDescent="0.25">
      <c r="A63" s="70">
        <v>38</v>
      </c>
      <c r="B63" s="71" t="s">
        <v>76</v>
      </c>
      <c r="C63" s="71" t="s">
        <v>78</v>
      </c>
      <c r="D63" s="72">
        <v>2.1999471699999997</v>
      </c>
      <c r="E63" s="72">
        <v>2.1933427999999999</v>
      </c>
      <c r="F63" s="72">
        <v>2.1889331299999997</v>
      </c>
      <c r="G63" s="72">
        <v>-4.4096699999999255E-3</v>
      </c>
      <c r="H63" s="73">
        <v>-2.0104791644971892E-3</v>
      </c>
      <c r="I63" s="73">
        <v>3.4068424858005836E-3</v>
      </c>
    </row>
    <row r="64" spans="1:9" x14ac:dyDescent="0.25">
      <c r="A64" s="70">
        <v>39</v>
      </c>
      <c r="B64" s="71" t="s">
        <v>64</v>
      </c>
      <c r="C64" s="71" t="s">
        <v>71</v>
      </c>
      <c r="D64" s="72">
        <v>1.88793419</v>
      </c>
      <c r="E64" s="72">
        <v>1.88386122</v>
      </c>
      <c r="F64" s="72">
        <v>1.8961324099999999</v>
      </c>
      <c r="G64" s="72">
        <v>1.2271189999999944E-2</v>
      </c>
      <c r="H64" s="73">
        <v>6.5138503143028466E-3</v>
      </c>
      <c r="I64" s="73">
        <v>2.9511291891732897E-3</v>
      </c>
    </row>
    <row r="65" spans="1:9" x14ac:dyDescent="0.25">
      <c r="A65" s="70">
        <v>40</v>
      </c>
      <c r="B65" s="71" t="s">
        <v>32</v>
      </c>
      <c r="C65" s="71" t="s">
        <v>45</v>
      </c>
      <c r="D65" s="72">
        <v>1.8575143500000002</v>
      </c>
      <c r="E65" s="72">
        <v>1.87332604</v>
      </c>
      <c r="F65" s="72">
        <v>1.885453</v>
      </c>
      <c r="G65" s="72">
        <v>1.2126959999999963E-2</v>
      </c>
      <c r="H65" s="73">
        <v>6.4734913950163005E-3</v>
      </c>
      <c r="I65" s="73">
        <v>2.9345078190580304E-3</v>
      </c>
    </row>
    <row r="66" spans="1:9" x14ac:dyDescent="0.25">
      <c r="A66" s="70">
        <v>41</v>
      </c>
      <c r="B66" s="71" t="s">
        <v>64</v>
      </c>
      <c r="C66" s="71" t="s">
        <v>72</v>
      </c>
      <c r="D66" s="72">
        <v>1.5235112399999999</v>
      </c>
      <c r="E66" s="72">
        <v>1.53655707</v>
      </c>
      <c r="F66" s="72">
        <v>1.54603191</v>
      </c>
      <c r="G66" s="72">
        <v>9.4748399999998508E-3</v>
      </c>
      <c r="H66" s="73">
        <v>6.1662792648501177E-3</v>
      </c>
      <c r="I66" s="73">
        <v>2.4062348562431525E-3</v>
      </c>
    </row>
    <row r="67" spans="1:9" x14ac:dyDescent="0.25">
      <c r="A67" s="70">
        <v>42</v>
      </c>
      <c r="B67" s="71" t="s">
        <v>64</v>
      </c>
      <c r="C67" s="71" t="s">
        <v>308</v>
      </c>
      <c r="D67" s="72">
        <v>1.44303</v>
      </c>
      <c r="E67" s="72">
        <v>1.46763</v>
      </c>
      <c r="F67" s="72">
        <v>1.48675</v>
      </c>
      <c r="G67" s="72">
        <v>1.9120000000000002E-2</v>
      </c>
      <c r="H67" s="73">
        <v>1.3027806736030198E-2</v>
      </c>
      <c r="I67" s="73">
        <v>2.3139688446142791E-3</v>
      </c>
    </row>
    <row r="68" spans="1:9" x14ac:dyDescent="0.25">
      <c r="A68" s="70">
        <v>43</v>
      </c>
      <c r="B68" s="71" t="s">
        <v>64</v>
      </c>
      <c r="C68" s="71" t="s">
        <v>69</v>
      </c>
      <c r="D68" s="72">
        <v>1.46060441</v>
      </c>
      <c r="E68" s="72">
        <v>1.4659496599999999</v>
      </c>
      <c r="F68" s="72">
        <v>1.46864722</v>
      </c>
      <c r="G68" s="72">
        <v>2.6975600000000558E-3</v>
      </c>
      <c r="H68" s="73">
        <v>1.8401450429069003E-3</v>
      </c>
      <c r="I68" s="73">
        <v>2.2857937856461228E-3</v>
      </c>
    </row>
    <row r="69" spans="1:9" x14ac:dyDescent="0.25">
      <c r="A69" s="70">
        <v>44</v>
      </c>
      <c r="B69" s="71" t="s">
        <v>64</v>
      </c>
      <c r="C69" s="71" t="s">
        <v>68</v>
      </c>
      <c r="D69" s="72">
        <v>1.4028583100000001</v>
      </c>
      <c r="E69" s="72">
        <v>1.4056217200000001</v>
      </c>
      <c r="F69" s="72">
        <v>1.4066659399999999</v>
      </c>
      <c r="G69" s="72">
        <v>1.044219999999972E-3</v>
      </c>
      <c r="H69" s="73">
        <v>7.4288834979013558E-4</v>
      </c>
      <c r="I69" s="73">
        <v>2.1893264906272468E-3</v>
      </c>
    </row>
    <row r="70" spans="1:9" x14ac:dyDescent="0.25">
      <c r="A70" s="70">
        <v>45</v>
      </c>
      <c r="B70" s="71" t="s">
        <v>64</v>
      </c>
      <c r="C70" s="71" t="s">
        <v>74</v>
      </c>
      <c r="D70" s="72">
        <v>1.24071894</v>
      </c>
      <c r="E70" s="72">
        <v>1.24176475</v>
      </c>
      <c r="F70" s="72">
        <v>1.2412965</v>
      </c>
      <c r="G70" s="72">
        <v>-4.6825000000000002E-4</v>
      </c>
      <c r="H70" s="73">
        <v>-3.7708430683025909E-4</v>
      </c>
      <c r="I70" s="73">
        <v>1.9319464791853027E-3</v>
      </c>
    </row>
    <row r="71" spans="1:9" x14ac:dyDescent="0.25">
      <c r="A71" s="104" t="s">
        <v>79</v>
      </c>
      <c r="B71" s="104"/>
      <c r="C71" s="74" t="s">
        <v>80</v>
      </c>
      <c r="D71" s="75">
        <v>634.39379529000018</v>
      </c>
      <c r="E71" s="75">
        <v>638.41668107999999</v>
      </c>
      <c r="F71" s="75">
        <v>642.51081143999966</v>
      </c>
      <c r="G71" s="75">
        <v>4.0941303599996566</v>
      </c>
      <c r="H71" s="76">
        <v>6.4129438990749377E-3</v>
      </c>
    </row>
  </sheetData>
  <mergeCells count="3"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99003-66E2-4E81-8F5F-801A59412FBB}">
  <sheetPr>
    <tabColor rgb="FF00B050"/>
  </sheetPr>
  <dimension ref="A2:I71"/>
  <sheetViews>
    <sheetView showGridLines="0" workbookViewId="0"/>
  </sheetViews>
  <sheetFormatPr baseColWidth="10" defaultColWidth="16" defaultRowHeight="15" x14ac:dyDescent="0.25"/>
  <cols>
    <col min="1" max="1" width="5.85546875" style="28" customWidth="1"/>
    <col min="2" max="2" width="16" style="28"/>
    <col min="3" max="3" width="16" style="28" customWidth="1"/>
  </cols>
  <sheetData>
    <row r="2" spans="1:3" ht="15.75" x14ac:dyDescent="0.25">
      <c r="A2" s="39" t="s">
        <v>204</v>
      </c>
      <c r="B2" s="38"/>
      <c r="C2" s="38"/>
    </row>
    <row r="22" spans="1:9" ht="15.75" x14ac:dyDescent="0.25">
      <c r="A22" s="105" t="s">
        <v>205</v>
      </c>
      <c r="B22" s="105"/>
      <c r="C22" s="105"/>
      <c r="D22" s="105"/>
    </row>
    <row r="23" spans="1:9" x14ac:dyDescent="0.25">
      <c r="A23" s="5" t="s">
        <v>24</v>
      </c>
      <c r="D23" s="40"/>
    </row>
    <row r="24" spans="1:9" ht="15" customHeight="1" x14ac:dyDescent="0.25">
      <c r="B24"/>
      <c r="C24"/>
      <c r="G24" s="103" t="s">
        <v>312</v>
      </c>
      <c r="H24" s="103"/>
      <c r="I24" s="103"/>
    </row>
    <row r="25" spans="1:9" x14ac:dyDescent="0.25">
      <c r="A25" s="69" t="s">
        <v>25</v>
      </c>
      <c r="B25" s="69" t="s">
        <v>26</v>
      </c>
      <c r="C25" s="69" t="s">
        <v>27</v>
      </c>
      <c r="D25" s="69" t="s">
        <v>28</v>
      </c>
      <c r="E25" s="69" t="s">
        <v>307</v>
      </c>
      <c r="F25" s="69" t="s">
        <v>314</v>
      </c>
      <c r="G25" s="69" t="s">
        <v>29</v>
      </c>
      <c r="H25" s="69" t="s">
        <v>30</v>
      </c>
      <c r="I25" s="69" t="s">
        <v>31</v>
      </c>
    </row>
    <row r="26" spans="1:9" x14ac:dyDescent="0.25">
      <c r="A26" s="70">
        <v>1</v>
      </c>
      <c r="B26" s="71" t="s">
        <v>32</v>
      </c>
      <c r="C26" s="71" t="s">
        <v>35</v>
      </c>
      <c r="D26" s="72">
        <v>89.397610310000005</v>
      </c>
      <c r="E26" s="72">
        <v>90.281045469999995</v>
      </c>
      <c r="F26" s="72">
        <v>91.409494759999987</v>
      </c>
      <c r="G26" s="72">
        <v>1.1284492899999916</v>
      </c>
      <c r="H26" s="73">
        <v>1.2499293557416439E-2</v>
      </c>
      <c r="I26" s="73">
        <v>8.0401270577716913E-2</v>
      </c>
    </row>
    <row r="27" spans="1:9" x14ac:dyDescent="0.25">
      <c r="A27" s="70">
        <v>2</v>
      </c>
      <c r="B27" s="71" t="s">
        <v>32</v>
      </c>
      <c r="C27" s="71" t="s">
        <v>41</v>
      </c>
      <c r="D27" s="72">
        <v>77.712941910000012</v>
      </c>
      <c r="E27" s="72">
        <v>77.850786580000019</v>
      </c>
      <c r="F27" s="72">
        <v>77.983329820000009</v>
      </c>
      <c r="G27" s="72">
        <v>0.13254323999999462</v>
      </c>
      <c r="H27" s="73">
        <v>1.7025292334560073E-3</v>
      </c>
      <c r="I27" s="73">
        <v>6.8591986181208403E-2</v>
      </c>
    </row>
    <row r="28" spans="1:9" x14ac:dyDescent="0.25">
      <c r="A28" s="70">
        <v>3</v>
      </c>
      <c r="B28" s="71" t="s">
        <v>32</v>
      </c>
      <c r="C28" s="71" t="s">
        <v>36</v>
      </c>
      <c r="D28" s="72">
        <v>75.397166849999991</v>
      </c>
      <c r="E28" s="72">
        <v>76.087976620000006</v>
      </c>
      <c r="F28" s="72">
        <v>76.553382749999997</v>
      </c>
      <c r="G28" s="72">
        <v>0.46540612999999526</v>
      </c>
      <c r="H28" s="73">
        <v>6.1166842735789284E-3</v>
      </c>
      <c r="I28" s="73">
        <v>6.7334244175427244E-2</v>
      </c>
    </row>
    <row r="29" spans="1:9" x14ac:dyDescent="0.25">
      <c r="A29" s="70">
        <v>4</v>
      </c>
      <c r="B29" s="71" t="s">
        <v>32</v>
      </c>
      <c r="C29" s="71" t="s">
        <v>38</v>
      </c>
      <c r="D29" s="72">
        <v>66.704821210000006</v>
      </c>
      <c r="E29" s="72">
        <v>66.704821210000006</v>
      </c>
      <c r="F29" s="72">
        <v>66.704821210000006</v>
      </c>
      <c r="G29" s="72">
        <v>0</v>
      </c>
      <c r="H29" s="73">
        <v>0</v>
      </c>
      <c r="I29" s="73">
        <v>5.8671721061632098E-2</v>
      </c>
    </row>
    <row r="30" spans="1:9" x14ac:dyDescent="0.25">
      <c r="A30" s="70">
        <v>5</v>
      </c>
      <c r="B30" s="71" t="s">
        <v>32</v>
      </c>
      <c r="C30" s="71" t="s">
        <v>45</v>
      </c>
      <c r="D30" s="72">
        <v>64.891005230000005</v>
      </c>
      <c r="E30" s="72">
        <v>65.267871239999991</v>
      </c>
      <c r="F30" s="72">
        <v>65.627734650000008</v>
      </c>
      <c r="G30" s="72">
        <v>0.35986341000001132</v>
      </c>
      <c r="H30" s="73">
        <v>5.5136379226578148E-3</v>
      </c>
      <c r="I30" s="73">
        <v>5.7724345428788355E-2</v>
      </c>
    </row>
    <row r="31" spans="1:9" x14ac:dyDescent="0.25">
      <c r="A31" s="70">
        <v>6</v>
      </c>
      <c r="B31" s="71" t="s">
        <v>32</v>
      </c>
      <c r="C31" s="71" t="s">
        <v>37</v>
      </c>
      <c r="D31" s="72">
        <v>62.009110560000003</v>
      </c>
      <c r="E31" s="72">
        <v>62.333773669999999</v>
      </c>
      <c r="F31" s="72">
        <v>62.612958820000003</v>
      </c>
      <c r="G31" s="72">
        <v>0.27918514999999849</v>
      </c>
      <c r="H31" s="73">
        <v>4.4788745099571077E-3</v>
      </c>
      <c r="I31" s="73">
        <v>5.5072631754236247E-2</v>
      </c>
    </row>
    <row r="32" spans="1:9" x14ac:dyDescent="0.25">
      <c r="A32" s="70">
        <v>7</v>
      </c>
      <c r="B32" s="71" t="s">
        <v>32</v>
      </c>
      <c r="C32" s="71" t="s">
        <v>44</v>
      </c>
      <c r="D32" s="72">
        <v>54.634171289999991</v>
      </c>
      <c r="E32" s="72">
        <v>54.803827739999996</v>
      </c>
      <c r="F32" s="72">
        <v>54.949530039999992</v>
      </c>
      <c r="G32" s="72">
        <v>0.14570229999999701</v>
      </c>
      <c r="H32" s="73">
        <v>2.6586153925458825E-3</v>
      </c>
      <c r="I32" s="73">
        <v>4.8332091151626268E-2</v>
      </c>
    </row>
    <row r="33" spans="1:9" x14ac:dyDescent="0.25">
      <c r="A33" s="70">
        <v>8</v>
      </c>
      <c r="B33" s="71" t="s">
        <v>32</v>
      </c>
      <c r="C33" s="71" t="s">
        <v>40</v>
      </c>
      <c r="D33" s="72">
        <v>50.880679510000007</v>
      </c>
      <c r="E33" s="72">
        <v>51.152393060000001</v>
      </c>
      <c r="F33" s="72">
        <v>51.356227130000001</v>
      </c>
      <c r="G33" s="72">
        <v>0.20383407000000031</v>
      </c>
      <c r="H33" s="73">
        <v>3.9848393751766402E-3</v>
      </c>
      <c r="I33" s="73">
        <v>4.5171521012898959E-2</v>
      </c>
    </row>
    <row r="34" spans="1:9" x14ac:dyDescent="0.25">
      <c r="A34" s="70">
        <v>9</v>
      </c>
      <c r="B34" s="71" t="s">
        <v>32</v>
      </c>
      <c r="C34" s="71" t="s">
        <v>47</v>
      </c>
      <c r="D34" s="72">
        <v>41.174156250000003</v>
      </c>
      <c r="E34" s="72">
        <v>41.289334959999991</v>
      </c>
      <c r="F34" s="72">
        <v>41.400053739999997</v>
      </c>
      <c r="G34" s="72">
        <v>0.1107187800000012</v>
      </c>
      <c r="H34" s="73">
        <v>2.6815345925833532E-3</v>
      </c>
      <c r="I34" s="73">
        <v>3.6414345483707179E-2</v>
      </c>
    </row>
    <row r="35" spans="1:9" x14ac:dyDescent="0.25">
      <c r="A35" s="70">
        <v>10</v>
      </c>
      <c r="B35" s="71" t="s">
        <v>32</v>
      </c>
      <c r="C35" s="71" t="s">
        <v>43</v>
      </c>
      <c r="D35" s="72">
        <v>40.619260400000002</v>
      </c>
      <c r="E35" s="72">
        <v>40.904838569999995</v>
      </c>
      <c r="F35" s="72">
        <v>41.101653520000006</v>
      </c>
      <c r="G35" s="72">
        <v>0.19681495000001042</v>
      </c>
      <c r="H35" s="73">
        <v>4.8115322509634942E-3</v>
      </c>
      <c r="I35" s="73">
        <v>3.6151880879875149E-2</v>
      </c>
    </row>
    <row r="36" spans="1:9" x14ac:dyDescent="0.25">
      <c r="A36" s="70">
        <v>11</v>
      </c>
      <c r="B36" s="71" t="s">
        <v>32</v>
      </c>
      <c r="C36" s="71" t="s">
        <v>42</v>
      </c>
      <c r="D36" s="72">
        <v>37.51643704</v>
      </c>
      <c r="E36" s="72">
        <v>37.99906515</v>
      </c>
      <c r="F36" s="72">
        <v>38.472050549999999</v>
      </c>
      <c r="G36" s="72">
        <v>0.4729853999999985</v>
      </c>
      <c r="H36" s="73">
        <v>1.2447290430248874E-2</v>
      </c>
      <c r="I36" s="73">
        <v>3.383895463016727E-2</v>
      </c>
    </row>
    <row r="37" spans="1:9" x14ac:dyDescent="0.25">
      <c r="A37" s="70">
        <v>12</v>
      </c>
      <c r="B37" s="71" t="s">
        <v>32</v>
      </c>
      <c r="C37" s="71" t="s">
        <v>33</v>
      </c>
      <c r="D37" s="72">
        <v>61.286198169999999</v>
      </c>
      <c r="E37" s="72">
        <v>38.703693909999998</v>
      </c>
      <c r="F37" s="72">
        <v>34.59920803</v>
      </c>
      <c r="G37" s="72">
        <v>-4.104485879999995</v>
      </c>
      <c r="H37" s="73">
        <v>-0.10604894430863371</v>
      </c>
      <c r="I37" s="73">
        <v>3.0432509160000811E-2</v>
      </c>
    </row>
    <row r="38" spans="1:9" x14ac:dyDescent="0.25">
      <c r="A38" s="70">
        <v>13</v>
      </c>
      <c r="B38" s="71" t="s">
        <v>32</v>
      </c>
      <c r="C38" s="71" t="s">
        <v>39</v>
      </c>
      <c r="D38" s="72">
        <v>33.63065958</v>
      </c>
      <c r="E38" s="72">
        <v>33.701181730000002</v>
      </c>
      <c r="F38" s="72">
        <v>33.795681000000002</v>
      </c>
      <c r="G38" s="72">
        <v>9.4499269999995833E-2</v>
      </c>
      <c r="H38" s="73">
        <v>2.8040343141995756E-3</v>
      </c>
      <c r="I38" s="73">
        <v>2.972574894515484E-2</v>
      </c>
    </row>
    <row r="39" spans="1:9" x14ac:dyDescent="0.25">
      <c r="A39" s="70">
        <v>14</v>
      </c>
      <c r="B39" s="71" t="s">
        <v>32</v>
      </c>
      <c r="C39" s="71" t="s">
        <v>46</v>
      </c>
      <c r="D39" s="72">
        <v>33.179485270000001</v>
      </c>
      <c r="E39" s="72">
        <v>33.349647160000004</v>
      </c>
      <c r="F39" s="72">
        <v>33.561946060000004</v>
      </c>
      <c r="G39" s="72">
        <v>0.21229890000000223</v>
      </c>
      <c r="H39" s="73">
        <v>6.3658514580818802E-3</v>
      </c>
      <c r="I39" s="73">
        <v>2.9520162138185313E-2</v>
      </c>
    </row>
    <row r="40" spans="1:9" x14ac:dyDescent="0.25">
      <c r="A40" s="70">
        <v>15</v>
      </c>
      <c r="B40" s="71" t="s">
        <v>32</v>
      </c>
      <c r="C40" s="71" t="s">
        <v>50</v>
      </c>
      <c r="D40" s="72">
        <v>32.99097544</v>
      </c>
      <c r="E40" s="72">
        <v>32.99097544</v>
      </c>
      <c r="F40" s="72">
        <v>32.995851439999996</v>
      </c>
      <c r="G40" s="72">
        <v>4.8760000000000001E-3</v>
      </c>
      <c r="H40" s="73">
        <v>1.4779799429901307E-4</v>
      </c>
      <c r="I40" s="73">
        <v>2.9022240922947098E-2</v>
      </c>
    </row>
    <row r="41" spans="1:9" x14ac:dyDescent="0.25">
      <c r="A41" s="70">
        <v>16</v>
      </c>
      <c r="B41" s="71" t="s">
        <v>32</v>
      </c>
      <c r="C41" s="71" t="s">
        <v>48</v>
      </c>
      <c r="D41" s="72">
        <v>31.64702694</v>
      </c>
      <c r="E41" s="72">
        <v>31.79091189</v>
      </c>
      <c r="F41" s="72">
        <v>31.913120989999999</v>
      </c>
      <c r="G41" s="72">
        <v>0.12220909999999777</v>
      </c>
      <c r="H41" s="73">
        <v>3.8441520778911436E-3</v>
      </c>
      <c r="I41" s="73">
        <v>2.806990108011409E-2</v>
      </c>
    </row>
    <row r="42" spans="1:9" x14ac:dyDescent="0.25">
      <c r="A42" s="70">
        <v>17</v>
      </c>
      <c r="B42" s="71" t="s">
        <v>32</v>
      </c>
      <c r="C42" s="71" t="s">
        <v>52</v>
      </c>
      <c r="D42" s="72">
        <v>28.970762100000002</v>
      </c>
      <c r="E42" s="72">
        <v>29.14394553</v>
      </c>
      <c r="F42" s="72">
        <v>29.303649149999998</v>
      </c>
      <c r="G42" s="72">
        <v>0.15970361999999733</v>
      </c>
      <c r="H42" s="73">
        <v>5.4798215236712775E-3</v>
      </c>
      <c r="I42" s="73">
        <v>2.5774681617151018E-2</v>
      </c>
    </row>
    <row r="43" spans="1:9" x14ac:dyDescent="0.25">
      <c r="A43" s="70">
        <v>18</v>
      </c>
      <c r="B43" s="71" t="s">
        <v>32</v>
      </c>
      <c r="C43" s="71" t="s">
        <v>34</v>
      </c>
      <c r="D43" s="72">
        <v>25.945396300000002</v>
      </c>
      <c r="E43" s="72">
        <v>24.281482760000003</v>
      </c>
      <c r="F43" s="72">
        <v>24.581781660000001</v>
      </c>
      <c r="G43" s="72">
        <v>0.30029889999999854</v>
      </c>
      <c r="H43" s="73">
        <v>1.2367403711222061E-2</v>
      </c>
      <c r="I43" s="73">
        <v>2.1621457198917567E-2</v>
      </c>
    </row>
    <row r="44" spans="1:9" x14ac:dyDescent="0.25">
      <c r="A44" s="70">
        <v>19</v>
      </c>
      <c r="B44" s="71" t="s">
        <v>32</v>
      </c>
      <c r="C44" s="71" t="s">
        <v>53</v>
      </c>
      <c r="D44" s="72">
        <v>23.14309789</v>
      </c>
      <c r="E44" s="72">
        <v>23.207783729999999</v>
      </c>
      <c r="F44" s="72">
        <v>23.277229379999998</v>
      </c>
      <c r="G44" s="72">
        <v>6.9445649999998513E-2</v>
      </c>
      <c r="H44" s="73">
        <v>2.9923430349029071E-3</v>
      </c>
      <c r="I44" s="73">
        <v>2.047400899211536E-2</v>
      </c>
    </row>
    <row r="45" spans="1:9" x14ac:dyDescent="0.25">
      <c r="A45" s="70">
        <v>20</v>
      </c>
      <c r="B45" s="71" t="s">
        <v>32</v>
      </c>
      <c r="C45" s="71" t="s">
        <v>49</v>
      </c>
      <c r="D45" s="72">
        <v>22.73613289</v>
      </c>
      <c r="E45" s="72">
        <v>22.955673999999998</v>
      </c>
      <c r="F45" s="72">
        <v>23.178347119999998</v>
      </c>
      <c r="G45" s="72">
        <v>0.22267311999999731</v>
      </c>
      <c r="H45" s="73">
        <v>9.7001342674581156E-3</v>
      </c>
      <c r="I45" s="73">
        <v>2.0387034883326442E-2</v>
      </c>
    </row>
    <row r="46" spans="1:9" x14ac:dyDescent="0.25">
      <c r="A46" s="70">
        <v>21</v>
      </c>
      <c r="B46" s="71" t="s">
        <v>32</v>
      </c>
      <c r="C46" s="71" t="s">
        <v>51</v>
      </c>
      <c r="D46" s="72">
        <v>19.11475343</v>
      </c>
      <c r="E46" s="72">
        <v>19.481404909999998</v>
      </c>
      <c r="F46" s="72">
        <v>19.7083552</v>
      </c>
      <c r="G46" s="72">
        <v>0.22695028999999911</v>
      </c>
      <c r="H46" s="73">
        <v>1.1649585389167865E-2</v>
      </c>
      <c r="I46" s="73">
        <v>1.7334925690567882E-2</v>
      </c>
    </row>
    <row r="47" spans="1:9" x14ac:dyDescent="0.25">
      <c r="A47" s="70">
        <v>22</v>
      </c>
      <c r="B47" s="71" t="s">
        <v>32</v>
      </c>
      <c r="C47" s="71" t="s">
        <v>55</v>
      </c>
      <c r="D47" s="72">
        <v>17.291504410000002</v>
      </c>
      <c r="E47" s="72">
        <v>17.339919689999999</v>
      </c>
      <c r="F47" s="72">
        <v>17.360217890000001</v>
      </c>
      <c r="G47" s="72">
        <v>2.0298200000002979E-2</v>
      </c>
      <c r="H47" s="73">
        <v>1.1706051909634297E-3</v>
      </c>
      <c r="I47" s="73">
        <v>1.5269568872759974E-2</v>
      </c>
    </row>
    <row r="48" spans="1:9" x14ac:dyDescent="0.25">
      <c r="A48" s="70">
        <v>23</v>
      </c>
      <c r="B48" s="71" t="s">
        <v>32</v>
      </c>
      <c r="C48" s="71" t="s">
        <v>60</v>
      </c>
      <c r="D48" s="72">
        <v>15.124199479999998</v>
      </c>
      <c r="E48" s="72">
        <v>15.147487579999998</v>
      </c>
      <c r="F48" s="72">
        <v>15.169381629999998</v>
      </c>
      <c r="G48" s="72">
        <v>2.1894050000000744E-2</v>
      </c>
      <c r="H48" s="73">
        <v>1.4453915135674762E-3</v>
      </c>
      <c r="I48" s="73">
        <v>1.3342569720273537E-2</v>
      </c>
    </row>
    <row r="49" spans="1:9" x14ac:dyDescent="0.25">
      <c r="A49" s="70">
        <v>24</v>
      </c>
      <c r="B49" s="71" t="s">
        <v>32</v>
      </c>
      <c r="C49" s="71" t="s">
        <v>58</v>
      </c>
      <c r="D49" s="72">
        <v>11.727428629999999</v>
      </c>
      <c r="E49" s="72">
        <v>11.80132682</v>
      </c>
      <c r="F49" s="72">
        <v>11.877136809999998</v>
      </c>
      <c r="G49" s="72">
        <v>7.5809989999998356E-2</v>
      </c>
      <c r="H49" s="73">
        <v>6.4238531104418954E-3</v>
      </c>
      <c r="I49" s="73">
        <v>1.0446801974527964E-2</v>
      </c>
    </row>
    <row r="50" spans="1:9" x14ac:dyDescent="0.25">
      <c r="A50" s="70">
        <v>25</v>
      </c>
      <c r="B50" s="71" t="s">
        <v>32</v>
      </c>
      <c r="C50" s="71" t="s">
        <v>62</v>
      </c>
      <c r="D50" s="72">
        <v>11.67269149</v>
      </c>
      <c r="E50" s="72">
        <v>11.772217430000001</v>
      </c>
      <c r="F50" s="72">
        <v>11.825138340000001</v>
      </c>
      <c r="G50" s="72">
        <v>5.2920909999998288E-2</v>
      </c>
      <c r="H50" s="73">
        <v>4.4954071154968706E-3</v>
      </c>
      <c r="I50" s="73">
        <v>1.0401065554399246E-2</v>
      </c>
    </row>
    <row r="51" spans="1:9" x14ac:dyDescent="0.25">
      <c r="A51" s="70">
        <v>26</v>
      </c>
      <c r="B51" s="71" t="s">
        <v>32</v>
      </c>
      <c r="C51" s="71" t="s">
        <v>54</v>
      </c>
      <c r="D51" s="72">
        <v>11.49591627</v>
      </c>
      <c r="E51" s="72">
        <v>11.557376529999999</v>
      </c>
      <c r="F51" s="72">
        <v>11.631147650000001</v>
      </c>
      <c r="G51" s="72">
        <v>7.3771120000001036E-2</v>
      </c>
      <c r="H51" s="73">
        <v>6.3830333647528093E-3</v>
      </c>
      <c r="I51" s="73">
        <v>1.0230436693609686E-2</v>
      </c>
    </row>
    <row r="52" spans="1:9" x14ac:dyDescent="0.25">
      <c r="A52" s="70">
        <v>27</v>
      </c>
      <c r="B52" s="71" t="s">
        <v>32</v>
      </c>
      <c r="C52" s="71" t="s">
        <v>63</v>
      </c>
      <c r="D52" s="72">
        <v>11.471979159999998</v>
      </c>
      <c r="E52" s="72">
        <v>11.498927219999999</v>
      </c>
      <c r="F52" s="72">
        <v>11.528888960000002</v>
      </c>
      <c r="G52" s="72">
        <v>2.9961740000002086E-2</v>
      </c>
      <c r="H52" s="73">
        <v>2.6056117607118909E-3</v>
      </c>
      <c r="I52" s="73">
        <v>1.0140492770112468E-2</v>
      </c>
    </row>
    <row r="53" spans="1:9" x14ac:dyDescent="0.25">
      <c r="A53" s="70">
        <v>28</v>
      </c>
      <c r="B53" s="71" t="s">
        <v>32</v>
      </c>
      <c r="C53" s="71" t="s">
        <v>56</v>
      </c>
      <c r="D53" s="72">
        <v>11.17319767</v>
      </c>
      <c r="E53" s="72">
        <v>11.293464240000002</v>
      </c>
      <c r="F53" s="72">
        <v>10.86695031</v>
      </c>
      <c r="G53" s="72">
        <v>-0.42651393000000154</v>
      </c>
      <c r="H53" s="73">
        <v>-3.776643914887904E-2</v>
      </c>
      <c r="I53" s="73">
        <v>9.5582697894009763E-3</v>
      </c>
    </row>
    <row r="54" spans="1:9" x14ac:dyDescent="0.25">
      <c r="A54" s="70">
        <v>29</v>
      </c>
      <c r="B54" s="71" t="s">
        <v>32</v>
      </c>
      <c r="C54" s="71" t="s">
        <v>61</v>
      </c>
      <c r="D54" s="72">
        <v>9.1086076400000007</v>
      </c>
      <c r="E54" s="72">
        <v>9.1768501899999997</v>
      </c>
      <c r="F54" s="72">
        <v>9.2465556600000003</v>
      </c>
      <c r="G54" s="72">
        <v>6.9705470000000672E-2</v>
      </c>
      <c r="H54" s="73">
        <v>7.5957946960884927E-3</v>
      </c>
      <c r="I54" s="73">
        <v>8.1330153446696491E-3</v>
      </c>
    </row>
    <row r="55" spans="1:9" x14ac:dyDescent="0.25">
      <c r="A55" s="70">
        <v>30</v>
      </c>
      <c r="B55" s="71" t="s">
        <v>32</v>
      </c>
      <c r="C55" s="71" t="s">
        <v>57</v>
      </c>
      <c r="D55" s="72">
        <v>9.5713128000000012</v>
      </c>
      <c r="E55" s="72">
        <v>9.8202157900000007</v>
      </c>
      <c r="F55" s="72">
        <v>9.0599428900000003</v>
      </c>
      <c r="G55" s="72">
        <v>-0.76027290000000036</v>
      </c>
      <c r="H55" s="73">
        <v>-7.7419164329789167E-2</v>
      </c>
      <c r="I55" s="73">
        <v>7.9688758988339554E-3</v>
      </c>
    </row>
    <row r="56" spans="1:9" x14ac:dyDescent="0.25">
      <c r="A56" s="70">
        <v>31</v>
      </c>
      <c r="B56" s="71" t="s">
        <v>32</v>
      </c>
      <c r="C56" s="71" t="s">
        <v>59</v>
      </c>
      <c r="D56" s="72">
        <v>7.8746452199999997</v>
      </c>
      <c r="E56" s="72">
        <v>7.9624164000000004</v>
      </c>
      <c r="F56" s="72">
        <v>8.0261207799999994</v>
      </c>
      <c r="G56" s="72">
        <v>6.370437999999895E-2</v>
      </c>
      <c r="H56" s="73">
        <v>8.0006340788706994E-3</v>
      </c>
      <c r="I56" s="73">
        <v>7.059554483005397E-3</v>
      </c>
    </row>
    <row r="57" spans="1:9" x14ac:dyDescent="0.25">
      <c r="A57" s="70">
        <v>32</v>
      </c>
      <c r="B57" s="71" t="s">
        <v>64</v>
      </c>
      <c r="C57" s="71" t="s">
        <v>308</v>
      </c>
      <c r="D57" s="72">
        <v>7.8126033799999997</v>
      </c>
      <c r="E57" s="72">
        <v>7.8786359000000008</v>
      </c>
      <c r="F57" s="72">
        <v>7.9436971300000003</v>
      </c>
      <c r="G57" s="72">
        <v>6.5061229999999512E-2</v>
      </c>
      <c r="H57" s="73">
        <v>8.2579307923087951E-3</v>
      </c>
      <c r="I57" s="73">
        <v>6.9870569136549444E-3</v>
      </c>
    </row>
    <row r="58" spans="1:9" x14ac:dyDescent="0.25">
      <c r="A58" s="70">
        <v>33</v>
      </c>
      <c r="B58" s="71" t="s">
        <v>64</v>
      </c>
      <c r="C58" s="71" t="s">
        <v>74</v>
      </c>
      <c r="D58" s="72">
        <v>7.222296130000001</v>
      </c>
      <c r="E58" s="72">
        <v>7.2469473900000008</v>
      </c>
      <c r="F58" s="72">
        <v>7.2658166400000006</v>
      </c>
      <c r="G58" s="72">
        <v>1.8869250000000001E-2</v>
      </c>
      <c r="H58" s="73">
        <v>2.603751481077055E-3</v>
      </c>
      <c r="I58" s="73">
        <v>6.3908119301448168E-3</v>
      </c>
    </row>
    <row r="59" spans="1:9" x14ac:dyDescent="0.25">
      <c r="A59" s="70">
        <v>34</v>
      </c>
      <c r="B59" s="71" t="s">
        <v>64</v>
      </c>
      <c r="C59" s="71" t="s">
        <v>65</v>
      </c>
      <c r="D59" s="72">
        <v>6.8943431999999989</v>
      </c>
      <c r="E59" s="72">
        <v>6.9129706999999989</v>
      </c>
      <c r="F59" s="72">
        <v>6.9323894699999995</v>
      </c>
      <c r="G59" s="72">
        <v>1.9418770000000484E-2</v>
      </c>
      <c r="H59" s="73">
        <v>2.8090340380005495E-3</v>
      </c>
      <c r="I59" s="73">
        <v>6.0975385871128033E-3</v>
      </c>
    </row>
    <row r="60" spans="1:9" x14ac:dyDescent="0.25">
      <c r="A60" s="70">
        <v>35</v>
      </c>
      <c r="B60" s="71" t="s">
        <v>64</v>
      </c>
      <c r="C60" s="71" t="s">
        <v>66</v>
      </c>
      <c r="D60" s="72">
        <v>6.2476660400000004</v>
      </c>
      <c r="E60" s="72">
        <v>6.2978229099999989</v>
      </c>
      <c r="F60" s="72">
        <v>6.3572807399999993</v>
      </c>
      <c r="G60" s="72">
        <v>5.9457830000000073E-2</v>
      </c>
      <c r="H60" s="73">
        <v>9.4410133231263051E-3</v>
      </c>
      <c r="I60" s="73">
        <v>5.5916888093217642E-3</v>
      </c>
    </row>
    <row r="61" spans="1:9" x14ac:dyDescent="0.25">
      <c r="A61" s="70">
        <v>36</v>
      </c>
      <c r="B61" s="71" t="s">
        <v>64</v>
      </c>
      <c r="C61" s="71" t="s">
        <v>68</v>
      </c>
      <c r="D61" s="72">
        <v>6.2649844399999992</v>
      </c>
      <c r="E61" s="72">
        <v>6.2980121999999996</v>
      </c>
      <c r="F61" s="72">
        <v>6.0226487399999993</v>
      </c>
      <c r="G61" s="72">
        <v>-0.27536345999999995</v>
      </c>
      <c r="H61" s="73">
        <v>-4.37222811349905E-2</v>
      </c>
      <c r="I61" s="73">
        <v>5.2973557310501632E-3</v>
      </c>
    </row>
    <row r="62" spans="1:9" x14ac:dyDescent="0.25">
      <c r="A62" s="70">
        <v>37</v>
      </c>
      <c r="B62" s="71" t="s">
        <v>64</v>
      </c>
      <c r="C62" s="71" t="s">
        <v>69</v>
      </c>
      <c r="D62" s="72">
        <v>5.1064843399999997</v>
      </c>
      <c r="E62" s="72">
        <v>5.12855141</v>
      </c>
      <c r="F62" s="72">
        <v>5.1386622099999997</v>
      </c>
      <c r="G62" s="72">
        <v>1.0110799999999814E-2</v>
      </c>
      <c r="H62" s="73">
        <v>1.9714728763925589E-3</v>
      </c>
      <c r="I62" s="73">
        <v>4.5198255590237863E-3</v>
      </c>
    </row>
    <row r="63" spans="1:9" x14ac:dyDescent="0.25">
      <c r="A63" s="70">
        <v>38</v>
      </c>
      <c r="B63" s="71" t="s">
        <v>64</v>
      </c>
      <c r="C63" s="71" t="s">
        <v>70</v>
      </c>
      <c r="D63" s="72">
        <v>5.1149777899999993</v>
      </c>
      <c r="E63" s="72">
        <v>5.1149777899999993</v>
      </c>
      <c r="F63" s="72">
        <v>5.1149777899999993</v>
      </c>
      <c r="G63" s="72">
        <v>0</v>
      </c>
      <c r="H63" s="73">
        <v>0</v>
      </c>
      <c r="I63" s="73">
        <v>4.4989933963923649E-3</v>
      </c>
    </row>
    <row r="64" spans="1:9" x14ac:dyDescent="0.25">
      <c r="A64" s="70">
        <v>39</v>
      </c>
      <c r="B64" s="71" t="s">
        <v>64</v>
      </c>
      <c r="C64" s="71" t="s">
        <v>72</v>
      </c>
      <c r="D64" s="72">
        <v>4.5252694800000004</v>
      </c>
      <c r="E64" s="72">
        <v>4.5591554000000007</v>
      </c>
      <c r="F64" s="72">
        <v>4.6009679299999995</v>
      </c>
      <c r="G64" s="72">
        <v>4.1812529999999327E-2</v>
      </c>
      <c r="H64" s="73">
        <v>9.1711131408241369E-3</v>
      </c>
      <c r="I64" s="73">
        <v>4.0468844995870546E-3</v>
      </c>
    </row>
    <row r="65" spans="1:9" x14ac:dyDescent="0.25">
      <c r="A65" s="70">
        <v>40</v>
      </c>
      <c r="B65" s="71" t="s">
        <v>64</v>
      </c>
      <c r="C65" s="71" t="s">
        <v>75</v>
      </c>
      <c r="D65" s="72">
        <v>3.8958805300000003</v>
      </c>
      <c r="E65" s="72">
        <v>3.9119846799999998</v>
      </c>
      <c r="F65" s="72">
        <v>3.9276829699999998</v>
      </c>
      <c r="G65" s="72">
        <v>1.5698290000000038E-2</v>
      </c>
      <c r="H65" s="73">
        <v>4.0128710320000635E-3</v>
      </c>
      <c r="I65" s="73">
        <v>3.4546816175232606E-3</v>
      </c>
    </row>
    <row r="66" spans="1:9" x14ac:dyDescent="0.25">
      <c r="A66" s="70">
        <v>41</v>
      </c>
      <c r="B66" s="71" t="s">
        <v>64</v>
      </c>
      <c r="C66" s="71" t="s">
        <v>67</v>
      </c>
      <c r="D66" s="72">
        <v>3.3916356999999997</v>
      </c>
      <c r="E66" s="72">
        <v>3.4096024100000002</v>
      </c>
      <c r="F66" s="72">
        <v>3.4266647999999997</v>
      </c>
      <c r="G66" s="72">
        <v>1.7062389999999664E-2</v>
      </c>
      <c r="H66" s="73">
        <v>5.0042168992952066E-3</v>
      </c>
      <c r="I66" s="73">
        <v>3.0139998529397651E-3</v>
      </c>
    </row>
    <row r="67" spans="1:9" x14ac:dyDescent="0.25">
      <c r="A67" s="70">
        <v>42</v>
      </c>
      <c r="B67" s="71" t="s">
        <v>64</v>
      </c>
      <c r="C67" s="71" t="s">
        <v>73</v>
      </c>
      <c r="D67" s="72">
        <v>2.9712509200000001</v>
      </c>
      <c r="E67" s="72">
        <v>2.9858254400000002</v>
      </c>
      <c r="F67" s="72">
        <v>2.9969552000000004</v>
      </c>
      <c r="G67" s="72">
        <v>1.1129760000000242E-2</v>
      </c>
      <c r="H67" s="73">
        <v>3.7275320421947516E-3</v>
      </c>
      <c r="I67" s="73">
        <v>2.6360391398852511E-3</v>
      </c>
    </row>
    <row r="68" spans="1:9" x14ac:dyDescent="0.25">
      <c r="A68" s="70">
        <v>43</v>
      </c>
      <c r="B68" s="71" t="s">
        <v>64</v>
      </c>
      <c r="C68" s="71" t="s">
        <v>71</v>
      </c>
      <c r="D68" s="72">
        <v>2.56160305</v>
      </c>
      <c r="E68" s="72">
        <v>2.5814845600000003</v>
      </c>
      <c r="F68" s="72">
        <v>2.6167330799999999</v>
      </c>
      <c r="G68" s="72">
        <v>3.5248520000000019E-2</v>
      </c>
      <c r="H68" s="73">
        <v>1.3654360187224988E-2</v>
      </c>
      <c r="I68" s="73">
        <v>2.3016062494068926E-3</v>
      </c>
    </row>
    <row r="69" spans="1:9" x14ac:dyDescent="0.25">
      <c r="A69" s="70">
        <v>44</v>
      </c>
      <c r="B69" s="71" t="s">
        <v>76</v>
      </c>
      <c r="C69" s="71" t="s">
        <v>77</v>
      </c>
      <c r="D69" s="72">
        <v>1.82929444</v>
      </c>
      <c r="E69" s="72">
        <v>1.82929444</v>
      </c>
      <c r="F69" s="72">
        <v>1.82929444</v>
      </c>
      <c r="G69" s="72">
        <v>0</v>
      </c>
      <c r="H69" s="73">
        <v>0</v>
      </c>
      <c r="I69" s="73">
        <v>1.6089969386978062E-3</v>
      </c>
    </row>
    <row r="70" spans="1:9" x14ac:dyDescent="0.25">
      <c r="A70" s="70">
        <v>45</v>
      </c>
      <c r="B70" s="71" t="s">
        <v>76</v>
      </c>
      <c r="C70" s="71" t="s">
        <v>78</v>
      </c>
      <c r="D70" s="72">
        <v>1.03173983</v>
      </c>
      <c r="E70" s="72">
        <v>1.05339278</v>
      </c>
      <c r="F70" s="72">
        <v>1.0643884299999999</v>
      </c>
      <c r="G70" s="72">
        <v>1.0995649999999907E-2</v>
      </c>
      <c r="H70" s="73">
        <v>1.0438319123470645E-2</v>
      </c>
      <c r="I70" s="73">
        <v>9.3620670790174382E-4</v>
      </c>
    </row>
    <row r="71" spans="1:9" x14ac:dyDescent="0.25">
      <c r="A71" s="104" t="s">
        <v>79</v>
      </c>
      <c r="B71" s="104"/>
      <c r="C71" s="74" t="s">
        <v>80</v>
      </c>
      <c r="D71" s="75">
        <v>1154.9633606100001</v>
      </c>
      <c r="E71" s="75">
        <v>1136.86129523</v>
      </c>
      <c r="F71" s="75">
        <v>1136.91604751</v>
      </c>
      <c r="G71" s="75">
        <v>5.4752279999971391E-2</v>
      </c>
      <c r="H71" s="76">
        <v>4.8160914818455824E-5</v>
      </c>
    </row>
  </sheetData>
  <mergeCells count="3"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30F66-4D64-4927-B7BA-577CEBB13C96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102" t="s">
        <v>206</v>
      </c>
      <c r="B2" s="102"/>
      <c r="C2" s="102"/>
      <c r="D2" s="102"/>
    </row>
    <row r="23" spans="1:9" ht="15.75" x14ac:dyDescent="0.25">
      <c r="A23" s="102" t="s">
        <v>207</v>
      </c>
      <c r="B23" s="102"/>
      <c r="C23" s="102"/>
      <c r="D23" s="102"/>
      <c r="E23" s="102"/>
    </row>
    <row r="24" spans="1:9" x14ac:dyDescent="0.25">
      <c r="A24" s="7" t="s">
        <v>24</v>
      </c>
    </row>
    <row r="25" spans="1:9" s="43" customFormat="1" ht="15" customHeight="1" x14ac:dyDescent="0.25">
      <c r="A25"/>
      <c r="B25"/>
      <c r="C25"/>
      <c r="D25"/>
      <c r="E25"/>
      <c r="F25" s="103" t="s">
        <v>312</v>
      </c>
      <c r="G25" s="103"/>
      <c r="H25" s="103"/>
      <c r="I25"/>
    </row>
    <row r="26" spans="1:9" s="43" customFormat="1" x14ac:dyDescent="0.25">
      <c r="A26" s="69" t="s">
        <v>83</v>
      </c>
      <c r="B26" s="69" t="s">
        <v>84</v>
      </c>
      <c r="C26" s="69" t="s">
        <v>28</v>
      </c>
      <c r="D26" s="69" t="s">
        <v>307</v>
      </c>
      <c r="E26" s="69" t="s">
        <v>314</v>
      </c>
      <c r="F26" s="69" t="s">
        <v>29</v>
      </c>
      <c r="G26" s="69" t="s">
        <v>30</v>
      </c>
      <c r="H26" s="69" t="s">
        <v>85</v>
      </c>
      <c r="I26" s="69" t="s">
        <v>31</v>
      </c>
    </row>
    <row r="27" spans="1:9" ht="33.75" x14ac:dyDescent="0.25">
      <c r="A27" s="70" t="s">
        <v>208</v>
      </c>
      <c r="B27" s="70" t="s">
        <v>209</v>
      </c>
      <c r="C27" s="77">
        <v>1310.3801182299999</v>
      </c>
      <c r="D27" s="77">
        <v>1457.0500597600001</v>
      </c>
      <c r="E27" s="77">
        <v>1602.93428961</v>
      </c>
      <c r="F27" s="77">
        <v>145.88422984999991</v>
      </c>
      <c r="G27" s="73">
        <v>0.10012300460975886</v>
      </c>
      <c r="H27" s="73">
        <v>8.6378100482512252E-2</v>
      </c>
      <c r="I27" s="73">
        <v>0.89257291959104978</v>
      </c>
    </row>
    <row r="28" spans="1:9" ht="22.5" x14ac:dyDescent="0.25">
      <c r="A28" s="70" t="s">
        <v>210</v>
      </c>
      <c r="B28" s="70" t="s">
        <v>211</v>
      </c>
      <c r="C28" s="77">
        <v>28.467031010000003</v>
      </c>
      <c r="D28" s="77">
        <v>32.671949820000002</v>
      </c>
      <c r="E28" s="77">
        <v>34.206993169999997</v>
      </c>
      <c r="F28" s="77">
        <v>1.535043349999994</v>
      </c>
      <c r="G28" s="73">
        <v>4.6983524352143917E-2</v>
      </c>
      <c r="H28" s="73">
        <v>2.9097348803408658E-2</v>
      </c>
      <c r="I28" s="73">
        <v>1.9047715157186267E-2</v>
      </c>
    </row>
    <row r="29" spans="1:9" ht="22.5" x14ac:dyDescent="0.25">
      <c r="A29" s="70" t="s">
        <v>212</v>
      </c>
      <c r="B29" s="70" t="s">
        <v>213</v>
      </c>
      <c r="C29" s="77">
        <v>12.999720760000001</v>
      </c>
      <c r="D29" s="77">
        <v>15.289305689999999</v>
      </c>
      <c r="E29" s="77">
        <v>17.507708440000002</v>
      </c>
      <c r="F29" s="77">
        <v>2.2184027500000019</v>
      </c>
      <c r="G29" s="73">
        <v>0.14509506154036494</v>
      </c>
      <c r="H29" s="73">
        <v>0.12600939434810909</v>
      </c>
      <c r="I29" s="73">
        <v>9.7489376445005441E-3</v>
      </c>
    </row>
    <row r="30" spans="1:9" ht="22.5" x14ac:dyDescent="0.25">
      <c r="A30" s="70" t="s">
        <v>214</v>
      </c>
      <c r="B30" s="70" t="s">
        <v>215</v>
      </c>
      <c r="C30" s="77">
        <v>25.901015609999991</v>
      </c>
      <c r="D30" s="77">
        <v>29.142741609999998</v>
      </c>
      <c r="E30" s="77">
        <v>32.440542810000011</v>
      </c>
      <c r="F30" s="77">
        <v>3.2978012000000105</v>
      </c>
      <c r="G30" s="73">
        <v>0.11316029370649217</v>
      </c>
      <c r="H30" s="73">
        <v>0.11121876669584943</v>
      </c>
      <c r="I30" s="73">
        <v>1.8064090460055693E-2</v>
      </c>
    </row>
    <row r="31" spans="1:9" ht="22.5" x14ac:dyDescent="0.25">
      <c r="A31" s="70" t="s">
        <v>216</v>
      </c>
      <c r="B31" s="70" t="s">
        <v>217</v>
      </c>
      <c r="C31" s="77">
        <v>6.9554559800000009</v>
      </c>
      <c r="D31" s="77">
        <v>7.7688606699999996</v>
      </c>
      <c r="E31" s="77">
        <v>8.4039858200000008</v>
      </c>
      <c r="F31" s="77">
        <v>0.63512515000000036</v>
      </c>
      <c r="G31" s="73">
        <v>8.1752676097356286E-2</v>
      </c>
      <c r="H31" s="73">
        <v>8.0289627590914139E-2</v>
      </c>
      <c r="I31" s="73">
        <v>4.6796491959656353E-3</v>
      </c>
    </row>
    <row r="32" spans="1:9" x14ac:dyDescent="0.25">
      <c r="A32" s="70" t="s">
        <v>218</v>
      </c>
      <c r="B32" s="70" t="s">
        <v>219</v>
      </c>
      <c r="C32" s="77">
        <v>86.106003529999995</v>
      </c>
      <c r="D32" s="77">
        <v>92.380860189999979</v>
      </c>
      <c r="E32" s="77">
        <v>100.32211699000001</v>
      </c>
      <c r="F32" s="77">
        <v>7.9412568000000272</v>
      </c>
      <c r="G32" s="73">
        <v>8.5962143929675702E-2</v>
      </c>
      <c r="H32" s="73">
        <v>4.3830845173687669E-2</v>
      </c>
      <c r="I32" s="73">
        <v>5.5863054051395807E-2</v>
      </c>
    </row>
    <row r="33" spans="1:9" x14ac:dyDescent="0.25">
      <c r="A33" s="70" t="s">
        <v>220</v>
      </c>
      <c r="B33" s="70" t="s">
        <v>221</v>
      </c>
      <c r="C33" s="77">
        <v>0</v>
      </c>
      <c r="D33" s="77">
        <v>0</v>
      </c>
      <c r="E33" s="77">
        <v>0</v>
      </c>
      <c r="F33" s="77">
        <v>0</v>
      </c>
      <c r="G33" s="73">
        <v>0</v>
      </c>
      <c r="H33" s="73">
        <v>0</v>
      </c>
      <c r="I33" s="73">
        <v>0</v>
      </c>
    </row>
    <row r="34" spans="1:9" x14ac:dyDescent="0.25">
      <c r="A34" s="78" t="s">
        <v>222</v>
      </c>
      <c r="B34" s="78" t="s">
        <v>223</v>
      </c>
      <c r="C34" s="79">
        <v>1470.80934512</v>
      </c>
      <c r="D34" s="79">
        <v>1634.3037777399995</v>
      </c>
      <c r="E34" s="79">
        <v>1795.8580799700001</v>
      </c>
      <c r="F34" s="79">
        <v>161.5543022300005</v>
      </c>
      <c r="G34" s="76">
        <v>9.8852064365540546E-2</v>
      </c>
      <c r="H34" s="76">
        <v>8.3612723345084211E-2</v>
      </c>
    </row>
    <row r="99" spans="3:4" x14ac:dyDescent="0.25">
      <c r="C99" t="s">
        <v>171</v>
      </c>
      <c r="D99" t="s">
        <v>107</v>
      </c>
    </row>
    <row r="100" spans="3:4" x14ac:dyDescent="0.25">
      <c r="C100" s="42" t="s">
        <v>224</v>
      </c>
      <c r="D100" s="36">
        <f>I27</f>
        <v>0.89257291959104978</v>
      </c>
    </row>
    <row r="101" spans="3:4" x14ac:dyDescent="0.25">
      <c r="C101" s="32" t="s">
        <v>225</v>
      </c>
      <c r="D101" s="33">
        <f>I32</f>
        <v>5.5863054051395807E-2</v>
      </c>
    </row>
    <row r="102" spans="3:4" x14ac:dyDescent="0.25">
      <c r="C102" s="32" t="s">
        <v>226</v>
      </c>
      <c r="D102" s="34">
        <f>I30</f>
        <v>1.8064090460055693E-2</v>
      </c>
    </row>
    <row r="103" spans="3:4" x14ac:dyDescent="0.25">
      <c r="C103" s="37" t="s">
        <v>227</v>
      </c>
      <c r="D103" s="36">
        <f>I28+I29+I31+I33</f>
        <v>3.3476301997652447E-2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73D13-62F8-4D2F-9241-3A301B2553D3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102" t="s">
        <v>228</v>
      </c>
      <c r="B2" s="102"/>
      <c r="C2" s="102"/>
      <c r="D2" s="102"/>
    </row>
    <row r="23" spans="1:9" ht="15.75" x14ac:dyDescent="0.25">
      <c r="A23" s="102" t="s">
        <v>229</v>
      </c>
      <c r="B23" s="102"/>
      <c r="C23" s="102"/>
      <c r="D23" s="102"/>
      <c r="E23" s="102"/>
    </row>
    <row r="24" spans="1:9" x14ac:dyDescent="0.25">
      <c r="A24" s="7" t="s">
        <v>24</v>
      </c>
    </row>
    <row r="25" spans="1:9" s="43" customFormat="1" ht="15" customHeight="1" x14ac:dyDescent="0.25">
      <c r="A25"/>
      <c r="B25"/>
      <c r="C25"/>
      <c r="D25"/>
      <c r="E25"/>
      <c r="F25" s="103" t="s">
        <v>312</v>
      </c>
      <c r="G25" s="103"/>
      <c r="H25" s="103"/>
      <c r="I25"/>
    </row>
    <row r="26" spans="1:9" s="43" customFormat="1" x14ac:dyDescent="0.25">
      <c r="A26" s="69" t="s">
        <v>83</v>
      </c>
      <c r="B26" s="69" t="s">
        <v>84</v>
      </c>
      <c r="C26" s="69" t="s">
        <v>28</v>
      </c>
      <c r="D26" s="69" t="s">
        <v>307</v>
      </c>
      <c r="E26" s="69" t="s">
        <v>314</v>
      </c>
      <c r="F26" s="69" t="s">
        <v>29</v>
      </c>
      <c r="G26" s="69" t="s">
        <v>30</v>
      </c>
      <c r="H26" s="69" t="s">
        <v>85</v>
      </c>
      <c r="I26" s="69" t="s">
        <v>31</v>
      </c>
    </row>
    <row r="27" spans="1:9" ht="22.5" x14ac:dyDescent="0.25">
      <c r="A27" s="70" t="s">
        <v>230</v>
      </c>
      <c r="B27" s="70" t="s">
        <v>231</v>
      </c>
      <c r="C27" s="77">
        <v>637.75165859000003</v>
      </c>
      <c r="D27" s="77">
        <v>714.26975472000004</v>
      </c>
      <c r="E27" s="77">
        <v>789.02890733000015</v>
      </c>
      <c r="F27" s="77">
        <v>74.759152610000129</v>
      </c>
      <c r="G27" s="73">
        <v>0.10466515222852517</v>
      </c>
      <c r="H27" s="73">
        <v>8.5727985015974326E-2</v>
      </c>
      <c r="I27" s="73">
        <v>0.457175330879319</v>
      </c>
    </row>
    <row r="28" spans="1:9" ht="22.5" x14ac:dyDescent="0.25">
      <c r="A28" s="70" t="s">
        <v>232</v>
      </c>
      <c r="B28" s="70" t="s">
        <v>233</v>
      </c>
      <c r="C28" s="77">
        <v>3.5932183900000001</v>
      </c>
      <c r="D28" s="77">
        <v>4.0679008599999991</v>
      </c>
      <c r="E28" s="77">
        <v>4.3585952900000002</v>
      </c>
      <c r="F28" s="77">
        <v>0.29069443000000061</v>
      </c>
      <c r="G28" s="73">
        <v>7.1460549311420707E-2</v>
      </c>
      <c r="H28" s="73">
        <v>7.1460549311420332E-2</v>
      </c>
      <c r="I28" s="73">
        <v>2.5254362994350942E-3</v>
      </c>
    </row>
    <row r="29" spans="1:9" ht="22.5" x14ac:dyDescent="0.25">
      <c r="A29" s="70" t="s">
        <v>234</v>
      </c>
      <c r="B29" s="70" t="s">
        <v>235</v>
      </c>
      <c r="C29" s="77">
        <v>4.8268360299999999</v>
      </c>
      <c r="D29" s="77">
        <v>5.2079821999999991</v>
      </c>
      <c r="E29" s="77">
        <v>5.6250476100000002</v>
      </c>
      <c r="F29" s="77">
        <v>0.41706541000000108</v>
      </c>
      <c r="G29" s="73">
        <v>8.0081957653388505E-2</v>
      </c>
      <c r="H29" s="73">
        <v>6.5248667708580191E-2</v>
      </c>
      <c r="I29" s="73">
        <v>3.2592380056338339E-3</v>
      </c>
    </row>
    <row r="30" spans="1:9" x14ac:dyDescent="0.25">
      <c r="A30" s="70" t="s">
        <v>236</v>
      </c>
      <c r="B30" s="70" t="s">
        <v>237</v>
      </c>
      <c r="C30" s="77">
        <v>298.18248108999995</v>
      </c>
      <c r="D30" s="77">
        <v>332.07687238999995</v>
      </c>
      <c r="E30" s="77">
        <v>359.57123201000002</v>
      </c>
      <c r="F30" s="77">
        <v>27.494359620000065</v>
      </c>
      <c r="G30" s="73">
        <v>8.2795165535376261E-2</v>
      </c>
      <c r="H30" s="73">
        <v>8.2680268434215484E-2</v>
      </c>
      <c r="I30" s="73">
        <v>0.20834103217476105</v>
      </c>
    </row>
    <row r="31" spans="1:9" ht="22.5" x14ac:dyDescent="0.25">
      <c r="A31" s="70" t="s">
        <v>238</v>
      </c>
      <c r="B31" s="70" t="s">
        <v>239</v>
      </c>
      <c r="C31" s="77">
        <v>399.60612655999995</v>
      </c>
      <c r="D31" s="77">
        <v>446.71433610000008</v>
      </c>
      <c r="E31" s="77">
        <v>494.98815664999989</v>
      </c>
      <c r="F31" s="77">
        <v>48.273820549999833</v>
      </c>
      <c r="G31" s="73">
        <v>0.10806418475719885</v>
      </c>
      <c r="H31" s="73">
        <v>9.0580149706549387E-2</v>
      </c>
      <c r="I31" s="73">
        <v>0.28680365471472219</v>
      </c>
    </row>
    <row r="32" spans="1:9" ht="22.5" x14ac:dyDescent="0.25">
      <c r="A32" s="70" t="s">
        <v>240</v>
      </c>
      <c r="B32" s="70" t="s">
        <v>241</v>
      </c>
      <c r="C32" s="77">
        <v>0.86510960000000015</v>
      </c>
      <c r="D32" s="77">
        <v>0.89813404000000008</v>
      </c>
      <c r="E32" s="77">
        <v>0.92791027000000004</v>
      </c>
      <c r="F32" s="77">
        <v>2.977622999999998E-2</v>
      </c>
      <c r="G32" s="73">
        <v>3.3153436651838716E-2</v>
      </c>
      <c r="H32" s="73">
        <v>2.7493490837959968E-2</v>
      </c>
      <c r="I32" s="73">
        <v>5.376453014238491E-4</v>
      </c>
    </row>
    <row r="33" spans="1:9" ht="22.5" x14ac:dyDescent="0.25">
      <c r="A33" s="70" t="s">
        <v>242</v>
      </c>
      <c r="B33" s="70" t="s">
        <v>243</v>
      </c>
      <c r="C33" s="77">
        <v>28.801712860000002</v>
      </c>
      <c r="D33" s="77">
        <v>27.051544280000005</v>
      </c>
      <c r="E33" s="77">
        <v>29.382360959999996</v>
      </c>
      <c r="F33" s="77">
        <v>2.3308166799999923</v>
      </c>
      <c r="G33" s="73">
        <v>8.616205625359559E-2</v>
      </c>
      <c r="H33" s="73">
        <v>-5.2379411886203944E-2</v>
      </c>
      <c r="I33" s="73">
        <v>1.7024586132540095E-2</v>
      </c>
    </row>
    <row r="34" spans="1:9" ht="33.75" x14ac:dyDescent="0.25">
      <c r="A34" s="70" t="s">
        <v>244</v>
      </c>
      <c r="B34" s="70" t="s">
        <v>245</v>
      </c>
      <c r="C34" s="77">
        <v>36.626169150000003</v>
      </c>
      <c r="D34" s="77">
        <v>39.577852929999999</v>
      </c>
      <c r="E34" s="77">
        <v>42.01602819</v>
      </c>
      <c r="F34" s="77">
        <v>2.4381752599999977</v>
      </c>
      <c r="G34" s="73">
        <v>6.1604535857776706E-2</v>
      </c>
      <c r="H34" s="73">
        <v>6.160453585777672E-2</v>
      </c>
      <c r="I34" s="73">
        <v>2.4344724776939358E-2</v>
      </c>
    </row>
    <row r="35" spans="1:9" x14ac:dyDescent="0.25">
      <c r="A35" s="78" t="s">
        <v>246</v>
      </c>
      <c r="B35" s="78" t="s">
        <v>247</v>
      </c>
      <c r="C35" s="79">
        <v>1410.2533122700004</v>
      </c>
      <c r="D35" s="79">
        <v>1569.8643775200005</v>
      </c>
      <c r="E35" s="79">
        <v>1725.8781347899999</v>
      </c>
      <c r="F35" s="79">
        <v>156.0137572699995</v>
      </c>
      <c r="G35" s="76">
        <v>9.9380404768762809E-2</v>
      </c>
      <c r="H35" s="76">
        <v>8.3337769519095176E-2</v>
      </c>
    </row>
    <row r="99" spans="3:4" x14ac:dyDescent="0.25">
      <c r="C99" t="s">
        <v>171</v>
      </c>
      <c r="D99" t="s">
        <v>107</v>
      </c>
    </row>
    <row r="100" spans="3:4" x14ac:dyDescent="0.25">
      <c r="C100" s="42" t="s">
        <v>248</v>
      </c>
      <c r="D100" s="36">
        <f>I27</f>
        <v>0.457175330879319</v>
      </c>
    </row>
    <row r="101" spans="3:4" x14ac:dyDescent="0.25">
      <c r="C101" s="32" t="s">
        <v>249</v>
      </c>
      <c r="D101" s="33">
        <f>I31</f>
        <v>0.28680365471472219</v>
      </c>
    </row>
    <row r="102" spans="3:4" x14ac:dyDescent="0.25">
      <c r="C102" s="32" t="s">
        <v>250</v>
      </c>
      <c r="D102" s="34">
        <f>I30</f>
        <v>0.20834103217476105</v>
      </c>
    </row>
    <row r="103" spans="3:4" x14ac:dyDescent="0.25">
      <c r="C103" s="37" t="s">
        <v>251</v>
      </c>
      <c r="D103" s="36">
        <f>I28+I29+I32+I33+I34</f>
        <v>4.7691630515972229E-2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499984740745262"/>
  </sheetPr>
  <dimension ref="A2:I71"/>
  <sheetViews>
    <sheetView showGridLines="0" workbookViewId="0"/>
  </sheetViews>
  <sheetFormatPr baseColWidth="10" defaultColWidth="16" defaultRowHeight="15" x14ac:dyDescent="0.25"/>
  <cols>
    <col min="1" max="1" width="5.85546875" style="28" customWidth="1"/>
    <col min="2" max="2" width="16" style="28"/>
    <col min="3" max="3" width="16" style="29"/>
    <col min="8" max="8" width="16" style="47"/>
  </cols>
  <sheetData>
    <row r="2" spans="1:3" ht="15.75" x14ac:dyDescent="0.25">
      <c r="A2" s="39" t="s">
        <v>22</v>
      </c>
      <c r="B2" s="38"/>
      <c r="C2" s="38"/>
    </row>
    <row r="22" spans="1:9" ht="15.75" x14ac:dyDescent="0.25">
      <c r="A22" s="102" t="s">
        <v>23</v>
      </c>
      <c r="B22" s="102"/>
      <c r="C22" s="102"/>
      <c r="D22" s="102"/>
    </row>
    <row r="23" spans="1:9" x14ac:dyDescent="0.25">
      <c r="A23" s="5" t="s">
        <v>24</v>
      </c>
    </row>
    <row r="24" spans="1:9" ht="15" customHeight="1" x14ac:dyDescent="0.25">
      <c r="B24"/>
      <c r="C24"/>
      <c r="G24" s="103" t="s">
        <v>312</v>
      </c>
      <c r="H24" s="103"/>
      <c r="I24" s="103"/>
    </row>
    <row r="25" spans="1:9" x14ac:dyDescent="0.25">
      <c r="A25" s="69" t="s">
        <v>25</v>
      </c>
      <c r="B25" s="69" t="s">
        <v>26</v>
      </c>
      <c r="C25" s="69" t="s">
        <v>27</v>
      </c>
      <c r="D25" s="69" t="s">
        <v>28</v>
      </c>
      <c r="E25" s="69" t="s">
        <v>307</v>
      </c>
      <c r="F25" s="69" t="s">
        <v>314</v>
      </c>
      <c r="G25" s="69" t="s">
        <v>29</v>
      </c>
      <c r="H25" s="69" t="s">
        <v>30</v>
      </c>
      <c r="I25" s="69" t="s">
        <v>31</v>
      </c>
    </row>
    <row r="26" spans="1:9" x14ac:dyDescent="0.25">
      <c r="A26" s="70">
        <v>1</v>
      </c>
      <c r="B26" s="71" t="s">
        <v>32</v>
      </c>
      <c r="C26" s="71" t="s">
        <v>33</v>
      </c>
      <c r="D26" s="72">
        <v>1557.962008409999</v>
      </c>
      <c r="E26" s="72">
        <v>1527.8436215599997</v>
      </c>
      <c r="F26" s="72">
        <v>1504.405395630002</v>
      </c>
      <c r="G26" s="72">
        <v>-23.438225929997682</v>
      </c>
      <c r="H26" s="73">
        <v>-1.5340723094465753E-2</v>
      </c>
      <c r="I26" s="73">
        <v>0.10241272604521504</v>
      </c>
    </row>
    <row r="27" spans="1:9" x14ac:dyDescent="0.25">
      <c r="A27" s="70">
        <v>2</v>
      </c>
      <c r="B27" s="71" t="s">
        <v>32</v>
      </c>
      <c r="C27" s="71" t="s">
        <v>34</v>
      </c>
      <c r="D27" s="72">
        <v>1201.0677181400001</v>
      </c>
      <c r="E27" s="72">
        <v>1200.2380101499996</v>
      </c>
      <c r="F27" s="72">
        <v>1196.1161748700003</v>
      </c>
      <c r="G27" s="72">
        <v>-4.1218352799992557</v>
      </c>
      <c r="H27" s="73">
        <v>-3.4341815916029274E-3</v>
      </c>
      <c r="I27" s="73">
        <v>8.1425869975634738E-2</v>
      </c>
    </row>
    <row r="28" spans="1:9" x14ac:dyDescent="0.25">
      <c r="A28" s="70">
        <v>3</v>
      </c>
      <c r="B28" s="71" t="s">
        <v>32</v>
      </c>
      <c r="C28" s="71" t="s">
        <v>35</v>
      </c>
      <c r="D28" s="72">
        <v>1199.5842844499996</v>
      </c>
      <c r="E28" s="72">
        <v>1194.7075462599996</v>
      </c>
      <c r="F28" s="72">
        <v>1191.1831357200006</v>
      </c>
      <c r="G28" s="72">
        <v>-3.5244105399990082</v>
      </c>
      <c r="H28" s="73">
        <v>-2.9500194847116206E-3</v>
      </c>
      <c r="I28" s="73">
        <v>8.1090052257547063E-2</v>
      </c>
    </row>
    <row r="29" spans="1:9" x14ac:dyDescent="0.25">
      <c r="A29" s="70">
        <v>4</v>
      </c>
      <c r="B29" s="71" t="s">
        <v>32</v>
      </c>
      <c r="C29" s="71" t="s">
        <v>36</v>
      </c>
      <c r="D29" s="72">
        <v>1006.82986781</v>
      </c>
      <c r="E29" s="72">
        <v>1012.5725955900004</v>
      </c>
      <c r="F29" s="72">
        <v>995.5687649500004</v>
      </c>
      <c r="G29" s="72">
        <v>-17.003830639999986</v>
      </c>
      <c r="H29" s="73">
        <v>-1.6792702779095343E-2</v>
      </c>
      <c r="I29" s="73">
        <v>6.7773561222372505E-2</v>
      </c>
    </row>
    <row r="30" spans="1:9" x14ac:dyDescent="0.25">
      <c r="A30" s="70">
        <v>5</v>
      </c>
      <c r="B30" s="71" t="s">
        <v>32</v>
      </c>
      <c r="C30" s="71" t="s">
        <v>37</v>
      </c>
      <c r="D30" s="72">
        <v>697.40583905000005</v>
      </c>
      <c r="E30" s="72">
        <v>698.35458857000015</v>
      </c>
      <c r="F30" s="72">
        <v>704.28535151999995</v>
      </c>
      <c r="G30" s="72">
        <v>5.9307629499998091</v>
      </c>
      <c r="H30" s="73">
        <v>8.4924808214463885E-3</v>
      </c>
      <c r="I30" s="73">
        <v>4.7944379202834939E-2</v>
      </c>
    </row>
    <row r="31" spans="1:9" x14ac:dyDescent="0.25">
      <c r="A31" s="70">
        <v>6</v>
      </c>
      <c r="B31" s="71" t="s">
        <v>32</v>
      </c>
      <c r="C31" s="71" t="s">
        <v>38</v>
      </c>
      <c r="D31" s="72">
        <v>640.05542537000008</v>
      </c>
      <c r="E31" s="72">
        <v>643.42728920000036</v>
      </c>
      <c r="F31" s="72">
        <v>655.87353741000049</v>
      </c>
      <c r="G31" s="72">
        <v>12.446248210000038</v>
      </c>
      <c r="H31" s="73">
        <v>1.9343674753793814E-2</v>
      </c>
      <c r="I31" s="73">
        <v>4.4648734378506853E-2</v>
      </c>
    </row>
    <row r="32" spans="1:9" x14ac:dyDescent="0.25">
      <c r="A32" s="70">
        <v>7</v>
      </c>
      <c r="B32" s="71" t="s">
        <v>32</v>
      </c>
      <c r="C32" s="71" t="s">
        <v>39</v>
      </c>
      <c r="D32" s="72">
        <v>589.81981961999975</v>
      </c>
      <c r="E32" s="72">
        <v>595.21576438999989</v>
      </c>
      <c r="F32" s="72">
        <v>606.49696276999975</v>
      </c>
      <c r="G32" s="72">
        <v>11.281198379999877</v>
      </c>
      <c r="H32" s="73">
        <v>1.8953124320491215E-2</v>
      </c>
      <c r="I32" s="73">
        <v>4.1287413270282652E-2</v>
      </c>
    </row>
    <row r="33" spans="1:9" x14ac:dyDescent="0.25">
      <c r="A33" s="70">
        <v>8</v>
      </c>
      <c r="B33" s="71" t="s">
        <v>32</v>
      </c>
      <c r="C33" s="71" t="s">
        <v>40</v>
      </c>
      <c r="D33" s="72">
        <v>573.02012429999968</v>
      </c>
      <c r="E33" s="72">
        <v>574.52932735000002</v>
      </c>
      <c r="F33" s="72">
        <v>577.39233356999989</v>
      </c>
      <c r="G33" s="72">
        <v>2.8630062199999093</v>
      </c>
      <c r="H33" s="73">
        <v>4.9832203226342561E-3</v>
      </c>
      <c r="I33" s="73">
        <v>3.9306109277645135E-2</v>
      </c>
    </row>
    <row r="34" spans="1:9" x14ac:dyDescent="0.25">
      <c r="A34" s="70">
        <v>9</v>
      </c>
      <c r="B34" s="71" t="s">
        <v>32</v>
      </c>
      <c r="C34" s="71" t="s">
        <v>42</v>
      </c>
      <c r="D34" s="72">
        <v>507.94313155999993</v>
      </c>
      <c r="E34" s="72">
        <v>525.65842800000007</v>
      </c>
      <c r="F34" s="72">
        <v>527.27795638000009</v>
      </c>
      <c r="G34" s="72">
        <v>1.6195283799999953</v>
      </c>
      <c r="H34" s="73">
        <v>3.0809519903673929E-3</v>
      </c>
      <c r="I34" s="73">
        <v>3.589456209960757E-2</v>
      </c>
    </row>
    <row r="35" spans="1:9" x14ac:dyDescent="0.25">
      <c r="A35" s="70">
        <v>10</v>
      </c>
      <c r="B35" s="71" t="s">
        <v>32</v>
      </c>
      <c r="C35" s="71" t="s">
        <v>41</v>
      </c>
      <c r="D35" s="72">
        <v>520.04219225999998</v>
      </c>
      <c r="E35" s="72">
        <v>527.57137398999998</v>
      </c>
      <c r="F35" s="72">
        <v>526.97973157999991</v>
      </c>
      <c r="G35" s="72">
        <v>-0.59164241000002626</v>
      </c>
      <c r="H35" s="73">
        <v>-1.1214452473519549E-3</v>
      </c>
      <c r="I35" s="73">
        <v>3.5874260381180453E-2</v>
      </c>
    </row>
    <row r="36" spans="1:9" x14ac:dyDescent="0.25">
      <c r="A36" s="70">
        <v>11</v>
      </c>
      <c r="B36" s="71" t="s">
        <v>32</v>
      </c>
      <c r="C36" s="71" t="s">
        <v>43</v>
      </c>
      <c r="D36" s="72">
        <v>487.38028174999948</v>
      </c>
      <c r="E36" s="72">
        <v>492.43329252000007</v>
      </c>
      <c r="F36" s="72">
        <v>494.17512142999976</v>
      </c>
      <c r="G36" s="72">
        <v>1.7418289099997282</v>
      </c>
      <c r="H36" s="73">
        <v>3.5371875469386227E-3</v>
      </c>
      <c r="I36" s="73">
        <v>3.3641079376864037E-2</v>
      </c>
    </row>
    <row r="37" spans="1:9" x14ac:dyDescent="0.25">
      <c r="A37" s="70">
        <v>12</v>
      </c>
      <c r="B37" s="71" t="s">
        <v>32</v>
      </c>
      <c r="C37" s="71" t="s">
        <v>44</v>
      </c>
      <c r="D37" s="72">
        <v>483.58503846999986</v>
      </c>
      <c r="E37" s="72">
        <v>488.92317573999975</v>
      </c>
      <c r="F37" s="72">
        <v>490.31394532999946</v>
      </c>
      <c r="G37" s="72">
        <v>1.3907695899996757</v>
      </c>
      <c r="H37" s="73">
        <v>2.8445564845534363E-3</v>
      </c>
      <c r="I37" s="73">
        <v>3.3378228970125053E-2</v>
      </c>
    </row>
    <row r="38" spans="1:9" x14ac:dyDescent="0.25">
      <c r="A38" s="70">
        <v>13</v>
      </c>
      <c r="B38" s="71" t="s">
        <v>32</v>
      </c>
      <c r="C38" s="71" t="s">
        <v>45</v>
      </c>
      <c r="D38" s="72">
        <v>457.14713260000008</v>
      </c>
      <c r="E38" s="72">
        <v>460.89502257999987</v>
      </c>
      <c r="F38" s="72">
        <v>465.69277566000017</v>
      </c>
      <c r="G38" s="72">
        <v>4.7977530800002812</v>
      </c>
      <c r="H38" s="73">
        <v>1.0409643942656185E-2</v>
      </c>
      <c r="I38" s="73">
        <v>3.1702137464703101E-2</v>
      </c>
    </row>
    <row r="39" spans="1:9" x14ac:dyDescent="0.25">
      <c r="A39" s="70">
        <v>14</v>
      </c>
      <c r="B39" s="71" t="s">
        <v>32</v>
      </c>
      <c r="C39" s="71" t="s">
        <v>46</v>
      </c>
      <c r="D39" s="72">
        <v>426.87653089999986</v>
      </c>
      <c r="E39" s="72">
        <v>422.89472339000002</v>
      </c>
      <c r="F39" s="72">
        <v>419.48004161</v>
      </c>
      <c r="G39" s="72">
        <v>-3.4146817800000311</v>
      </c>
      <c r="H39" s="73">
        <v>-8.0745433582791685E-3</v>
      </c>
      <c r="I39" s="73">
        <v>2.8556195495995199E-2</v>
      </c>
    </row>
    <row r="40" spans="1:9" x14ac:dyDescent="0.25">
      <c r="A40" s="70">
        <v>15</v>
      </c>
      <c r="B40" s="71" t="s">
        <v>32</v>
      </c>
      <c r="C40" s="71" t="s">
        <v>47</v>
      </c>
      <c r="D40" s="72">
        <v>410.80976329999999</v>
      </c>
      <c r="E40" s="72">
        <v>410.0789541100001</v>
      </c>
      <c r="F40" s="72">
        <v>403.88730274</v>
      </c>
      <c r="G40" s="72">
        <v>-6.1916513700000646</v>
      </c>
      <c r="H40" s="73">
        <v>-1.5098681139191572E-2</v>
      </c>
      <c r="I40" s="73">
        <v>2.7494716390146105E-2</v>
      </c>
    </row>
    <row r="41" spans="1:9" x14ac:dyDescent="0.25">
      <c r="A41" s="70">
        <v>16</v>
      </c>
      <c r="B41" s="71" t="s">
        <v>32</v>
      </c>
      <c r="C41" s="71" t="s">
        <v>48</v>
      </c>
      <c r="D41" s="72">
        <v>380.99984949999998</v>
      </c>
      <c r="E41" s="72">
        <v>384.3563397599998</v>
      </c>
      <c r="F41" s="72">
        <v>379.95769085999984</v>
      </c>
      <c r="G41" s="72">
        <v>-4.3986488999999764</v>
      </c>
      <c r="H41" s="73">
        <v>-1.1444194995577762E-2</v>
      </c>
      <c r="I41" s="73">
        <v>2.5865702832395272E-2</v>
      </c>
    </row>
    <row r="42" spans="1:9" x14ac:dyDescent="0.25">
      <c r="A42" s="70">
        <v>17</v>
      </c>
      <c r="B42" s="71" t="s">
        <v>32</v>
      </c>
      <c r="C42" s="71" t="s">
        <v>49</v>
      </c>
      <c r="D42" s="72">
        <v>327.75417233999997</v>
      </c>
      <c r="E42" s="72">
        <v>329.07752713999992</v>
      </c>
      <c r="F42" s="72">
        <v>328.57711869000002</v>
      </c>
      <c r="G42" s="72">
        <v>-0.50040844999992851</v>
      </c>
      <c r="H42" s="73">
        <v>-1.5206399973555138E-3</v>
      </c>
      <c r="I42" s="73">
        <v>2.236795915440945E-2</v>
      </c>
    </row>
    <row r="43" spans="1:9" x14ac:dyDescent="0.25">
      <c r="A43" s="70">
        <v>18</v>
      </c>
      <c r="B43" s="71" t="s">
        <v>32</v>
      </c>
      <c r="C43" s="71" t="s">
        <v>50</v>
      </c>
      <c r="D43" s="72">
        <v>311.45867122999988</v>
      </c>
      <c r="E43" s="72">
        <v>313.22899378999978</v>
      </c>
      <c r="F43" s="72">
        <v>312.96532212000022</v>
      </c>
      <c r="G43" s="72">
        <v>-0.26367166999953984</v>
      </c>
      <c r="H43" s="73">
        <v>-8.4178564317808659E-4</v>
      </c>
      <c r="I43" s="73">
        <v>2.1305182691468451E-2</v>
      </c>
    </row>
    <row r="44" spans="1:9" x14ac:dyDescent="0.25">
      <c r="A44" s="70">
        <v>19</v>
      </c>
      <c r="B44" s="71" t="s">
        <v>32</v>
      </c>
      <c r="C44" s="71" t="s">
        <v>51</v>
      </c>
      <c r="D44" s="72">
        <v>307.35878231999988</v>
      </c>
      <c r="E44" s="72">
        <v>310.73068651999984</v>
      </c>
      <c r="F44" s="72">
        <v>310.26399864999991</v>
      </c>
      <c r="G44" s="72">
        <v>-0.46668786999994516</v>
      </c>
      <c r="H44" s="73">
        <v>-1.5019046725850403E-3</v>
      </c>
      <c r="I44" s="73">
        <v>2.1121289505963887E-2</v>
      </c>
    </row>
    <row r="45" spans="1:9" x14ac:dyDescent="0.25">
      <c r="A45" s="70">
        <v>20</v>
      </c>
      <c r="B45" s="71" t="s">
        <v>32</v>
      </c>
      <c r="C45" s="71" t="s">
        <v>52</v>
      </c>
      <c r="D45" s="72">
        <v>267.97691345000004</v>
      </c>
      <c r="E45" s="72">
        <v>271.50896371000022</v>
      </c>
      <c r="F45" s="72">
        <v>271.94965386000001</v>
      </c>
      <c r="G45" s="72">
        <v>0.44069014999979733</v>
      </c>
      <c r="H45" s="73">
        <v>1.6231145520134657E-3</v>
      </c>
      <c r="I45" s="73">
        <v>1.8513032112060453E-2</v>
      </c>
    </row>
    <row r="46" spans="1:9" x14ac:dyDescent="0.25">
      <c r="A46" s="70">
        <v>21</v>
      </c>
      <c r="B46" s="71" t="s">
        <v>32</v>
      </c>
      <c r="C46" s="71" t="s">
        <v>53</v>
      </c>
      <c r="D46" s="72">
        <v>252.93222237999993</v>
      </c>
      <c r="E46" s="72">
        <v>259.44565069000004</v>
      </c>
      <c r="F46" s="72">
        <v>260.77714109999994</v>
      </c>
      <c r="G46" s="72">
        <v>1.331490409999907</v>
      </c>
      <c r="H46" s="73">
        <v>5.1320590900590778E-3</v>
      </c>
      <c r="I46" s="73">
        <v>1.7752460864542831E-2</v>
      </c>
    </row>
    <row r="47" spans="1:9" x14ac:dyDescent="0.25">
      <c r="A47" s="70">
        <v>22</v>
      </c>
      <c r="B47" s="71" t="s">
        <v>32</v>
      </c>
      <c r="C47" s="71" t="s">
        <v>54</v>
      </c>
      <c r="D47" s="72">
        <v>218.25390478999998</v>
      </c>
      <c r="E47" s="72">
        <v>210.95429308999994</v>
      </c>
      <c r="F47" s="72">
        <v>216.90590645000012</v>
      </c>
      <c r="G47" s="72">
        <v>5.9516133600001631</v>
      </c>
      <c r="H47" s="73">
        <v>2.8212809859532045E-2</v>
      </c>
      <c r="I47" s="73">
        <v>1.4765916979146665E-2</v>
      </c>
    </row>
    <row r="48" spans="1:9" x14ac:dyDescent="0.25">
      <c r="A48" s="70">
        <v>23</v>
      </c>
      <c r="B48" s="71" t="s">
        <v>32</v>
      </c>
      <c r="C48" s="71" t="s">
        <v>55</v>
      </c>
      <c r="D48" s="72">
        <v>193.64864886000001</v>
      </c>
      <c r="E48" s="72">
        <v>191.90142672000007</v>
      </c>
      <c r="F48" s="72">
        <v>191.09823370000009</v>
      </c>
      <c r="G48" s="72">
        <v>-0.80319301999998094</v>
      </c>
      <c r="H48" s="73">
        <v>-4.1854457975026181E-3</v>
      </c>
      <c r="I48" s="73">
        <v>1.3009054017282929E-2</v>
      </c>
    </row>
    <row r="49" spans="1:9" x14ac:dyDescent="0.25">
      <c r="A49" s="70">
        <v>24</v>
      </c>
      <c r="B49" s="71" t="s">
        <v>32</v>
      </c>
      <c r="C49" s="71" t="s">
        <v>56</v>
      </c>
      <c r="D49" s="72">
        <v>156.50899397000012</v>
      </c>
      <c r="E49" s="72">
        <v>155.79496377999996</v>
      </c>
      <c r="F49" s="72">
        <v>153.73755472999986</v>
      </c>
      <c r="G49" s="72">
        <v>-2.0574090500001012</v>
      </c>
      <c r="H49" s="73">
        <v>-1.3205876493577767E-2</v>
      </c>
      <c r="I49" s="73">
        <v>1.0465717632467881E-2</v>
      </c>
    </row>
    <row r="50" spans="1:9" x14ac:dyDescent="0.25">
      <c r="A50" s="70">
        <v>25</v>
      </c>
      <c r="B50" s="71" t="s">
        <v>32</v>
      </c>
      <c r="C50" s="71" t="s">
        <v>57</v>
      </c>
      <c r="D50" s="72">
        <v>135.65804412999992</v>
      </c>
      <c r="E50" s="72">
        <v>133.58520214000004</v>
      </c>
      <c r="F50" s="72">
        <v>135.82996601000002</v>
      </c>
      <c r="G50" s="72">
        <v>2.244763869999975</v>
      </c>
      <c r="H50" s="73">
        <v>1.6803986025693295E-2</v>
      </c>
      <c r="I50" s="73">
        <v>9.2466546172466982E-3</v>
      </c>
    </row>
    <row r="51" spans="1:9" x14ac:dyDescent="0.25">
      <c r="A51" s="70">
        <v>26</v>
      </c>
      <c r="B51" s="71" t="s">
        <v>32</v>
      </c>
      <c r="C51" s="71" t="s">
        <v>58</v>
      </c>
      <c r="D51" s="72">
        <v>133.59614063999996</v>
      </c>
      <c r="E51" s="72">
        <v>132.50681947000001</v>
      </c>
      <c r="F51" s="72">
        <v>130.65239865000001</v>
      </c>
      <c r="G51" s="72">
        <v>-1.8544208199999928</v>
      </c>
      <c r="H51" s="73">
        <v>-1.3994908544460536E-2</v>
      </c>
      <c r="I51" s="73">
        <v>8.8941905878297638E-3</v>
      </c>
    </row>
    <row r="52" spans="1:9" x14ac:dyDescent="0.25">
      <c r="A52" s="70">
        <v>27</v>
      </c>
      <c r="B52" s="71" t="s">
        <v>32</v>
      </c>
      <c r="C52" s="71" t="s">
        <v>59</v>
      </c>
      <c r="D52" s="72">
        <v>127.90977536000007</v>
      </c>
      <c r="E52" s="72">
        <v>129.45702356000004</v>
      </c>
      <c r="F52" s="72">
        <v>127.05496218</v>
      </c>
      <c r="G52" s="72">
        <v>-2.4020613800000401</v>
      </c>
      <c r="H52" s="73">
        <v>-1.85548942339675E-2</v>
      </c>
      <c r="I52" s="73">
        <v>8.6492943140345658E-3</v>
      </c>
    </row>
    <row r="53" spans="1:9" x14ac:dyDescent="0.25">
      <c r="A53" s="70">
        <v>28</v>
      </c>
      <c r="B53" s="71" t="s">
        <v>32</v>
      </c>
      <c r="C53" s="71" t="s">
        <v>60</v>
      </c>
      <c r="D53" s="72">
        <v>119.73125763000002</v>
      </c>
      <c r="E53" s="72">
        <v>119.94007261</v>
      </c>
      <c r="F53" s="72">
        <v>118.27708914000003</v>
      </c>
      <c r="G53" s="72">
        <v>-1.662983469999969</v>
      </c>
      <c r="H53" s="73">
        <v>-1.3865119753657026E-2</v>
      </c>
      <c r="I53" s="73">
        <v>8.0517386887247171E-3</v>
      </c>
    </row>
    <row r="54" spans="1:9" x14ac:dyDescent="0.25">
      <c r="A54" s="70">
        <v>29</v>
      </c>
      <c r="B54" s="71" t="s">
        <v>32</v>
      </c>
      <c r="C54" s="71" t="s">
        <v>61</v>
      </c>
      <c r="D54" s="72">
        <v>117.03558724000001</v>
      </c>
      <c r="E54" s="72">
        <v>116.10831071999996</v>
      </c>
      <c r="F54" s="72">
        <v>114.09470247000003</v>
      </c>
      <c r="G54" s="72">
        <v>-2.0136082499999404</v>
      </c>
      <c r="H54" s="73">
        <v>-1.734249889188243E-2</v>
      </c>
      <c r="I54" s="73">
        <v>7.7670218022431337E-3</v>
      </c>
    </row>
    <row r="55" spans="1:9" x14ac:dyDescent="0.25">
      <c r="A55" s="70">
        <v>30</v>
      </c>
      <c r="B55" s="71" t="s">
        <v>32</v>
      </c>
      <c r="C55" s="71" t="s">
        <v>62</v>
      </c>
      <c r="D55" s="72">
        <v>106.29911075999998</v>
      </c>
      <c r="E55" s="72">
        <v>104.90452515999998</v>
      </c>
      <c r="F55" s="72">
        <v>102.70393736</v>
      </c>
      <c r="G55" s="72">
        <v>-2.2005877999999823</v>
      </c>
      <c r="H55" s="73">
        <v>-2.0977053150411328E-2</v>
      </c>
      <c r="I55" s="73">
        <v>6.991592978307478E-3</v>
      </c>
    </row>
    <row r="56" spans="1:9" x14ac:dyDescent="0.25">
      <c r="A56" s="70">
        <v>31</v>
      </c>
      <c r="B56" s="71" t="s">
        <v>32</v>
      </c>
      <c r="C56" s="71" t="s">
        <v>63</v>
      </c>
      <c r="D56" s="72">
        <v>93.145001710000017</v>
      </c>
      <c r="E56" s="72">
        <v>92.872567050000015</v>
      </c>
      <c r="F56" s="72">
        <v>95.074338740000002</v>
      </c>
      <c r="G56" s="72">
        <v>2.2017716899999829</v>
      </c>
      <c r="H56" s="73">
        <v>2.3707449464755399E-2</v>
      </c>
      <c r="I56" s="73">
        <v>6.4722063850562641E-3</v>
      </c>
    </row>
    <row r="57" spans="1:9" x14ac:dyDescent="0.25">
      <c r="A57" s="70">
        <v>32</v>
      </c>
      <c r="B57" s="71" t="s">
        <v>64</v>
      </c>
      <c r="C57" s="71" t="s">
        <v>65</v>
      </c>
      <c r="D57" s="72">
        <v>75.745699219999949</v>
      </c>
      <c r="E57" s="72">
        <v>75.884368609999981</v>
      </c>
      <c r="F57" s="72">
        <v>76.361772779999953</v>
      </c>
      <c r="G57" s="72">
        <v>0.47740416999997198</v>
      </c>
      <c r="H57" s="73">
        <v>6.2912056691614886E-3</v>
      </c>
      <c r="I57" s="73">
        <v>5.1983443683210982E-3</v>
      </c>
    </row>
    <row r="58" spans="1:9" x14ac:dyDescent="0.25">
      <c r="A58" s="70">
        <v>33</v>
      </c>
      <c r="B58" s="71" t="s">
        <v>64</v>
      </c>
      <c r="C58" s="71" t="s">
        <v>308</v>
      </c>
      <c r="D58" s="72">
        <v>71.711296110000021</v>
      </c>
      <c r="E58" s="72">
        <v>70.985787720000005</v>
      </c>
      <c r="F58" s="72">
        <v>70.704249829999995</v>
      </c>
      <c r="G58" s="72">
        <v>-0.28153789000000062</v>
      </c>
      <c r="H58" s="73">
        <v>-3.9661163035974636E-3</v>
      </c>
      <c r="I58" s="73">
        <v>4.8132072572366052E-3</v>
      </c>
    </row>
    <row r="59" spans="1:9" x14ac:dyDescent="0.25">
      <c r="A59" s="70">
        <v>34</v>
      </c>
      <c r="B59" s="71" t="s">
        <v>64</v>
      </c>
      <c r="C59" s="71" t="s">
        <v>66</v>
      </c>
      <c r="D59" s="72">
        <v>63.08318055000003</v>
      </c>
      <c r="E59" s="72">
        <v>68.783688639999966</v>
      </c>
      <c r="F59" s="72">
        <v>70.033470519999952</v>
      </c>
      <c r="G59" s="72">
        <v>1.2497818799999802</v>
      </c>
      <c r="H59" s="73">
        <v>1.8169742052379423E-2</v>
      </c>
      <c r="I59" s="73">
        <v>4.7675438091318708E-3</v>
      </c>
    </row>
    <row r="60" spans="1:9" x14ac:dyDescent="0.25">
      <c r="A60" s="70">
        <v>35</v>
      </c>
      <c r="B60" s="71" t="s">
        <v>64</v>
      </c>
      <c r="C60" s="71" t="s">
        <v>67</v>
      </c>
      <c r="D60" s="72">
        <v>59.290696179999962</v>
      </c>
      <c r="E60" s="72">
        <v>59.347475549999992</v>
      </c>
      <c r="F60" s="72">
        <v>60.212527699999981</v>
      </c>
      <c r="G60" s="72">
        <v>0.86505214999999103</v>
      </c>
      <c r="H60" s="73">
        <v>1.4576056386276926E-2</v>
      </c>
      <c r="I60" s="73">
        <v>4.0989809806203561E-3</v>
      </c>
    </row>
    <row r="61" spans="1:9" x14ac:dyDescent="0.25">
      <c r="A61" s="70">
        <v>36</v>
      </c>
      <c r="B61" s="71" t="s">
        <v>64</v>
      </c>
      <c r="C61" s="71" t="s">
        <v>70</v>
      </c>
      <c r="D61" s="72">
        <v>54.338579119999999</v>
      </c>
      <c r="E61" s="72">
        <v>54.049566290000001</v>
      </c>
      <c r="F61" s="72">
        <v>53.740825410000006</v>
      </c>
      <c r="G61" s="72">
        <v>-0.30874087999999522</v>
      </c>
      <c r="H61" s="73">
        <v>-5.7121805259909555E-3</v>
      </c>
      <c r="I61" s="73">
        <v>3.6584184330535792E-3</v>
      </c>
    </row>
    <row r="62" spans="1:9" x14ac:dyDescent="0.25">
      <c r="A62" s="70">
        <v>37</v>
      </c>
      <c r="B62" s="71" t="s">
        <v>64</v>
      </c>
      <c r="C62" s="71" t="s">
        <v>68</v>
      </c>
      <c r="D62" s="72">
        <v>54.449787619999995</v>
      </c>
      <c r="E62" s="72">
        <v>54.248739959999995</v>
      </c>
      <c r="F62" s="72">
        <v>53.307954549999998</v>
      </c>
      <c r="G62" s="72">
        <v>-0.94078540999999638</v>
      </c>
      <c r="H62" s="73">
        <v>-1.7342069340111482E-2</v>
      </c>
      <c r="I62" s="73">
        <v>3.6289506546695665E-3</v>
      </c>
    </row>
    <row r="63" spans="1:9" x14ac:dyDescent="0.25">
      <c r="A63" s="70">
        <v>38</v>
      </c>
      <c r="B63" s="71" t="s">
        <v>64</v>
      </c>
      <c r="C63" s="71" t="s">
        <v>69</v>
      </c>
      <c r="D63" s="72">
        <v>54.447026179999995</v>
      </c>
      <c r="E63" s="72">
        <v>53.603630759999987</v>
      </c>
      <c r="F63" s="72">
        <v>51.710596589999994</v>
      </c>
      <c r="G63" s="72">
        <v>-1.8930341699999944</v>
      </c>
      <c r="H63" s="73">
        <v>-3.5315409481788518E-2</v>
      </c>
      <c r="I63" s="73">
        <v>3.5202101624931762E-3</v>
      </c>
    </row>
    <row r="64" spans="1:9" x14ac:dyDescent="0.25">
      <c r="A64" s="70">
        <v>39</v>
      </c>
      <c r="B64" s="71" t="s">
        <v>64</v>
      </c>
      <c r="C64" s="71" t="s">
        <v>72</v>
      </c>
      <c r="D64" s="72">
        <v>48.014760169999974</v>
      </c>
      <c r="E64" s="72">
        <v>49.175463309999991</v>
      </c>
      <c r="F64" s="72">
        <v>48.967769529999998</v>
      </c>
      <c r="G64" s="72">
        <v>-0.20769377999998628</v>
      </c>
      <c r="H64" s="73">
        <v>-4.223524620209345E-3</v>
      </c>
      <c r="I64" s="73">
        <v>3.3334916110301588E-3</v>
      </c>
    </row>
    <row r="65" spans="1:9" x14ac:dyDescent="0.25">
      <c r="A65" s="70">
        <v>40</v>
      </c>
      <c r="B65" s="71" t="s">
        <v>64</v>
      </c>
      <c r="C65" s="71" t="s">
        <v>71</v>
      </c>
      <c r="D65" s="72">
        <v>50.642912800000005</v>
      </c>
      <c r="E65" s="72">
        <v>50.717968030000002</v>
      </c>
      <c r="F65" s="72">
        <v>47.985067249999993</v>
      </c>
      <c r="G65" s="72">
        <v>-2.7329007800000085</v>
      </c>
      <c r="H65" s="73">
        <v>-5.3884271908990526E-2</v>
      </c>
      <c r="I65" s="73">
        <v>3.2665939385822986E-3</v>
      </c>
    </row>
    <row r="66" spans="1:9" x14ac:dyDescent="0.25">
      <c r="A66" s="70">
        <v>41</v>
      </c>
      <c r="B66" s="71" t="s">
        <v>64</v>
      </c>
      <c r="C66" s="71" t="s">
        <v>73</v>
      </c>
      <c r="D66" s="72">
        <v>40.132498030000001</v>
      </c>
      <c r="E66" s="72">
        <v>40.391106409999999</v>
      </c>
      <c r="F66" s="72">
        <v>40.526041809999995</v>
      </c>
      <c r="G66" s="72">
        <v>0.13493539999999851</v>
      </c>
      <c r="H66" s="73">
        <v>3.3407205692833242E-3</v>
      </c>
      <c r="I66" s="73">
        <v>2.7588191518326736E-3</v>
      </c>
    </row>
    <row r="67" spans="1:9" x14ac:dyDescent="0.25">
      <c r="A67" s="70">
        <v>42</v>
      </c>
      <c r="B67" s="71" t="s">
        <v>64</v>
      </c>
      <c r="C67" s="71" t="s">
        <v>74</v>
      </c>
      <c r="D67" s="72">
        <v>38.278089189999989</v>
      </c>
      <c r="E67" s="72">
        <v>38.36102623999998</v>
      </c>
      <c r="F67" s="72">
        <v>37.960258609999968</v>
      </c>
      <c r="G67" s="72">
        <v>-0.40076763000001014</v>
      </c>
      <c r="H67" s="73">
        <v>-1.0447260391123737E-2</v>
      </c>
      <c r="I67" s="73">
        <v>2.5841528998261942E-3</v>
      </c>
    </row>
    <row r="68" spans="1:9" x14ac:dyDescent="0.25">
      <c r="A68" s="70">
        <v>43</v>
      </c>
      <c r="B68" s="71" t="s">
        <v>64</v>
      </c>
      <c r="C68" s="71" t="s">
        <v>75</v>
      </c>
      <c r="D68" s="72">
        <v>29.433520719999994</v>
      </c>
      <c r="E68" s="72">
        <v>29.042539490000006</v>
      </c>
      <c r="F68" s="72">
        <v>30.163884450000012</v>
      </c>
      <c r="G68" s="72">
        <v>1.1213449600000047</v>
      </c>
      <c r="H68" s="73">
        <v>3.8610430757479344E-2</v>
      </c>
      <c r="I68" s="73">
        <v>2.0534130252462426E-3</v>
      </c>
    </row>
    <row r="69" spans="1:9" x14ac:dyDescent="0.25">
      <c r="A69" s="70">
        <v>44</v>
      </c>
      <c r="B69" s="71" t="s">
        <v>76</v>
      </c>
      <c r="C69" s="71" t="s">
        <v>77</v>
      </c>
      <c r="D69" s="72">
        <v>20.417414930000007</v>
      </c>
      <c r="E69" s="72">
        <v>20.987768529999997</v>
      </c>
      <c r="F69" s="72">
        <v>21.155219299999995</v>
      </c>
      <c r="G69" s="72">
        <v>0.16745076999999955</v>
      </c>
      <c r="H69" s="73">
        <v>7.9784932714807091E-3</v>
      </c>
      <c r="I69" s="73">
        <v>1.440146176616211E-3</v>
      </c>
    </row>
    <row r="70" spans="1:9" x14ac:dyDescent="0.25">
      <c r="A70" s="70">
        <v>45</v>
      </c>
      <c r="B70" s="71" t="s">
        <v>76</v>
      </c>
      <c r="C70" s="71" t="s">
        <v>78</v>
      </c>
      <c r="D70" s="72">
        <v>18.014598370000002</v>
      </c>
      <c r="E70" s="72">
        <v>17.874939569999995</v>
      </c>
      <c r="F70" s="72">
        <v>17.755162389999995</v>
      </c>
      <c r="G70" s="72">
        <v>-0.11977717999999971</v>
      </c>
      <c r="H70" s="73">
        <v>-6.7008439122795719E-3</v>
      </c>
      <c r="I70" s="73">
        <v>1.2086865594987449E-3</v>
      </c>
    </row>
    <row r="71" spans="1:9" x14ac:dyDescent="0.25">
      <c r="A71" s="104" t="s">
        <v>79</v>
      </c>
      <c r="B71" s="104"/>
      <c r="C71" s="74" t="s">
        <v>80</v>
      </c>
      <c r="D71" s="75">
        <v>14687.796293489995</v>
      </c>
      <c r="E71" s="75">
        <v>14715.171148419993</v>
      </c>
      <c r="F71" s="75">
        <v>14689.6333466</v>
      </c>
      <c r="G71" s="75">
        <v>-25.537801819992065</v>
      </c>
      <c r="H71" s="76">
        <v>-1.7354743320626704E-3</v>
      </c>
    </row>
  </sheetData>
  <mergeCells count="3"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A047B-3BED-4E7D-AD1F-3A90A7205488}">
  <dimension ref="A2:F52"/>
  <sheetViews>
    <sheetView showGridLines="0" zoomScaleNormal="100" workbookViewId="0"/>
  </sheetViews>
  <sheetFormatPr baseColWidth="10" defaultColWidth="16" defaultRowHeight="15" x14ac:dyDescent="0.25"/>
  <cols>
    <col min="1" max="1" width="12.28515625" customWidth="1"/>
    <col min="2" max="3" width="16" style="28"/>
  </cols>
  <sheetData>
    <row r="2" spans="1:6" ht="15.75" x14ac:dyDescent="0.25">
      <c r="A2" s="4" t="s">
        <v>252</v>
      </c>
      <c r="B2" s="38"/>
      <c r="C2" s="38"/>
    </row>
    <row r="4" spans="1:6" x14ac:dyDescent="0.25">
      <c r="A4" s="28"/>
      <c r="B4"/>
      <c r="C4"/>
      <c r="D4" s="54" t="s">
        <v>223</v>
      </c>
      <c r="E4" s="54" t="s">
        <v>247</v>
      </c>
      <c r="F4" s="54" t="s">
        <v>253</v>
      </c>
    </row>
    <row r="5" spans="1:6" x14ac:dyDescent="0.25">
      <c r="A5" s="54" t="s">
        <v>25</v>
      </c>
      <c r="B5" s="54" t="s">
        <v>26</v>
      </c>
      <c r="C5" s="54" t="s">
        <v>27</v>
      </c>
      <c r="D5" s="68">
        <v>45231</v>
      </c>
      <c r="E5" s="68">
        <v>45231</v>
      </c>
      <c r="F5" s="68">
        <v>45231</v>
      </c>
    </row>
    <row r="6" spans="1:6" x14ac:dyDescent="0.25">
      <c r="A6" s="46">
        <v>1</v>
      </c>
      <c r="B6" s="57" t="s">
        <v>32</v>
      </c>
      <c r="C6" s="57" t="s">
        <v>38</v>
      </c>
      <c r="D6" s="66">
        <v>74.838455179999997</v>
      </c>
      <c r="E6" s="66">
        <v>66.890347800000001</v>
      </c>
      <c r="F6" s="66">
        <f t="shared" ref="F6:F50" si="0">D6-E6</f>
        <v>7.9481073799999962</v>
      </c>
    </row>
    <row r="7" spans="1:6" x14ac:dyDescent="0.25">
      <c r="A7" s="46">
        <v>2</v>
      </c>
      <c r="B7" s="57" t="s">
        <v>32</v>
      </c>
      <c r="C7" s="57" t="s">
        <v>41</v>
      </c>
      <c r="D7" s="66">
        <v>61.861929050000015</v>
      </c>
      <c r="E7" s="66">
        <v>54.024316749999997</v>
      </c>
      <c r="F7" s="66">
        <f t="shared" si="0"/>
        <v>7.8376123000000177</v>
      </c>
    </row>
    <row r="8" spans="1:6" x14ac:dyDescent="0.25">
      <c r="A8" s="46">
        <v>3</v>
      </c>
      <c r="B8" s="57" t="s">
        <v>32</v>
      </c>
      <c r="C8" s="57" t="s">
        <v>36</v>
      </c>
      <c r="D8" s="66">
        <v>123.77819074999998</v>
      </c>
      <c r="E8" s="66">
        <v>116.40202608</v>
      </c>
      <c r="F8" s="66">
        <f t="shared" si="0"/>
        <v>7.3761646699999801</v>
      </c>
    </row>
    <row r="9" spans="1:6" x14ac:dyDescent="0.25">
      <c r="A9" s="46">
        <v>4</v>
      </c>
      <c r="B9" s="57" t="s">
        <v>32</v>
      </c>
      <c r="C9" s="57" t="s">
        <v>44</v>
      </c>
      <c r="D9" s="66">
        <v>52.271790240000001</v>
      </c>
      <c r="E9" s="66">
        <v>46.52988340000001</v>
      </c>
      <c r="F9" s="66">
        <f t="shared" si="0"/>
        <v>5.7419068399999915</v>
      </c>
    </row>
    <row r="10" spans="1:6" x14ac:dyDescent="0.25">
      <c r="A10" s="46">
        <v>5</v>
      </c>
      <c r="B10" s="57" t="s">
        <v>32</v>
      </c>
      <c r="C10" s="57" t="s">
        <v>35</v>
      </c>
      <c r="D10" s="66">
        <v>183.43670680999998</v>
      </c>
      <c r="E10" s="66">
        <v>179.30527606999993</v>
      </c>
      <c r="F10" s="66">
        <f t="shared" si="0"/>
        <v>4.1314307400000416</v>
      </c>
    </row>
    <row r="11" spans="1:6" x14ac:dyDescent="0.25">
      <c r="A11" s="46">
        <v>6</v>
      </c>
      <c r="B11" s="57" t="s">
        <v>32</v>
      </c>
      <c r="C11" s="57" t="s">
        <v>52</v>
      </c>
      <c r="D11" s="66">
        <v>31.245079179999998</v>
      </c>
      <c r="E11" s="66">
        <v>27.591661900000013</v>
      </c>
      <c r="F11" s="66">
        <f t="shared" si="0"/>
        <v>3.6534172799999851</v>
      </c>
    </row>
    <row r="12" spans="1:6" x14ac:dyDescent="0.25">
      <c r="A12" s="46">
        <v>7</v>
      </c>
      <c r="B12" s="57" t="s">
        <v>32</v>
      </c>
      <c r="C12" s="57" t="s">
        <v>42</v>
      </c>
      <c r="D12" s="66">
        <v>65.729757570000004</v>
      </c>
      <c r="E12" s="66">
        <v>62.4346332</v>
      </c>
      <c r="F12" s="66">
        <f t="shared" si="0"/>
        <v>3.2951243700000035</v>
      </c>
    </row>
    <row r="13" spans="1:6" x14ac:dyDescent="0.25">
      <c r="A13" s="46">
        <v>8</v>
      </c>
      <c r="B13" s="57" t="s">
        <v>32</v>
      </c>
      <c r="C13" s="57" t="s">
        <v>47</v>
      </c>
      <c r="D13" s="66">
        <v>43.505331380000001</v>
      </c>
      <c r="E13" s="66">
        <v>40.292554220000014</v>
      </c>
      <c r="F13" s="66">
        <f t="shared" si="0"/>
        <v>3.2127771599999875</v>
      </c>
    </row>
    <row r="14" spans="1:6" x14ac:dyDescent="0.25">
      <c r="A14" s="46">
        <v>9</v>
      </c>
      <c r="B14" s="57" t="s">
        <v>32</v>
      </c>
      <c r="C14" s="57" t="s">
        <v>43</v>
      </c>
      <c r="D14" s="66">
        <v>53.860308119999999</v>
      </c>
      <c r="E14" s="66">
        <v>51.232806309999987</v>
      </c>
      <c r="F14" s="66">
        <f t="shared" si="0"/>
        <v>2.6275018100000125</v>
      </c>
    </row>
    <row r="15" spans="1:6" x14ac:dyDescent="0.25">
      <c r="A15" s="46">
        <v>10</v>
      </c>
      <c r="B15" s="57" t="s">
        <v>32</v>
      </c>
      <c r="C15" s="57" t="s">
        <v>45</v>
      </c>
      <c r="D15" s="66">
        <v>51.469998850000003</v>
      </c>
      <c r="E15" s="66">
        <v>49.116564990000008</v>
      </c>
      <c r="F15" s="66">
        <f t="shared" si="0"/>
        <v>2.3534338599999955</v>
      </c>
    </row>
    <row r="16" spans="1:6" x14ac:dyDescent="0.25">
      <c r="A16" s="46">
        <v>11</v>
      </c>
      <c r="B16" s="57" t="s">
        <v>32</v>
      </c>
      <c r="C16" s="57" t="s">
        <v>46</v>
      </c>
      <c r="D16" s="66">
        <v>59.513850260000005</v>
      </c>
      <c r="E16" s="66">
        <v>57.177139799999999</v>
      </c>
      <c r="F16" s="66">
        <f t="shared" si="0"/>
        <v>2.3367104600000062</v>
      </c>
    </row>
    <row r="17" spans="1:6" x14ac:dyDescent="0.25">
      <c r="A17" s="46">
        <v>12</v>
      </c>
      <c r="B17" s="57" t="s">
        <v>32</v>
      </c>
      <c r="C17" s="57" t="s">
        <v>39</v>
      </c>
      <c r="D17" s="66">
        <v>66.750684780000014</v>
      </c>
      <c r="E17" s="66">
        <v>64.518193150000016</v>
      </c>
      <c r="F17" s="66">
        <f t="shared" si="0"/>
        <v>2.2324916299999984</v>
      </c>
    </row>
    <row r="18" spans="1:6" x14ac:dyDescent="0.25">
      <c r="A18" s="46">
        <v>13</v>
      </c>
      <c r="B18" s="57" t="s">
        <v>32</v>
      </c>
      <c r="C18" s="57" t="s">
        <v>60</v>
      </c>
      <c r="D18" s="66">
        <v>16.500032179999998</v>
      </c>
      <c r="E18" s="66">
        <v>14.269850029999997</v>
      </c>
      <c r="F18" s="66">
        <f t="shared" si="0"/>
        <v>2.230182150000001</v>
      </c>
    </row>
    <row r="19" spans="1:6" x14ac:dyDescent="0.25">
      <c r="A19" s="46">
        <v>14</v>
      </c>
      <c r="B19" s="57" t="s">
        <v>32</v>
      </c>
      <c r="C19" s="57" t="s">
        <v>37</v>
      </c>
      <c r="D19" s="66">
        <v>77.260584219999998</v>
      </c>
      <c r="E19" s="66">
        <v>75.107035729999993</v>
      </c>
      <c r="F19" s="66">
        <f t="shared" si="0"/>
        <v>2.1535484900000057</v>
      </c>
    </row>
    <row r="20" spans="1:6" x14ac:dyDescent="0.25">
      <c r="A20" s="46">
        <v>15</v>
      </c>
      <c r="B20" s="57" t="s">
        <v>32</v>
      </c>
      <c r="C20" s="57" t="s">
        <v>48</v>
      </c>
      <c r="D20" s="66">
        <v>40.632888399999999</v>
      </c>
      <c r="E20" s="66">
        <v>38.772995980000005</v>
      </c>
      <c r="F20" s="66">
        <f t="shared" si="0"/>
        <v>1.8598924199999942</v>
      </c>
    </row>
    <row r="21" spans="1:6" x14ac:dyDescent="0.25">
      <c r="A21" s="46">
        <v>16</v>
      </c>
      <c r="B21" s="57" t="s">
        <v>32</v>
      </c>
      <c r="C21" s="57" t="s">
        <v>50</v>
      </c>
      <c r="D21" s="66">
        <v>36.272326620000008</v>
      </c>
      <c r="E21" s="66">
        <v>34.571074849999995</v>
      </c>
      <c r="F21" s="66">
        <f t="shared" si="0"/>
        <v>1.7012517700000132</v>
      </c>
    </row>
    <row r="22" spans="1:6" x14ac:dyDescent="0.25">
      <c r="A22" s="46">
        <v>17</v>
      </c>
      <c r="B22" s="57" t="s">
        <v>64</v>
      </c>
      <c r="C22" s="57" t="s">
        <v>308</v>
      </c>
      <c r="D22" s="66">
        <v>9.6312562800000006</v>
      </c>
      <c r="E22" s="66">
        <v>8.3922423899999998</v>
      </c>
      <c r="F22" s="66">
        <f t="shared" si="0"/>
        <v>1.2390138900000007</v>
      </c>
    </row>
    <row r="23" spans="1:6" x14ac:dyDescent="0.25">
      <c r="A23" s="46">
        <v>18</v>
      </c>
      <c r="B23" s="57" t="s">
        <v>32</v>
      </c>
      <c r="C23" s="57" t="s">
        <v>53</v>
      </c>
      <c r="D23" s="66">
        <v>28.514030099999999</v>
      </c>
      <c r="E23" s="66">
        <v>27.522364160000002</v>
      </c>
      <c r="F23" s="66">
        <f t="shared" si="0"/>
        <v>0.99166593999999719</v>
      </c>
    </row>
    <row r="24" spans="1:6" x14ac:dyDescent="0.25">
      <c r="A24" s="46">
        <v>19</v>
      </c>
      <c r="B24" s="57" t="s">
        <v>32</v>
      </c>
      <c r="C24" s="57" t="s">
        <v>63</v>
      </c>
      <c r="D24" s="66">
        <v>11.720748999999998</v>
      </c>
      <c r="E24" s="66">
        <v>10.906230070000005</v>
      </c>
      <c r="F24" s="66">
        <f t="shared" si="0"/>
        <v>0.81451892999999309</v>
      </c>
    </row>
    <row r="25" spans="1:6" x14ac:dyDescent="0.25">
      <c r="A25" s="46">
        <v>20</v>
      </c>
      <c r="B25" s="57" t="s">
        <v>32</v>
      </c>
      <c r="C25" s="57" t="s">
        <v>40</v>
      </c>
      <c r="D25" s="66">
        <v>73.98443576999999</v>
      </c>
      <c r="E25" s="66">
        <v>73.184585900000002</v>
      </c>
      <c r="F25" s="66">
        <f t="shared" si="0"/>
        <v>0.79984986999998853</v>
      </c>
    </row>
    <row r="26" spans="1:6" x14ac:dyDescent="0.25">
      <c r="A26" s="46">
        <v>21</v>
      </c>
      <c r="B26" s="57" t="s">
        <v>32</v>
      </c>
      <c r="C26" s="57" t="s">
        <v>59</v>
      </c>
      <c r="D26" s="66">
        <v>14.434709840000004</v>
      </c>
      <c r="E26" s="66">
        <v>13.686819340000005</v>
      </c>
      <c r="F26" s="66">
        <f t="shared" si="0"/>
        <v>0.74789049999999868</v>
      </c>
    </row>
    <row r="27" spans="1:6" x14ac:dyDescent="0.25">
      <c r="A27" s="46">
        <v>22</v>
      </c>
      <c r="B27" s="57" t="s">
        <v>32</v>
      </c>
      <c r="C27" s="57" t="s">
        <v>58</v>
      </c>
      <c r="D27" s="66">
        <v>15.816656360000001</v>
      </c>
      <c r="E27" s="66">
        <v>15.105028719999998</v>
      </c>
      <c r="F27" s="66">
        <f t="shared" si="0"/>
        <v>0.71162764000000323</v>
      </c>
    </row>
    <row r="28" spans="1:6" x14ac:dyDescent="0.25">
      <c r="A28" s="46">
        <v>23</v>
      </c>
      <c r="B28" s="57" t="s">
        <v>32</v>
      </c>
      <c r="C28" s="57" t="s">
        <v>51</v>
      </c>
      <c r="D28" s="66">
        <v>38.448448000000006</v>
      </c>
      <c r="E28" s="66">
        <v>37.790035180000004</v>
      </c>
      <c r="F28" s="66">
        <f t="shared" si="0"/>
        <v>0.65841282000000234</v>
      </c>
    </row>
    <row r="29" spans="1:6" x14ac:dyDescent="0.25">
      <c r="A29" s="46">
        <v>24</v>
      </c>
      <c r="B29" s="57" t="s">
        <v>64</v>
      </c>
      <c r="C29" s="57" t="s">
        <v>70</v>
      </c>
      <c r="D29" s="66">
        <v>7.0521804099999992</v>
      </c>
      <c r="E29" s="66">
        <v>6.4557570199999983</v>
      </c>
      <c r="F29" s="66">
        <f t="shared" si="0"/>
        <v>0.59642339000000089</v>
      </c>
    </row>
    <row r="30" spans="1:6" x14ac:dyDescent="0.25">
      <c r="A30" s="46">
        <v>25</v>
      </c>
      <c r="B30" s="57" t="s">
        <v>32</v>
      </c>
      <c r="C30" s="57" t="s">
        <v>33</v>
      </c>
      <c r="D30" s="66">
        <v>181.52186375000002</v>
      </c>
      <c r="E30" s="66">
        <v>180.98626932999997</v>
      </c>
      <c r="F30" s="66">
        <f t="shared" si="0"/>
        <v>0.5355944200000522</v>
      </c>
    </row>
    <row r="31" spans="1:6" x14ac:dyDescent="0.25">
      <c r="A31" s="46">
        <v>26</v>
      </c>
      <c r="B31" s="57" t="s">
        <v>32</v>
      </c>
      <c r="C31" s="57" t="s">
        <v>62</v>
      </c>
      <c r="D31" s="66">
        <v>15.326904380000002</v>
      </c>
      <c r="E31" s="66">
        <v>14.873463359999999</v>
      </c>
      <c r="F31" s="66">
        <f t="shared" si="0"/>
        <v>0.45344102000000319</v>
      </c>
    </row>
    <row r="32" spans="1:6" x14ac:dyDescent="0.25">
      <c r="A32" s="46">
        <v>27</v>
      </c>
      <c r="B32" s="57" t="s">
        <v>64</v>
      </c>
      <c r="C32" s="57" t="s">
        <v>73</v>
      </c>
      <c r="D32" s="66">
        <v>3.6379017800000004</v>
      </c>
      <c r="E32" s="66">
        <v>3.2144323000000004</v>
      </c>
      <c r="F32" s="66">
        <f t="shared" si="0"/>
        <v>0.42346948000000006</v>
      </c>
    </row>
    <row r="33" spans="1:6" x14ac:dyDescent="0.25">
      <c r="A33" s="46">
        <v>28</v>
      </c>
      <c r="B33" s="57" t="s">
        <v>64</v>
      </c>
      <c r="C33" s="57" t="s">
        <v>65</v>
      </c>
      <c r="D33" s="66">
        <v>9.2666512500000007</v>
      </c>
      <c r="E33" s="66">
        <v>8.9315747400000021</v>
      </c>
      <c r="F33" s="66">
        <f t="shared" si="0"/>
        <v>0.33507650999999861</v>
      </c>
    </row>
    <row r="34" spans="1:6" x14ac:dyDescent="0.25">
      <c r="A34" s="46">
        <v>29</v>
      </c>
      <c r="B34" s="57" t="s">
        <v>64</v>
      </c>
      <c r="C34" s="57" t="s">
        <v>69</v>
      </c>
      <c r="D34" s="66">
        <v>5.89135294</v>
      </c>
      <c r="E34" s="66">
        <v>5.6398227799999994</v>
      </c>
      <c r="F34" s="66">
        <f t="shared" si="0"/>
        <v>0.25153016000000061</v>
      </c>
    </row>
    <row r="35" spans="1:6" x14ac:dyDescent="0.25">
      <c r="A35" s="46">
        <v>30</v>
      </c>
      <c r="B35" s="57" t="s">
        <v>32</v>
      </c>
      <c r="C35" s="57" t="s">
        <v>55</v>
      </c>
      <c r="D35" s="66">
        <v>18.347169869999998</v>
      </c>
      <c r="E35" s="66">
        <v>18.168080540000002</v>
      </c>
      <c r="F35" s="66">
        <f t="shared" si="0"/>
        <v>0.17908932999999649</v>
      </c>
    </row>
    <row r="36" spans="1:6" x14ac:dyDescent="0.25">
      <c r="A36" s="46">
        <v>31</v>
      </c>
      <c r="B36" s="57" t="s">
        <v>64</v>
      </c>
      <c r="C36" s="57" t="s">
        <v>66</v>
      </c>
      <c r="D36" s="66">
        <v>8.3615969899999989</v>
      </c>
      <c r="E36" s="66">
        <v>8.1892605100000004</v>
      </c>
      <c r="F36" s="66">
        <f t="shared" si="0"/>
        <v>0.17233647999999846</v>
      </c>
    </row>
    <row r="37" spans="1:6" x14ac:dyDescent="0.25">
      <c r="A37" s="46">
        <v>32</v>
      </c>
      <c r="B37" s="57" t="s">
        <v>76</v>
      </c>
      <c r="C37" s="57" t="s">
        <v>77</v>
      </c>
      <c r="D37" s="66">
        <v>2.2646136300000004</v>
      </c>
      <c r="E37" s="66">
        <v>2.1114296700000001</v>
      </c>
      <c r="F37" s="66">
        <f t="shared" si="0"/>
        <v>0.15318396000000023</v>
      </c>
    </row>
    <row r="38" spans="1:6" x14ac:dyDescent="0.25">
      <c r="A38" s="46">
        <v>33</v>
      </c>
      <c r="B38" s="57" t="s">
        <v>64</v>
      </c>
      <c r="C38" s="57" t="s">
        <v>75</v>
      </c>
      <c r="D38" s="66">
        <v>3.6432433999999998</v>
      </c>
      <c r="E38" s="66">
        <v>3.4971146100000001</v>
      </c>
      <c r="F38" s="66">
        <f t="shared" si="0"/>
        <v>0.14612878999999968</v>
      </c>
    </row>
    <row r="39" spans="1:6" x14ac:dyDescent="0.25">
      <c r="A39" s="46">
        <v>34</v>
      </c>
      <c r="B39" s="57" t="s">
        <v>32</v>
      </c>
      <c r="C39" s="57" t="s">
        <v>57</v>
      </c>
      <c r="D39" s="66">
        <v>15.298439819999997</v>
      </c>
      <c r="E39" s="66">
        <v>15.202455799999997</v>
      </c>
      <c r="F39" s="66">
        <f t="shared" si="0"/>
        <v>9.5984019999999504E-2</v>
      </c>
    </row>
    <row r="40" spans="1:6" x14ac:dyDescent="0.25">
      <c r="A40" s="46">
        <v>35</v>
      </c>
      <c r="B40" s="57" t="s">
        <v>64</v>
      </c>
      <c r="C40" s="57" t="s">
        <v>74</v>
      </c>
      <c r="D40" s="66">
        <v>5.4616013899999993</v>
      </c>
      <c r="E40" s="66">
        <v>5.3747509600000001</v>
      </c>
      <c r="F40" s="66">
        <f t="shared" si="0"/>
        <v>8.6850429999999257E-2</v>
      </c>
    </row>
    <row r="41" spans="1:6" x14ac:dyDescent="0.25">
      <c r="A41" s="46">
        <v>36</v>
      </c>
      <c r="B41" s="57" t="s">
        <v>32</v>
      </c>
      <c r="C41" s="57" t="s">
        <v>34</v>
      </c>
      <c r="D41" s="66">
        <v>158.26083442999999</v>
      </c>
      <c r="E41" s="66">
        <v>158.19514903999996</v>
      </c>
      <c r="F41" s="66">
        <f t="shared" si="0"/>
        <v>6.5685390000027155E-2</v>
      </c>
    </row>
    <row r="42" spans="1:6" x14ac:dyDescent="0.25">
      <c r="A42" s="46">
        <v>37</v>
      </c>
      <c r="B42" s="57" t="s">
        <v>64</v>
      </c>
      <c r="C42" s="57" t="s">
        <v>72</v>
      </c>
      <c r="D42" s="66">
        <v>6.7451171400000005</v>
      </c>
      <c r="E42" s="66">
        <v>6.7032286099999991</v>
      </c>
      <c r="F42" s="66">
        <f t="shared" si="0"/>
        <v>4.1888530000001367E-2</v>
      </c>
    </row>
    <row r="43" spans="1:6" x14ac:dyDescent="0.25">
      <c r="A43" s="46">
        <v>38</v>
      </c>
      <c r="B43" s="57" t="s">
        <v>32</v>
      </c>
      <c r="C43" s="57" t="s">
        <v>49</v>
      </c>
      <c r="D43" s="66">
        <v>37.832103599999996</v>
      </c>
      <c r="E43" s="66">
        <v>37.808007699999997</v>
      </c>
      <c r="F43" s="66">
        <f t="shared" si="0"/>
        <v>2.4095899999998949E-2</v>
      </c>
    </row>
    <row r="44" spans="1:6" x14ac:dyDescent="0.25">
      <c r="A44" s="46">
        <v>39</v>
      </c>
      <c r="B44" s="57" t="s">
        <v>76</v>
      </c>
      <c r="C44" s="57" t="s">
        <v>78</v>
      </c>
      <c r="D44" s="66">
        <v>2.06340419</v>
      </c>
      <c r="E44" s="66">
        <v>2.0468142000000005</v>
      </c>
      <c r="F44" s="66">
        <f t="shared" si="0"/>
        <v>1.6589989999999499E-2</v>
      </c>
    </row>
    <row r="45" spans="1:6" x14ac:dyDescent="0.25">
      <c r="A45" s="46">
        <v>40</v>
      </c>
      <c r="B45" s="57" t="s">
        <v>64</v>
      </c>
      <c r="C45" s="57" t="s">
        <v>68</v>
      </c>
      <c r="D45" s="66">
        <v>7.4607667199999996</v>
      </c>
      <c r="E45" s="66">
        <v>7.4450367699999989</v>
      </c>
      <c r="F45" s="66">
        <f t="shared" si="0"/>
        <v>1.572995000000077E-2</v>
      </c>
    </row>
    <row r="46" spans="1:6" x14ac:dyDescent="0.25">
      <c r="A46" s="46">
        <v>41</v>
      </c>
      <c r="B46" s="57" t="s">
        <v>64</v>
      </c>
      <c r="C46" s="57" t="s">
        <v>71</v>
      </c>
      <c r="D46" s="66">
        <v>8.4976368799999982</v>
      </c>
      <c r="E46" s="66">
        <v>8.4919584700000001</v>
      </c>
      <c r="F46" s="66">
        <f t="shared" si="0"/>
        <v>5.6784099999980242E-3</v>
      </c>
    </row>
    <row r="47" spans="1:6" x14ac:dyDescent="0.25">
      <c r="A47" s="46">
        <v>42</v>
      </c>
      <c r="B47" s="57" t="s">
        <v>64</v>
      </c>
      <c r="C47" s="57" t="s">
        <v>67</v>
      </c>
      <c r="D47" s="66">
        <v>7.2999953399999997</v>
      </c>
      <c r="E47" s="66">
        <v>7.2951777299999998</v>
      </c>
      <c r="F47" s="66">
        <f t="shared" si="0"/>
        <v>4.8176099999999167E-3</v>
      </c>
    </row>
    <row r="48" spans="1:6" x14ac:dyDescent="0.25">
      <c r="A48" s="46">
        <v>43</v>
      </c>
      <c r="B48" s="57" t="s">
        <v>32</v>
      </c>
      <c r="C48" s="57" t="s">
        <v>56</v>
      </c>
      <c r="D48" s="66">
        <v>19.071199800000002</v>
      </c>
      <c r="E48" s="66">
        <v>19.070332319999995</v>
      </c>
      <c r="F48" s="66">
        <f t="shared" si="0"/>
        <v>8.6748000000724801E-4</v>
      </c>
    </row>
    <row r="49" spans="1:6" x14ac:dyDescent="0.25">
      <c r="A49" s="46">
        <v>44</v>
      </c>
      <c r="B49" s="57" t="s">
        <v>32</v>
      </c>
      <c r="C49" s="57" t="s">
        <v>61</v>
      </c>
      <c r="D49" s="66">
        <v>16.169590719999999</v>
      </c>
      <c r="E49" s="66">
        <v>16.169590710000001</v>
      </c>
      <c r="F49" s="66">
        <f t="shared" si="0"/>
        <v>9.9999972746900312E-9</v>
      </c>
    </row>
    <row r="50" spans="1:6" x14ac:dyDescent="0.25">
      <c r="A50" s="46">
        <v>45</v>
      </c>
      <c r="B50" s="57" t="s">
        <v>32</v>
      </c>
      <c r="C50" s="57" t="s">
        <v>54</v>
      </c>
      <c r="D50" s="66">
        <v>24.905712599999994</v>
      </c>
      <c r="E50" s="66">
        <v>25.184761600000002</v>
      </c>
      <c r="F50" s="66">
        <f t="shared" si="0"/>
        <v>-0.27904900000000765</v>
      </c>
    </row>
    <row r="51" spans="1:6" x14ac:dyDescent="0.25">
      <c r="A51" s="110" t="s">
        <v>79</v>
      </c>
      <c r="B51" s="110"/>
      <c r="C51" s="58" t="s">
        <v>80</v>
      </c>
      <c r="D51" s="67">
        <v>1795.8580799699998</v>
      </c>
      <c r="E51" s="67">
        <v>1725.8781347899996</v>
      </c>
      <c r="F51" s="67">
        <v>69.979945180000101</v>
      </c>
    </row>
    <row r="52" spans="1:6" x14ac:dyDescent="0.25">
      <c r="D52" s="59"/>
      <c r="E52" s="59"/>
      <c r="F52" s="59"/>
    </row>
  </sheetData>
  <sortState xmlns:xlrd2="http://schemas.microsoft.com/office/spreadsheetml/2017/richdata2" ref="B6:F49">
    <sortCondition descending="1" ref="F6:F49"/>
  </sortState>
  <mergeCells count="1">
    <mergeCell ref="A51:B51"/>
  </mergeCells>
  <pageMargins left="0.7" right="0.7" top="0.75" bottom="0.75" header="0.3" footer="0.3"/>
  <pageSetup orientation="portrait" horizontalDpi="4294967295" verticalDpi="4294967295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F8C7B-671A-4B75-B37C-65567FD4F72C}">
  <dimension ref="A2:G76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35.7109375" customWidth="1"/>
    <col min="7" max="7" width="22" customWidth="1"/>
  </cols>
  <sheetData>
    <row r="2" spans="1:3" ht="15.75" x14ac:dyDescent="0.25">
      <c r="A2" s="4" t="s">
        <v>254</v>
      </c>
      <c r="B2" s="4"/>
      <c r="C2" s="4"/>
    </row>
    <row r="24" spans="1:7" ht="15.75" x14ac:dyDescent="0.25">
      <c r="A24" s="4" t="s">
        <v>255</v>
      </c>
      <c r="B24" s="4"/>
      <c r="C24" s="4"/>
    </row>
    <row r="26" spans="1:7" x14ac:dyDescent="0.25">
      <c r="D26" s="112" t="s">
        <v>256</v>
      </c>
      <c r="E26" s="112"/>
      <c r="F26" s="112"/>
    </row>
    <row r="27" spans="1:7" x14ac:dyDescent="0.25">
      <c r="D27" s="113" t="s">
        <v>257</v>
      </c>
      <c r="E27" s="113"/>
      <c r="F27" s="113"/>
    </row>
    <row r="28" spans="1:7" ht="15" customHeight="1" x14ac:dyDescent="0.25">
      <c r="D28" s="114" t="s">
        <v>258</v>
      </c>
      <c r="E28" s="114"/>
      <c r="F28" s="114"/>
      <c r="G28" s="54" t="s">
        <v>312</v>
      </c>
    </row>
    <row r="29" spans="1:7" x14ac:dyDescent="0.25">
      <c r="A29" s="54" t="s">
        <v>25</v>
      </c>
      <c r="B29" s="54" t="s">
        <v>26</v>
      </c>
      <c r="C29" s="54" t="s">
        <v>27</v>
      </c>
      <c r="D29" s="54" t="s">
        <v>28</v>
      </c>
      <c r="E29" s="54" t="s">
        <v>307</v>
      </c>
      <c r="F29" s="54" t="s">
        <v>314</v>
      </c>
      <c r="G29" s="54" t="s">
        <v>29</v>
      </c>
    </row>
    <row r="30" spans="1:7" x14ac:dyDescent="0.25">
      <c r="A30" s="46">
        <v>1</v>
      </c>
      <c r="B30" s="46" t="s">
        <v>32</v>
      </c>
      <c r="C30" s="46" t="s">
        <v>38</v>
      </c>
      <c r="D30" s="49">
        <v>0.63633119737645183</v>
      </c>
      <c r="E30" s="49">
        <v>0.64925496669308325</v>
      </c>
      <c r="F30" s="49">
        <v>0.67274320926380471</v>
      </c>
      <c r="G30" s="6">
        <v>2.3488242570721463E-2</v>
      </c>
    </row>
    <row r="31" spans="1:7" x14ac:dyDescent="0.25">
      <c r="A31" s="46">
        <v>2</v>
      </c>
      <c r="B31" s="46" t="s">
        <v>32</v>
      </c>
      <c r="C31" s="46" t="s">
        <v>44</v>
      </c>
      <c r="D31" s="49">
        <v>0.63166373970847256</v>
      </c>
      <c r="E31" s="49">
        <v>0.6303456787804389</v>
      </c>
      <c r="F31" s="49">
        <v>0.62971929262504034</v>
      </c>
      <c r="G31" s="44">
        <v>-6.2638615539856168E-4</v>
      </c>
    </row>
    <row r="32" spans="1:7" x14ac:dyDescent="0.25">
      <c r="A32" s="46">
        <v>3</v>
      </c>
      <c r="B32" s="46" t="s">
        <v>32</v>
      </c>
      <c r="C32" s="46" t="s">
        <v>52</v>
      </c>
      <c r="D32" s="49">
        <v>0.65847355445387667</v>
      </c>
      <c r="E32" s="49">
        <v>0.67163195293282663</v>
      </c>
      <c r="F32" s="49">
        <v>0.68319456731482742</v>
      </c>
      <c r="G32" s="6">
        <v>1.1562614382000791E-2</v>
      </c>
    </row>
    <row r="33" spans="1:7" x14ac:dyDescent="0.25">
      <c r="A33" s="46">
        <v>4</v>
      </c>
      <c r="B33" s="46" t="s">
        <v>32</v>
      </c>
      <c r="C33" s="46" t="s">
        <v>60</v>
      </c>
      <c r="D33" s="49">
        <v>0.68880652953882748</v>
      </c>
      <c r="E33" s="49">
        <v>0.71900347390583796</v>
      </c>
      <c r="F33" s="49">
        <v>0.71563548394142329</v>
      </c>
      <c r="G33" s="44">
        <v>-3.3679899644146749E-3</v>
      </c>
    </row>
    <row r="34" spans="1:7" x14ac:dyDescent="0.25">
      <c r="A34" s="46">
        <v>5</v>
      </c>
      <c r="B34" s="46" t="s">
        <v>32</v>
      </c>
      <c r="C34" s="46" t="s">
        <v>41</v>
      </c>
      <c r="D34" s="49">
        <v>0.64107823342428838</v>
      </c>
      <c r="E34" s="49">
        <v>0.62146787512475898</v>
      </c>
      <c r="F34" s="49">
        <v>0.6680542555550405</v>
      </c>
      <c r="G34" s="6">
        <v>4.6586380430281515E-2</v>
      </c>
    </row>
    <row r="35" spans="1:7" x14ac:dyDescent="0.25">
      <c r="A35" s="46">
        <v>6</v>
      </c>
      <c r="B35" s="46" t="s">
        <v>32</v>
      </c>
      <c r="C35" s="46" t="s">
        <v>59</v>
      </c>
      <c r="D35" s="50">
        <v>0.84029159551882149</v>
      </c>
      <c r="E35" s="50">
        <v>0.83760592971697001</v>
      </c>
      <c r="F35" s="50">
        <v>0.84665851006062431</v>
      </c>
      <c r="G35" s="6">
        <v>9.052580343654304E-3</v>
      </c>
    </row>
    <row r="36" spans="1:7" x14ac:dyDescent="0.25">
      <c r="A36" s="46">
        <v>7</v>
      </c>
      <c r="B36" s="46" t="s">
        <v>32</v>
      </c>
      <c r="C36" s="46" t="s">
        <v>53</v>
      </c>
      <c r="D36" s="50">
        <v>0.93108873309259288</v>
      </c>
      <c r="E36" s="50">
        <v>0.92707259917525908</v>
      </c>
      <c r="F36" s="50">
        <v>0.93619643238872396</v>
      </c>
      <c r="G36" s="6">
        <v>9.1238332134648825E-3</v>
      </c>
    </row>
    <row r="37" spans="1:7" x14ac:dyDescent="0.25">
      <c r="A37" s="46">
        <v>8</v>
      </c>
      <c r="B37" s="46" t="s">
        <v>32</v>
      </c>
      <c r="C37" s="46" t="s">
        <v>63</v>
      </c>
      <c r="D37" s="50">
        <v>0.92716040744059514</v>
      </c>
      <c r="E37" s="51">
        <v>0.95692006481767855</v>
      </c>
      <c r="F37" s="50">
        <v>0.93228073526607114</v>
      </c>
      <c r="G37" s="44">
        <v>-2.4639329551607414E-2</v>
      </c>
    </row>
    <row r="38" spans="1:7" x14ac:dyDescent="0.25">
      <c r="A38" s="46">
        <v>9</v>
      </c>
      <c r="B38" s="46" t="s">
        <v>32</v>
      </c>
      <c r="C38" s="46" t="s">
        <v>42</v>
      </c>
      <c r="D38" s="50">
        <v>0.90074548450885528</v>
      </c>
      <c r="E38" s="50">
        <v>0.88978763952048301</v>
      </c>
      <c r="F38" s="50">
        <v>0.86947340395765316</v>
      </c>
      <c r="G38" s="44">
        <v>-2.0314235562829852E-2</v>
      </c>
    </row>
    <row r="39" spans="1:7" x14ac:dyDescent="0.25">
      <c r="A39" s="46">
        <v>10</v>
      </c>
      <c r="B39" s="46" t="s">
        <v>32</v>
      </c>
      <c r="C39" s="46" t="s">
        <v>43</v>
      </c>
      <c r="D39" s="51">
        <v>1.0985528389214647</v>
      </c>
      <c r="E39" s="51">
        <v>1.0917914076020414</v>
      </c>
      <c r="F39" s="51">
        <v>1.0833634063656201</v>
      </c>
      <c r="G39" s="44">
        <v>-8.4280012364212897E-3</v>
      </c>
    </row>
    <row r="40" spans="1:7" x14ac:dyDescent="0.25">
      <c r="A40" s="46">
        <v>11</v>
      </c>
      <c r="B40" s="46" t="s">
        <v>32</v>
      </c>
      <c r="C40" s="46" t="s">
        <v>50</v>
      </c>
      <c r="D40" s="50">
        <v>0.90759788265882402</v>
      </c>
      <c r="E40" s="50">
        <v>0.92488888392430624</v>
      </c>
      <c r="F40" s="50">
        <v>0.93017928385736637</v>
      </c>
      <c r="G40" s="6">
        <v>5.2903999330601303E-3</v>
      </c>
    </row>
    <row r="41" spans="1:7" x14ac:dyDescent="0.25">
      <c r="A41" s="46">
        <v>12</v>
      </c>
      <c r="B41" s="46" t="s">
        <v>32</v>
      </c>
      <c r="C41" s="46" t="s">
        <v>48</v>
      </c>
      <c r="D41" s="50">
        <v>0.82713084416572191</v>
      </c>
      <c r="E41" s="50">
        <v>0.83033690643947689</v>
      </c>
      <c r="F41" s="50">
        <v>0.84694090731271388</v>
      </c>
      <c r="G41" s="6">
        <v>1.660400087323699E-2</v>
      </c>
    </row>
    <row r="42" spans="1:7" x14ac:dyDescent="0.25">
      <c r="A42" s="46">
        <v>13</v>
      </c>
      <c r="B42" s="46" t="s">
        <v>32</v>
      </c>
      <c r="C42" s="46" t="s">
        <v>37</v>
      </c>
      <c r="D42" s="50">
        <v>0.88188074789213589</v>
      </c>
      <c r="E42" s="50">
        <v>0.90356579550025062</v>
      </c>
      <c r="F42" s="50">
        <v>0.91263045567319145</v>
      </c>
      <c r="G42" s="6">
        <v>9.0646601729408305E-3</v>
      </c>
    </row>
    <row r="43" spans="1:7" x14ac:dyDescent="0.25">
      <c r="A43" s="46">
        <v>14</v>
      </c>
      <c r="B43" s="46" t="s">
        <v>32</v>
      </c>
      <c r="C43" s="46" t="s">
        <v>36</v>
      </c>
      <c r="D43" s="50">
        <v>0.86390732249622215</v>
      </c>
      <c r="E43" s="50">
        <v>0.87550528469257727</v>
      </c>
      <c r="F43" s="50">
        <v>0.91650660534184158</v>
      </c>
      <c r="G43" s="6">
        <v>4.1001320649264317E-2</v>
      </c>
    </row>
    <row r="44" spans="1:7" x14ac:dyDescent="0.25">
      <c r="A44" s="46">
        <v>15</v>
      </c>
      <c r="B44" s="46" t="s">
        <v>32</v>
      </c>
      <c r="C44" s="46" t="s">
        <v>47</v>
      </c>
      <c r="D44" s="50">
        <v>0.93109499301277221</v>
      </c>
      <c r="E44" s="50">
        <v>0.92787755847136355</v>
      </c>
      <c r="F44" s="50">
        <v>0.94922221345744828</v>
      </c>
      <c r="G44" s="6">
        <v>2.1344654986084732E-2</v>
      </c>
    </row>
    <row r="45" spans="1:7" x14ac:dyDescent="0.25">
      <c r="A45" s="46">
        <v>16</v>
      </c>
      <c r="B45" s="46" t="s">
        <v>32</v>
      </c>
      <c r="C45" s="46" t="s">
        <v>45</v>
      </c>
      <c r="D45" s="50">
        <v>0.87391686881179365</v>
      </c>
      <c r="E45" s="50">
        <v>0.87383632071404871</v>
      </c>
      <c r="F45" s="50">
        <v>0.88335360088652526</v>
      </c>
      <c r="G45" s="6">
        <v>9.5172801724765499E-3</v>
      </c>
    </row>
    <row r="46" spans="1:7" x14ac:dyDescent="0.25">
      <c r="A46" s="46">
        <v>17</v>
      </c>
      <c r="B46" s="46" t="s">
        <v>32</v>
      </c>
      <c r="C46" s="46" t="s">
        <v>35</v>
      </c>
      <c r="D46" s="51">
        <v>0.96187862187811346</v>
      </c>
      <c r="E46" s="50">
        <v>0.93168562844170222</v>
      </c>
      <c r="F46" s="50">
        <v>0.9103675884901522</v>
      </c>
      <c r="G46" s="44">
        <v>-2.1318039951550016E-2</v>
      </c>
    </row>
    <row r="47" spans="1:7" x14ac:dyDescent="0.25">
      <c r="A47" s="46">
        <v>18</v>
      </c>
      <c r="B47" s="46" t="s">
        <v>32</v>
      </c>
      <c r="C47" s="46" t="s">
        <v>46</v>
      </c>
      <c r="D47" s="50">
        <v>0.92083824695060101</v>
      </c>
      <c r="E47" s="50">
        <v>0.93989532095544226</v>
      </c>
      <c r="F47" s="51">
        <v>0.95416269791264086</v>
      </c>
      <c r="G47" s="6">
        <v>1.4267376957198596E-2</v>
      </c>
    </row>
    <row r="48" spans="1:7" x14ac:dyDescent="0.25">
      <c r="A48" s="46">
        <v>19</v>
      </c>
      <c r="B48" s="46" t="s">
        <v>32</v>
      </c>
      <c r="C48" s="46" t="s">
        <v>39</v>
      </c>
      <c r="D48" s="51">
        <v>0.95911503933200093</v>
      </c>
      <c r="E48" s="51">
        <v>0.95386075534126946</v>
      </c>
      <c r="F48" s="50">
        <v>0.94296853993325858</v>
      </c>
      <c r="G48" s="44">
        <v>-1.0892215408010886E-2</v>
      </c>
    </row>
    <row r="49" spans="1:7" x14ac:dyDescent="0.25">
      <c r="A49" s="46">
        <v>20</v>
      </c>
      <c r="B49" s="46" t="s">
        <v>32</v>
      </c>
      <c r="C49" s="46" t="s">
        <v>51</v>
      </c>
      <c r="D49" s="50">
        <v>0.91714739673357282</v>
      </c>
      <c r="E49" s="50">
        <v>0.93048153426125346</v>
      </c>
      <c r="F49" s="50">
        <v>0.9368062438058109</v>
      </c>
      <c r="G49" s="6">
        <v>6.3247095445574386E-3</v>
      </c>
    </row>
    <row r="50" spans="1:7" x14ac:dyDescent="0.25">
      <c r="A50" s="46">
        <v>21</v>
      </c>
      <c r="B50" s="46" t="s">
        <v>32</v>
      </c>
      <c r="C50" s="46" t="s">
        <v>62</v>
      </c>
      <c r="D50" s="49">
        <v>0.4964198848298389</v>
      </c>
      <c r="E50" s="50">
        <v>0.81047360416737702</v>
      </c>
      <c r="F50" s="50">
        <v>0.83870270329114815</v>
      </c>
      <c r="G50" s="6">
        <v>2.822909912377114E-2</v>
      </c>
    </row>
    <row r="51" spans="1:7" x14ac:dyDescent="0.25">
      <c r="A51" s="46">
        <v>22</v>
      </c>
      <c r="B51" s="46" t="s">
        <v>32</v>
      </c>
      <c r="C51" s="46" t="s">
        <v>58</v>
      </c>
      <c r="D51" s="50">
        <v>0.87523891894076833</v>
      </c>
      <c r="E51" s="50">
        <v>0.94143422866871207</v>
      </c>
      <c r="F51" s="50">
        <v>0.91511403160776961</v>
      </c>
      <c r="G51" s="44">
        <v>-2.6320197060942463E-2</v>
      </c>
    </row>
    <row r="52" spans="1:7" x14ac:dyDescent="0.25">
      <c r="A52" s="46">
        <v>23</v>
      </c>
      <c r="B52" s="46" t="s">
        <v>32</v>
      </c>
      <c r="C52" s="46" t="s">
        <v>57</v>
      </c>
      <c r="D52" s="51">
        <v>0.98882574596291051</v>
      </c>
      <c r="E52" s="51">
        <v>1.0232906057362909</v>
      </c>
      <c r="F52" s="51">
        <v>1.0513026954221922</v>
      </c>
      <c r="G52" s="6">
        <v>2.8012089685901298E-2</v>
      </c>
    </row>
    <row r="53" spans="1:7" x14ac:dyDescent="0.25">
      <c r="A53" s="46">
        <v>24</v>
      </c>
      <c r="B53" s="46" t="s">
        <v>32</v>
      </c>
      <c r="C53" s="46" t="s">
        <v>40</v>
      </c>
      <c r="D53" s="51">
        <v>1.0381849159481726</v>
      </c>
      <c r="E53" s="51">
        <v>1.0505598828594327</v>
      </c>
      <c r="F53" s="51">
        <v>1.052535768367175</v>
      </c>
      <c r="G53" s="6">
        <v>1.9758855077423032E-3</v>
      </c>
    </row>
    <row r="54" spans="1:7" x14ac:dyDescent="0.25">
      <c r="A54" s="46">
        <v>25</v>
      </c>
      <c r="B54" s="46" t="s">
        <v>32</v>
      </c>
      <c r="C54" s="46" t="s">
        <v>49</v>
      </c>
      <c r="D54" s="51">
        <v>1.7892592421347358</v>
      </c>
      <c r="E54" s="51">
        <v>1.7339767504451999</v>
      </c>
      <c r="F54" s="51">
        <v>1.6991083009557149</v>
      </c>
      <c r="G54" s="44">
        <v>-3.4868449489485087E-2</v>
      </c>
    </row>
    <row r="55" spans="1:7" x14ac:dyDescent="0.25">
      <c r="A55" s="46">
        <v>26</v>
      </c>
      <c r="B55" s="46" t="s">
        <v>32</v>
      </c>
      <c r="C55" s="46" t="s">
        <v>55</v>
      </c>
      <c r="D55" s="51">
        <v>1.0924311018443906</v>
      </c>
      <c r="E55" s="51">
        <v>1.067109419267646</v>
      </c>
      <c r="F55" s="51">
        <v>1.0910419770170527</v>
      </c>
      <c r="G55" s="6">
        <v>2.3932557749406724E-2</v>
      </c>
    </row>
    <row r="56" spans="1:7" x14ac:dyDescent="0.25">
      <c r="A56" s="46">
        <v>27</v>
      </c>
      <c r="B56" s="46" t="s">
        <v>32</v>
      </c>
      <c r="C56" s="46" t="s">
        <v>56</v>
      </c>
      <c r="D56" s="51">
        <v>1.5055012578677149</v>
      </c>
      <c r="E56" s="51">
        <v>1.4744572566926817</v>
      </c>
      <c r="F56" s="51">
        <v>1.1043817734587502</v>
      </c>
      <c r="G56" s="44">
        <v>-0.37007548323393147</v>
      </c>
    </row>
    <row r="57" spans="1:7" x14ac:dyDescent="0.25">
      <c r="A57" s="46">
        <v>28</v>
      </c>
      <c r="B57" s="46" t="s">
        <v>32</v>
      </c>
      <c r="C57" s="46" t="s">
        <v>54</v>
      </c>
      <c r="D57" s="51">
        <v>1.0510399423969827</v>
      </c>
      <c r="E57" s="51">
        <v>1.0545834043304447</v>
      </c>
      <c r="F57" s="51">
        <v>1.0672635948324727</v>
      </c>
      <c r="G57" s="6">
        <v>1.2680190502027955E-2</v>
      </c>
    </row>
    <row r="58" spans="1:7" x14ac:dyDescent="0.25">
      <c r="A58" s="46">
        <v>29</v>
      </c>
      <c r="B58" s="46" t="s">
        <v>32</v>
      </c>
      <c r="C58" s="46" t="s">
        <v>34</v>
      </c>
      <c r="D58" s="51">
        <v>1.3784149316291128</v>
      </c>
      <c r="E58" s="51">
        <v>1.3407813897680514</v>
      </c>
      <c r="F58" s="51">
        <v>1.3123369479712779</v>
      </c>
      <c r="G58" s="44">
        <v>-2.8444441796773523E-2</v>
      </c>
    </row>
    <row r="59" spans="1:7" x14ac:dyDescent="0.25">
      <c r="A59" s="46">
        <v>30</v>
      </c>
      <c r="B59" s="46" t="s">
        <v>32</v>
      </c>
      <c r="C59" s="46" t="s">
        <v>33</v>
      </c>
      <c r="D59" s="51">
        <v>1.0840748932133648</v>
      </c>
      <c r="E59" s="51">
        <v>1.1207204893054112</v>
      </c>
      <c r="F59" s="51">
        <v>1.1203550298308997</v>
      </c>
      <c r="G59" s="44">
        <v>-3.6545947451149807E-4</v>
      </c>
    </row>
    <row r="60" spans="1:7" ht="15.75" thickBot="1" x14ac:dyDescent="0.3">
      <c r="A60" s="91">
        <v>31</v>
      </c>
      <c r="B60" s="91" t="s">
        <v>32</v>
      </c>
      <c r="C60" s="91" t="s">
        <v>61</v>
      </c>
      <c r="D60" s="92">
        <v>1.5973883357424252</v>
      </c>
      <c r="E60" s="92">
        <v>1.5512420514901335</v>
      </c>
      <c r="F60" s="92">
        <v>1.5260798039353503</v>
      </c>
      <c r="G60" s="93">
        <v>-2.5162247554783246E-2</v>
      </c>
    </row>
    <row r="61" spans="1:7" ht="15.75" thickTop="1" x14ac:dyDescent="0.25">
      <c r="A61" s="46">
        <v>1</v>
      </c>
      <c r="B61" s="46" t="s">
        <v>64</v>
      </c>
      <c r="C61" s="46" t="s">
        <v>73</v>
      </c>
      <c r="D61" s="49">
        <v>0.74913733560930984</v>
      </c>
      <c r="E61" s="49">
        <v>0.73931758266488379</v>
      </c>
      <c r="F61" s="49">
        <v>0.72595122927737843</v>
      </c>
      <c r="G61" s="44">
        <v>-1.3366353387505359E-2</v>
      </c>
    </row>
    <row r="62" spans="1:7" x14ac:dyDescent="0.25">
      <c r="A62" s="46">
        <v>2</v>
      </c>
      <c r="B62" s="46" t="s">
        <v>64</v>
      </c>
      <c r="C62" s="46" t="s">
        <v>308</v>
      </c>
      <c r="D62" s="49">
        <v>0.59112164694124913</v>
      </c>
      <c r="E62" s="49">
        <v>0.60598554961459761</v>
      </c>
      <c r="F62" s="49">
        <v>0.64008762252922136</v>
      </c>
      <c r="G62" s="6">
        <v>3.4102072914623749E-2</v>
      </c>
    </row>
    <row r="63" spans="1:7" x14ac:dyDescent="0.25">
      <c r="A63" s="46">
        <v>3</v>
      </c>
      <c r="B63" s="46" t="s">
        <v>64</v>
      </c>
      <c r="C63" s="46" t="s">
        <v>70</v>
      </c>
      <c r="D63" s="50">
        <v>0.83820045947109201</v>
      </c>
      <c r="E63" s="50">
        <v>0.81165327393350639</v>
      </c>
      <c r="F63" s="50">
        <v>0.80536136510135714</v>
      </c>
      <c r="G63" s="44">
        <v>-6.2919088321492511E-3</v>
      </c>
    </row>
    <row r="64" spans="1:7" x14ac:dyDescent="0.25">
      <c r="A64" s="46">
        <v>4</v>
      </c>
      <c r="B64" s="46" t="s">
        <v>64</v>
      </c>
      <c r="C64" s="46" t="s">
        <v>66</v>
      </c>
      <c r="D64" s="51">
        <v>1.0407395459392228</v>
      </c>
      <c r="E64" s="51">
        <v>1.0406918322348468</v>
      </c>
      <c r="F64" s="51">
        <v>1.0292023181012173</v>
      </c>
      <c r="G64" s="44">
        <v>-1.148951413362953E-2</v>
      </c>
    </row>
    <row r="65" spans="1:7" x14ac:dyDescent="0.25">
      <c r="A65" s="46">
        <v>5</v>
      </c>
      <c r="B65" s="46" t="s">
        <v>64</v>
      </c>
      <c r="C65" s="46" t="s">
        <v>69</v>
      </c>
      <c r="D65" s="50">
        <v>0.94151984119088705</v>
      </c>
      <c r="E65" s="51">
        <v>1.0155459328696457</v>
      </c>
      <c r="F65" s="51">
        <v>0.99378851444616401</v>
      </c>
      <c r="G65" s="44">
        <v>-2.1757418423481667E-2</v>
      </c>
    </row>
    <row r="66" spans="1:7" x14ac:dyDescent="0.25">
      <c r="A66" s="46">
        <v>6</v>
      </c>
      <c r="B66" s="46" t="s">
        <v>64</v>
      </c>
      <c r="C66" s="46" t="s">
        <v>72</v>
      </c>
      <c r="D66" s="50">
        <v>0.81652578632494643</v>
      </c>
      <c r="E66" s="49">
        <v>0.79027197244559455</v>
      </c>
      <c r="F66" s="49">
        <v>0.74528980275212353</v>
      </c>
      <c r="G66" s="44">
        <v>-4.4982169693471019E-2</v>
      </c>
    </row>
    <row r="67" spans="1:7" x14ac:dyDescent="0.25">
      <c r="A67" s="46">
        <v>7</v>
      </c>
      <c r="B67" s="46" t="s">
        <v>76</v>
      </c>
      <c r="C67" s="46" t="s">
        <v>77</v>
      </c>
      <c r="D67" s="51">
        <v>0.98879336498605697</v>
      </c>
      <c r="E67" s="51">
        <v>0.99311143092138954</v>
      </c>
      <c r="F67" s="51">
        <v>0.98688855489065119</v>
      </c>
      <c r="G67" s="44">
        <v>-6.2228760307383446E-3</v>
      </c>
    </row>
    <row r="68" spans="1:7" x14ac:dyDescent="0.25">
      <c r="A68" s="46">
        <v>8</v>
      </c>
      <c r="B68" s="46" t="s">
        <v>64</v>
      </c>
      <c r="C68" s="46" t="s">
        <v>67</v>
      </c>
      <c r="D68" s="51">
        <v>1.6420677397709369</v>
      </c>
      <c r="E68" s="51">
        <v>1.6514571894498971</v>
      </c>
      <c r="F68" s="51">
        <v>1.5829512804215451</v>
      </c>
      <c r="G68" s="44">
        <v>-6.8505909028351963E-2</v>
      </c>
    </row>
    <row r="69" spans="1:7" x14ac:dyDescent="0.25">
      <c r="A69" s="46">
        <v>9</v>
      </c>
      <c r="B69" s="46" t="s">
        <v>64</v>
      </c>
      <c r="C69" s="46" t="s">
        <v>75</v>
      </c>
      <c r="D69" s="50">
        <v>0.87125697360220666</v>
      </c>
      <c r="E69" s="50">
        <v>0.87684943835442575</v>
      </c>
      <c r="F69" s="50">
        <v>0.91202281439175259</v>
      </c>
      <c r="G69" s="6">
        <v>3.5173376037326842E-2</v>
      </c>
    </row>
    <row r="70" spans="1:7" x14ac:dyDescent="0.25">
      <c r="A70" s="46">
        <v>10</v>
      </c>
      <c r="B70" s="46" t="s">
        <v>64</v>
      </c>
      <c r="C70" s="46" t="s">
        <v>68</v>
      </c>
      <c r="D70" s="51">
        <v>1.0901366021490346</v>
      </c>
      <c r="E70" s="51">
        <v>1.1688222711682168</v>
      </c>
      <c r="F70" s="51">
        <v>1.0878879845941636</v>
      </c>
      <c r="G70" s="44">
        <v>-8.0934286574053216E-2</v>
      </c>
    </row>
    <row r="71" spans="1:7" x14ac:dyDescent="0.25">
      <c r="A71" s="46">
        <v>11</v>
      </c>
      <c r="B71" s="46" t="s">
        <v>64</v>
      </c>
      <c r="C71" s="46" t="s">
        <v>74</v>
      </c>
      <c r="D71" s="51">
        <v>1.0838281797381746</v>
      </c>
      <c r="E71" s="51">
        <v>1.0738184771421324</v>
      </c>
      <c r="F71" s="51">
        <v>1.0758507240831012</v>
      </c>
      <c r="G71" s="6">
        <v>2.0322469409688182E-3</v>
      </c>
    </row>
    <row r="72" spans="1:7" x14ac:dyDescent="0.25">
      <c r="A72" s="46">
        <v>12</v>
      </c>
      <c r="B72" s="46" t="s">
        <v>64</v>
      </c>
      <c r="C72" s="46" t="s">
        <v>71</v>
      </c>
      <c r="D72" s="51">
        <v>1.1331462057887085</v>
      </c>
      <c r="E72" s="51">
        <v>1.136333992355927</v>
      </c>
      <c r="F72" s="51">
        <v>1.0883743194100255</v>
      </c>
      <c r="G72" s="44">
        <v>-4.7959672945901533E-2</v>
      </c>
    </row>
    <row r="73" spans="1:7" x14ac:dyDescent="0.25">
      <c r="A73" s="46">
        <v>13</v>
      </c>
      <c r="B73" s="46" t="s">
        <v>76</v>
      </c>
      <c r="C73" s="46" t="s">
        <v>78</v>
      </c>
      <c r="D73" s="51">
        <v>1.2772737705945489</v>
      </c>
      <c r="E73" s="51">
        <v>1.2302178378672659</v>
      </c>
      <c r="F73" s="51">
        <v>1.2292798968948289</v>
      </c>
      <c r="G73" s="44">
        <v>-9.3794097243704577E-4</v>
      </c>
    </row>
    <row r="74" spans="1:7" x14ac:dyDescent="0.25">
      <c r="A74" s="46">
        <v>14</v>
      </c>
      <c r="B74" s="46" t="s">
        <v>64</v>
      </c>
      <c r="C74" s="46" t="s">
        <v>65</v>
      </c>
      <c r="D74" s="50">
        <v>0.91334046580627715</v>
      </c>
      <c r="E74" s="50">
        <v>0.92588701971626108</v>
      </c>
      <c r="F74" s="50">
        <v>0.94293947231958963</v>
      </c>
      <c r="G74" s="6">
        <v>1.705245260332855E-2</v>
      </c>
    </row>
    <row r="75" spans="1:7" x14ac:dyDescent="0.25">
      <c r="A75" s="115" t="s">
        <v>79</v>
      </c>
      <c r="B75" s="115"/>
      <c r="C75" s="48" t="s">
        <v>80</v>
      </c>
      <c r="D75" s="53">
        <v>0.92203955523145786</v>
      </c>
      <c r="E75" s="53">
        <v>0.93351073543897045</v>
      </c>
      <c r="F75" s="53">
        <v>0.9365804534265163</v>
      </c>
      <c r="G75" s="8">
        <v>3.0697179875458502E-3</v>
      </c>
    </row>
    <row r="76" spans="1:7" ht="45" customHeight="1" x14ac:dyDescent="0.25">
      <c r="B76" s="111" t="s">
        <v>309</v>
      </c>
      <c r="C76" s="111"/>
      <c r="D76" s="111"/>
      <c r="E76" s="111"/>
      <c r="F76" s="111"/>
      <c r="G76" s="111"/>
    </row>
  </sheetData>
  <sortState xmlns:xlrd2="http://schemas.microsoft.com/office/spreadsheetml/2017/richdata2" ref="B30:G73">
    <sortCondition ref="B30:B73"/>
    <sortCondition ref="F30:F73"/>
  </sortState>
  <mergeCells count="5">
    <mergeCell ref="B76:G76"/>
    <mergeCell ref="D26:F26"/>
    <mergeCell ref="D27:F27"/>
    <mergeCell ref="D28:F28"/>
    <mergeCell ref="A75:B7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E1809-D175-424C-89B6-27C31C5F8357}">
  <dimension ref="A2:G75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35.7109375" customWidth="1"/>
    <col min="7" max="7" width="22.42578125" bestFit="1" customWidth="1"/>
  </cols>
  <sheetData>
    <row r="2" spans="1:3" ht="15.75" x14ac:dyDescent="0.25">
      <c r="A2" s="4" t="s">
        <v>259</v>
      </c>
      <c r="B2" s="4"/>
      <c r="C2" s="4"/>
    </row>
    <row r="24" spans="1:7" ht="15.75" x14ac:dyDescent="0.25">
      <c r="A24" s="4" t="s">
        <v>260</v>
      </c>
      <c r="B24" s="4"/>
      <c r="C24" s="4"/>
    </row>
    <row r="26" spans="1:7" x14ac:dyDescent="0.25">
      <c r="D26" s="114" t="s">
        <v>261</v>
      </c>
      <c r="E26" s="114"/>
      <c r="F26" s="114"/>
    </row>
    <row r="27" spans="1:7" x14ac:dyDescent="0.25">
      <c r="D27" s="113" t="s">
        <v>262</v>
      </c>
      <c r="E27" s="113"/>
      <c r="F27" s="113"/>
    </row>
    <row r="28" spans="1:7" ht="15" customHeight="1" x14ac:dyDescent="0.25">
      <c r="D28" s="112" t="s">
        <v>263</v>
      </c>
      <c r="E28" s="112"/>
      <c r="F28" s="112"/>
      <c r="G28" s="54" t="s">
        <v>312</v>
      </c>
    </row>
    <row r="29" spans="1:7" x14ac:dyDescent="0.25">
      <c r="A29" s="54" t="s">
        <v>25</v>
      </c>
      <c r="B29" s="54" t="s">
        <v>26</v>
      </c>
      <c r="C29" s="54" t="s">
        <v>27</v>
      </c>
      <c r="D29" s="54" t="s">
        <v>28</v>
      </c>
      <c r="E29" s="54" t="s">
        <v>307</v>
      </c>
      <c r="F29" s="54" t="s">
        <v>314</v>
      </c>
      <c r="G29" s="54" t="s">
        <v>29</v>
      </c>
    </row>
    <row r="30" spans="1:7" x14ac:dyDescent="0.25">
      <c r="A30" s="46">
        <v>1</v>
      </c>
      <c r="B30" s="46" t="s">
        <v>32</v>
      </c>
      <c r="C30" s="46" t="s">
        <v>38</v>
      </c>
      <c r="D30" s="49">
        <v>2.6027872384029012</v>
      </c>
      <c r="E30" s="49">
        <v>2.5501655385955342</v>
      </c>
      <c r="F30" s="49">
        <v>2.7849789880281905</v>
      </c>
      <c r="G30" s="44">
        <v>0.23481344943265636</v>
      </c>
    </row>
    <row r="31" spans="1:7" x14ac:dyDescent="0.25">
      <c r="A31" s="46">
        <v>2</v>
      </c>
      <c r="B31" s="46" t="s">
        <v>32</v>
      </c>
      <c r="C31" s="46" t="s">
        <v>44</v>
      </c>
      <c r="D31" s="49">
        <v>1.3793530883618061</v>
      </c>
      <c r="E31" s="49">
        <v>1.3219433860709531</v>
      </c>
      <c r="F31" s="49">
        <v>1.4189737893287555</v>
      </c>
      <c r="G31" s="44">
        <v>9.7030403257802433E-2</v>
      </c>
    </row>
    <row r="32" spans="1:7" x14ac:dyDescent="0.25">
      <c r="A32" s="46">
        <v>3</v>
      </c>
      <c r="B32" s="46" t="s">
        <v>32</v>
      </c>
      <c r="C32" s="46" t="s">
        <v>52</v>
      </c>
      <c r="D32" s="49">
        <v>1.354061391000323</v>
      </c>
      <c r="E32" s="49">
        <v>1.3158364274197671</v>
      </c>
      <c r="F32" s="49">
        <v>1.3177968608629196</v>
      </c>
      <c r="G32" s="44">
        <v>1.9604334431524428E-3</v>
      </c>
    </row>
    <row r="33" spans="1:7" x14ac:dyDescent="0.25">
      <c r="A33" s="46">
        <v>4</v>
      </c>
      <c r="B33" s="46" t="s">
        <v>32</v>
      </c>
      <c r="C33" s="46" t="s">
        <v>60</v>
      </c>
      <c r="D33" s="49">
        <v>1.2218812368791785</v>
      </c>
      <c r="E33" s="49">
        <v>1.1283086603479529</v>
      </c>
      <c r="F33" s="49">
        <v>1.1190755192505426</v>
      </c>
      <c r="G33" s="6">
        <v>-9.2331410974102468E-3</v>
      </c>
    </row>
    <row r="34" spans="1:7" x14ac:dyDescent="0.25">
      <c r="A34" s="46">
        <v>5</v>
      </c>
      <c r="B34" s="46" t="s">
        <v>32</v>
      </c>
      <c r="C34" s="46" t="s">
        <v>41</v>
      </c>
      <c r="D34" s="49">
        <v>1.2855943954679485</v>
      </c>
      <c r="E34" s="49">
        <v>1.2747479867093572</v>
      </c>
      <c r="F34" s="49">
        <v>1.2112453722127303</v>
      </c>
      <c r="G34" s="6">
        <v>-6.3502614496626864E-2</v>
      </c>
    </row>
    <row r="35" spans="1:7" x14ac:dyDescent="0.25">
      <c r="A35" s="46">
        <v>6</v>
      </c>
      <c r="B35" s="46" t="s">
        <v>32</v>
      </c>
      <c r="C35" s="46" t="s">
        <v>59</v>
      </c>
      <c r="D35" s="49">
        <v>1.2853473387303778</v>
      </c>
      <c r="E35" s="49">
        <v>1.2044871568447051</v>
      </c>
      <c r="F35" s="49">
        <v>1.2963730358279784</v>
      </c>
      <c r="G35" s="44">
        <v>9.1885878983273273E-2</v>
      </c>
    </row>
    <row r="36" spans="1:7" x14ac:dyDescent="0.25">
      <c r="A36" s="46">
        <v>7</v>
      </c>
      <c r="B36" s="46" t="s">
        <v>32</v>
      </c>
      <c r="C36" s="46" t="s">
        <v>53</v>
      </c>
      <c r="D36" s="49">
        <v>1.4513815247467172</v>
      </c>
      <c r="E36" s="49">
        <v>1.4404321363783474</v>
      </c>
      <c r="F36" s="49">
        <v>1.4762290713800625</v>
      </c>
      <c r="G36" s="44">
        <v>3.5796935001715102E-2</v>
      </c>
    </row>
    <row r="37" spans="1:7" x14ac:dyDescent="0.25">
      <c r="A37" s="46">
        <v>8</v>
      </c>
      <c r="B37" s="46" t="s">
        <v>32</v>
      </c>
      <c r="C37" s="46" t="s">
        <v>63</v>
      </c>
      <c r="D37" s="49">
        <v>1.2667035884627362</v>
      </c>
      <c r="E37" s="49">
        <v>1.2534585340279312</v>
      </c>
      <c r="F37" s="49">
        <v>1.187776471673158</v>
      </c>
      <c r="G37" s="6">
        <v>-6.5682062354773141E-2</v>
      </c>
    </row>
    <row r="38" spans="1:7" x14ac:dyDescent="0.25">
      <c r="A38" s="46">
        <v>9</v>
      </c>
      <c r="B38" s="46" t="s">
        <v>32</v>
      </c>
      <c r="C38" s="46" t="s">
        <v>42</v>
      </c>
      <c r="D38" s="49">
        <v>1.1200367481473565</v>
      </c>
      <c r="E38" s="49">
        <v>1.1078894481674739</v>
      </c>
      <c r="F38" s="49">
        <v>1.0872467249244615</v>
      </c>
      <c r="G38" s="6">
        <v>-2.0642723243012417E-2</v>
      </c>
    </row>
    <row r="39" spans="1:7" x14ac:dyDescent="0.25">
      <c r="A39" s="46">
        <v>10</v>
      </c>
      <c r="B39" s="46" t="s">
        <v>32</v>
      </c>
      <c r="C39" s="46" t="s">
        <v>43</v>
      </c>
      <c r="D39" s="50">
        <v>1.0241303591405921</v>
      </c>
      <c r="E39" s="50">
        <v>1.0070591643829927</v>
      </c>
      <c r="F39" s="50">
        <v>1.0043210257662871</v>
      </c>
      <c r="G39" s="6">
        <v>-2.7381386167055766E-3</v>
      </c>
    </row>
    <row r="40" spans="1:7" x14ac:dyDescent="0.25">
      <c r="A40" s="46">
        <v>11</v>
      </c>
      <c r="B40" s="46" t="s">
        <v>32</v>
      </c>
      <c r="C40" s="46" t="s">
        <v>50</v>
      </c>
      <c r="D40" s="49">
        <v>1.2136663005186092</v>
      </c>
      <c r="E40" s="49">
        <v>1.1423780332129356</v>
      </c>
      <c r="F40" s="49">
        <v>1.0843347923742113</v>
      </c>
      <c r="G40" s="6">
        <v>-5.8043240838724364E-2</v>
      </c>
    </row>
    <row r="41" spans="1:7" x14ac:dyDescent="0.25">
      <c r="A41" s="46">
        <v>12</v>
      </c>
      <c r="B41" s="46" t="s">
        <v>32</v>
      </c>
      <c r="C41" s="46" t="s">
        <v>48</v>
      </c>
      <c r="D41" s="49">
        <v>1.0797630238266742</v>
      </c>
      <c r="E41" s="49">
        <v>1.087270221002721</v>
      </c>
      <c r="F41" s="49">
        <v>1.0822227200873065</v>
      </c>
      <c r="G41" s="6">
        <v>-5.0475009154145045E-3</v>
      </c>
    </row>
    <row r="42" spans="1:7" x14ac:dyDescent="0.25">
      <c r="A42" s="46">
        <v>13</v>
      </c>
      <c r="B42" s="46" t="s">
        <v>32</v>
      </c>
      <c r="C42" s="46" t="s">
        <v>37</v>
      </c>
      <c r="D42" s="49">
        <v>1.2500644363077673</v>
      </c>
      <c r="E42" s="49">
        <v>1.2306076905759054</v>
      </c>
      <c r="F42" s="49">
        <v>1.273800621601608</v>
      </c>
      <c r="G42" s="44">
        <v>4.3192931025702652E-2</v>
      </c>
    </row>
    <row r="43" spans="1:7" x14ac:dyDescent="0.25">
      <c r="A43" s="46">
        <v>14</v>
      </c>
      <c r="B43" s="46" t="s">
        <v>32</v>
      </c>
      <c r="C43" s="46" t="s">
        <v>36</v>
      </c>
      <c r="D43" s="50">
        <v>1.0124563168211127</v>
      </c>
      <c r="E43" s="50">
        <v>0.92973761145485834</v>
      </c>
      <c r="F43" s="50">
        <v>0.85227280679511708</v>
      </c>
      <c r="G43" s="6">
        <v>-7.746480465974126E-2</v>
      </c>
    </row>
    <row r="44" spans="1:7" x14ac:dyDescent="0.25">
      <c r="A44" s="46">
        <v>15</v>
      </c>
      <c r="B44" s="46" t="s">
        <v>32</v>
      </c>
      <c r="C44" s="46" t="s">
        <v>47</v>
      </c>
      <c r="D44" s="49">
        <v>1.2987706967991357</v>
      </c>
      <c r="E44" s="49">
        <v>1.3231284600041637</v>
      </c>
      <c r="F44" s="49">
        <v>1.2220064790053753</v>
      </c>
      <c r="G44" s="6">
        <v>-0.10112198099878844</v>
      </c>
    </row>
    <row r="45" spans="1:7" x14ac:dyDescent="0.25">
      <c r="A45" s="46">
        <v>16</v>
      </c>
      <c r="B45" s="46" t="s">
        <v>32</v>
      </c>
      <c r="C45" s="46" t="s">
        <v>45</v>
      </c>
      <c r="D45" s="50">
        <v>0.92124579711434185</v>
      </c>
      <c r="E45" s="50">
        <v>0.87939608327427188</v>
      </c>
      <c r="F45" s="50">
        <v>0.85116468205484974</v>
      </c>
      <c r="G45" s="6">
        <v>-2.8231401219422136E-2</v>
      </c>
    </row>
    <row r="46" spans="1:7" x14ac:dyDescent="0.25">
      <c r="A46" s="46">
        <v>17</v>
      </c>
      <c r="B46" s="46" t="s">
        <v>32</v>
      </c>
      <c r="C46" s="46" t="s">
        <v>35</v>
      </c>
      <c r="D46" s="49">
        <v>1.0896633084611027</v>
      </c>
      <c r="E46" s="49">
        <v>1.1178577932069103</v>
      </c>
      <c r="F46" s="49">
        <v>1.0552343062645779</v>
      </c>
      <c r="G46" s="6">
        <v>-6.2623486942332329E-2</v>
      </c>
    </row>
    <row r="47" spans="1:7" x14ac:dyDescent="0.25">
      <c r="A47" s="46">
        <v>18</v>
      </c>
      <c r="B47" s="46" t="s">
        <v>32</v>
      </c>
      <c r="C47" s="46" t="s">
        <v>46</v>
      </c>
      <c r="D47" s="49">
        <v>1.093208396006494</v>
      </c>
      <c r="E47" s="50">
        <v>1.0307691762867506</v>
      </c>
      <c r="F47" s="50">
        <v>0.98708994124263294</v>
      </c>
      <c r="G47" s="6">
        <v>-4.3679235044117637E-2</v>
      </c>
    </row>
    <row r="48" spans="1:7" x14ac:dyDescent="0.25">
      <c r="A48" s="46">
        <v>19</v>
      </c>
      <c r="B48" s="46" t="s">
        <v>32</v>
      </c>
      <c r="C48" s="46" t="s">
        <v>39</v>
      </c>
      <c r="D48" s="50">
        <v>0.95352593210433423</v>
      </c>
      <c r="E48" s="50">
        <v>0.94270283159409929</v>
      </c>
      <c r="F48" s="50">
        <v>0.95877616848825165</v>
      </c>
      <c r="G48" s="44">
        <v>1.6073336894152357E-2</v>
      </c>
    </row>
    <row r="49" spans="1:7" x14ac:dyDescent="0.25">
      <c r="A49" s="46">
        <v>20</v>
      </c>
      <c r="B49" s="46" t="s">
        <v>32</v>
      </c>
      <c r="C49" s="46" t="s">
        <v>51</v>
      </c>
      <c r="D49" s="50">
        <v>0.93454412087142535</v>
      </c>
      <c r="E49" s="50">
        <v>0.82811014032663088</v>
      </c>
      <c r="F49" s="50">
        <v>0.80495945556587167</v>
      </c>
      <c r="G49" s="6">
        <v>-2.315068476075921E-2</v>
      </c>
    </row>
    <row r="50" spans="1:7" x14ac:dyDescent="0.25">
      <c r="A50" s="46">
        <v>21</v>
      </c>
      <c r="B50" s="46" t="s">
        <v>32</v>
      </c>
      <c r="C50" s="46" t="s">
        <v>62</v>
      </c>
      <c r="D50" s="49">
        <v>1.1549638521435837</v>
      </c>
      <c r="E50" s="49">
        <v>1.0935222764590309</v>
      </c>
      <c r="F50" s="50">
        <v>1.0152202780001507</v>
      </c>
      <c r="G50" s="6">
        <v>-7.8301998458880195E-2</v>
      </c>
    </row>
    <row r="51" spans="1:7" x14ac:dyDescent="0.25">
      <c r="A51" s="46">
        <v>22</v>
      </c>
      <c r="B51" s="46" t="s">
        <v>32</v>
      </c>
      <c r="C51" s="46" t="s">
        <v>58</v>
      </c>
      <c r="D51" s="50">
        <v>1.0016607583698791</v>
      </c>
      <c r="E51" s="50">
        <v>1.0001942777240931</v>
      </c>
      <c r="F51" s="50">
        <v>0.94879242775505046</v>
      </c>
      <c r="G51" s="6">
        <v>-5.1401849969042623E-2</v>
      </c>
    </row>
    <row r="52" spans="1:7" x14ac:dyDescent="0.25">
      <c r="A52" s="46">
        <v>23</v>
      </c>
      <c r="B52" s="46" t="s">
        <v>32</v>
      </c>
      <c r="C52" s="46" t="s">
        <v>57</v>
      </c>
      <c r="D52" s="50">
        <v>0.90581493165220361</v>
      </c>
      <c r="E52" s="50">
        <v>0.99122234957643429</v>
      </c>
      <c r="F52" s="50">
        <v>0.90776066631024288</v>
      </c>
      <c r="G52" s="6">
        <v>-8.3461683266191411E-2</v>
      </c>
    </row>
    <row r="53" spans="1:7" x14ac:dyDescent="0.25">
      <c r="A53" s="46">
        <v>24</v>
      </c>
      <c r="B53" s="46" t="s">
        <v>32</v>
      </c>
      <c r="C53" s="46" t="s">
        <v>40</v>
      </c>
      <c r="D53" s="50">
        <v>0.90741732354624971</v>
      </c>
      <c r="E53" s="50">
        <v>0.92509130241552717</v>
      </c>
      <c r="F53" s="50">
        <v>0.88372109808084354</v>
      </c>
      <c r="G53" s="6">
        <v>-4.1370204334683636E-2</v>
      </c>
    </row>
    <row r="54" spans="1:7" x14ac:dyDescent="0.25">
      <c r="A54" s="46">
        <v>25</v>
      </c>
      <c r="B54" s="46" t="s">
        <v>32</v>
      </c>
      <c r="C54" s="46" t="s">
        <v>49</v>
      </c>
      <c r="D54" s="50">
        <v>0.97959535747256909</v>
      </c>
      <c r="E54" s="50">
        <v>0.95226178599781586</v>
      </c>
      <c r="F54" s="50">
        <v>0.87387934098887776</v>
      </c>
      <c r="G54" s="6">
        <v>-7.8382445008938095E-2</v>
      </c>
    </row>
    <row r="55" spans="1:7" x14ac:dyDescent="0.25">
      <c r="A55" s="46">
        <v>26</v>
      </c>
      <c r="B55" s="46" t="s">
        <v>32</v>
      </c>
      <c r="C55" s="46" t="s">
        <v>55</v>
      </c>
      <c r="D55" s="51">
        <v>0.53881606648490155</v>
      </c>
      <c r="E55" s="51">
        <v>0.56402800329451586</v>
      </c>
      <c r="F55" s="51">
        <v>0.5224652671717892</v>
      </c>
      <c r="G55" s="6">
        <v>-4.1562736122726651E-2</v>
      </c>
    </row>
    <row r="56" spans="1:7" x14ac:dyDescent="0.25">
      <c r="A56" s="46">
        <v>27</v>
      </c>
      <c r="B56" s="46" t="s">
        <v>32</v>
      </c>
      <c r="C56" s="46" t="s">
        <v>56</v>
      </c>
      <c r="D56" s="50">
        <v>0.7913750303449042</v>
      </c>
      <c r="E56" s="50">
        <v>0.8131003580635644</v>
      </c>
      <c r="F56" s="50">
        <v>0.83317892162676799</v>
      </c>
      <c r="G56" s="44">
        <v>2.0078563563203589E-2</v>
      </c>
    </row>
    <row r="57" spans="1:7" x14ac:dyDescent="0.25">
      <c r="A57" s="46">
        <v>28</v>
      </c>
      <c r="B57" s="46" t="s">
        <v>32</v>
      </c>
      <c r="C57" s="46" t="s">
        <v>54</v>
      </c>
      <c r="D57" s="51">
        <v>0.34964295679125607</v>
      </c>
      <c r="E57" s="51">
        <v>0.29437137923940848</v>
      </c>
      <c r="F57" s="51">
        <v>0.29887785599104555</v>
      </c>
      <c r="G57" s="44">
        <v>4.5064767516370674E-3</v>
      </c>
    </row>
    <row r="58" spans="1:7" x14ac:dyDescent="0.25">
      <c r="A58" s="46">
        <v>29</v>
      </c>
      <c r="B58" s="46" t="s">
        <v>32</v>
      </c>
      <c r="C58" s="46" t="s">
        <v>34</v>
      </c>
      <c r="D58" s="50">
        <v>0.78302197041306598</v>
      </c>
      <c r="E58" s="51">
        <v>0.65574346386666205</v>
      </c>
      <c r="F58" s="51">
        <v>0.52316928868331647</v>
      </c>
      <c r="G58" s="6">
        <v>-0.13257417518334558</v>
      </c>
    </row>
    <row r="59" spans="1:7" x14ac:dyDescent="0.25">
      <c r="A59" s="46">
        <v>30</v>
      </c>
      <c r="B59" s="46" t="s">
        <v>32</v>
      </c>
      <c r="C59" s="46" t="s">
        <v>33</v>
      </c>
      <c r="D59" s="51">
        <v>0.48572303737443684</v>
      </c>
      <c r="E59" s="51">
        <v>0.63285614717646144</v>
      </c>
      <c r="F59" s="51">
        <v>0.63563891820988971</v>
      </c>
      <c r="G59" s="44">
        <v>2.7827710334282774E-3</v>
      </c>
    </row>
    <row r="60" spans="1:7" ht="15.75" thickBot="1" x14ac:dyDescent="0.3">
      <c r="A60" s="91">
        <v>31</v>
      </c>
      <c r="B60" s="91" t="s">
        <v>32</v>
      </c>
      <c r="C60" s="91" t="s">
        <v>61</v>
      </c>
      <c r="D60" s="92">
        <v>0.66820906081735076</v>
      </c>
      <c r="E60" s="92">
        <v>0.69460907967148544</v>
      </c>
      <c r="F60" s="92">
        <v>0.74145937165634623</v>
      </c>
      <c r="G60" s="93">
        <v>4.6850291984860792E-2</v>
      </c>
    </row>
    <row r="61" spans="1:7" ht="15.75" thickTop="1" x14ac:dyDescent="0.25">
      <c r="A61" s="94">
        <v>1</v>
      </c>
      <c r="B61" s="94" t="s">
        <v>64</v>
      </c>
      <c r="C61" s="94" t="s">
        <v>73</v>
      </c>
      <c r="D61" s="95">
        <v>2.4508735895425438</v>
      </c>
      <c r="E61" s="95">
        <v>1.7253363223299143</v>
      </c>
      <c r="F61" s="95">
        <v>2.1731986036224424</v>
      </c>
      <c r="G61" s="96">
        <v>0.44786228129252814</v>
      </c>
    </row>
    <row r="62" spans="1:7" x14ac:dyDescent="0.25">
      <c r="A62" s="46">
        <v>2</v>
      </c>
      <c r="B62" s="46" t="s">
        <v>64</v>
      </c>
      <c r="C62" s="46" t="s">
        <v>308</v>
      </c>
      <c r="D62" s="49">
        <v>1.1084411500433489</v>
      </c>
      <c r="E62" s="50">
        <v>0.94196599910179857</v>
      </c>
      <c r="F62" s="50">
        <v>1.0221357719463793</v>
      </c>
      <c r="G62" s="44">
        <v>8.0169772844580711E-2</v>
      </c>
    </row>
    <row r="63" spans="1:7" x14ac:dyDescent="0.25">
      <c r="A63" s="46">
        <v>3</v>
      </c>
      <c r="B63" s="46" t="s">
        <v>64</v>
      </c>
      <c r="C63" s="46" t="s">
        <v>70</v>
      </c>
      <c r="D63" s="49">
        <v>1.2686924694110127</v>
      </c>
      <c r="E63" s="49">
        <v>1.1848573193357339</v>
      </c>
      <c r="F63" s="49">
        <v>1.1846143022085656</v>
      </c>
      <c r="G63" s="6">
        <v>-2.4301712716834345E-4</v>
      </c>
    </row>
    <row r="64" spans="1:7" x14ac:dyDescent="0.25">
      <c r="A64" s="46">
        <v>4</v>
      </c>
      <c r="B64" s="46" t="s">
        <v>64</v>
      </c>
      <c r="C64" s="46" t="s">
        <v>66</v>
      </c>
      <c r="D64" s="49">
        <v>1.1090790111812718</v>
      </c>
      <c r="E64" s="49">
        <v>1.1412897410382863</v>
      </c>
      <c r="F64" s="49">
        <v>1.233813126579369</v>
      </c>
      <c r="G64" s="44">
        <v>9.2523385541082748E-2</v>
      </c>
    </row>
    <row r="65" spans="1:7" x14ac:dyDescent="0.25">
      <c r="A65" s="46">
        <v>5</v>
      </c>
      <c r="B65" s="46" t="s">
        <v>64</v>
      </c>
      <c r="C65" s="46" t="s">
        <v>69</v>
      </c>
      <c r="D65" s="50">
        <v>1.0082781789921289</v>
      </c>
      <c r="E65" s="50">
        <v>1.0203956421757514</v>
      </c>
      <c r="F65" s="50">
        <v>1.0257524895537244</v>
      </c>
      <c r="G65" s="44">
        <v>5.3568473779730397E-3</v>
      </c>
    </row>
    <row r="66" spans="1:7" x14ac:dyDescent="0.25">
      <c r="A66" s="46">
        <v>6</v>
      </c>
      <c r="B66" s="46" t="s">
        <v>64</v>
      </c>
      <c r="C66" s="46" t="s">
        <v>72</v>
      </c>
      <c r="D66" s="50">
        <v>0.84472237027217034</v>
      </c>
      <c r="E66" s="50">
        <v>0.8318906191011689</v>
      </c>
      <c r="F66" s="50">
        <v>0.79742820386998814</v>
      </c>
      <c r="G66" s="6">
        <v>-3.4462415231180765E-2</v>
      </c>
    </row>
    <row r="67" spans="1:7" x14ac:dyDescent="0.25">
      <c r="A67" s="46">
        <v>7</v>
      </c>
      <c r="B67" s="46" t="s">
        <v>76</v>
      </c>
      <c r="C67" s="46" t="s">
        <v>77</v>
      </c>
      <c r="D67" s="50">
        <v>0.97665958436827494</v>
      </c>
      <c r="E67" s="50">
        <v>0.94784987389094555</v>
      </c>
      <c r="F67" s="50">
        <v>0.82439364239983337</v>
      </c>
      <c r="G67" s="6">
        <v>-0.12345623149111218</v>
      </c>
    </row>
    <row r="68" spans="1:7" x14ac:dyDescent="0.25">
      <c r="A68" s="46">
        <v>8</v>
      </c>
      <c r="B68" s="46" t="s">
        <v>64</v>
      </c>
      <c r="C68" s="46" t="s">
        <v>67</v>
      </c>
      <c r="D68" s="51">
        <v>0.6643316799640836</v>
      </c>
      <c r="E68" s="51">
        <v>0.68403962475922686</v>
      </c>
      <c r="F68" s="51">
        <v>0.72091409080372126</v>
      </c>
      <c r="G68" s="44">
        <v>3.6874466044494403E-2</v>
      </c>
    </row>
    <row r="69" spans="1:7" x14ac:dyDescent="0.25">
      <c r="A69" s="46">
        <v>9</v>
      </c>
      <c r="B69" s="46" t="s">
        <v>64</v>
      </c>
      <c r="C69" s="46" t="s">
        <v>75</v>
      </c>
      <c r="D69" s="50">
        <v>1.0093268941559923</v>
      </c>
      <c r="E69" s="50">
        <v>0.84853362350866524</v>
      </c>
      <c r="F69" s="50">
        <v>0.84305521148312845</v>
      </c>
      <c r="G69" s="6">
        <v>-5.478412025536783E-3</v>
      </c>
    </row>
    <row r="70" spans="1:7" x14ac:dyDescent="0.25">
      <c r="A70" s="46">
        <v>10</v>
      </c>
      <c r="B70" s="46" t="s">
        <v>64</v>
      </c>
      <c r="C70" s="46" t="s">
        <v>68</v>
      </c>
      <c r="D70" s="50">
        <v>0.85716291750002072</v>
      </c>
      <c r="E70" s="50">
        <v>0.85363927296541497</v>
      </c>
      <c r="F70" s="50">
        <v>0.85050408247770881</v>
      </c>
      <c r="G70" s="6">
        <v>-3.1351904877061632E-3</v>
      </c>
    </row>
    <row r="71" spans="1:7" x14ac:dyDescent="0.25">
      <c r="A71" s="46">
        <v>11</v>
      </c>
      <c r="B71" s="46" t="s">
        <v>64</v>
      </c>
      <c r="C71" s="46" t="s">
        <v>74</v>
      </c>
      <c r="D71" s="50">
        <v>0.89940318226698812</v>
      </c>
      <c r="E71" s="50">
        <v>0.94678563303807728</v>
      </c>
      <c r="F71" s="50">
        <v>0.91177492146293582</v>
      </c>
      <c r="G71" s="6">
        <v>-3.5010711575141462E-2</v>
      </c>
    </row>
    <row r="72" spans="1:7" x14ac:dyDescent="0.25">
      <c r="A72" s="46">
        <v>12</v>
      </c>
      <c r="B72" s="46" t="s">
        <v>64</v>
      </c>
      <c r="C72" s="46" t="s">
        <v>71</v>
      </c>
      <c r="D72" s="50">
        <v>1.0135666996095956</v>
      </c>
      <c r="E72" s="49">
        <v>1.06836156200581</v>
      </c>
      <c r="F72" s="49">
        <v>1.0844801824782946</v>
      </c>
      <c r="G72" s="44">
        <v>1.6118620472484579E-2</v>
      </c>
    </row>
    <row r="73" spans="1:7" x14ac:dyDescent="0.25">
      <c r="A73" s="46">
        <v>13</v>
      </c>
      <c r="B73" s="46" t="s">
        <v>76</v>
      </c>
      <c r="C73" s="46" t="s">
        <v>78</v>
      </c>
      <c r="D73" s="50">
        <v>0.7811957068798473</v>
      </c>
      <c r="E73" s="51">
        <v>0.71619256458862846</v>
      </c>
      <c r="F73" s="51">
        <v>0.66801224734675368</v>
      </c>
      <c r="G73" s="6">
        <v>-4.818031724187477E-2</v>
      </c>
    </row>
    <row r="74" spans="1:7" x14ac:dyDescent="0.25">
      <c r="A74" s="46">
        <v>14</v>
      </c>
      <c r="B74" s="46" t="s">
        <v>64</v>
      </c>
      <c r="C74" s="46" t="s">
        <v>65</v>
      </c>
      <c r="D74" s="50">
        <v>0.91539994930448487</v>
      </c>
      <c r="E74" s="50">
        <v>0.95766825380470699</v>
      </c>
      <c r="F74" s="50">
        <v>0.9451652228716475</v>
      </c>
      <c r="G74" s="6">
        <v>-1.2503030933059489E-2</v>
      </c>
    </row>
    <row r="75" spans="1:7" x14ac:dyDescent="0.25">
      <c r="A75" s="115" t="s">
        <v>79</v>
      </c>
      <c r="B75" s="115"/>
      <c r="C75" s="48" t="s">
        <v>80</v>
      </c>
      <c r="D75" s="53">
        <v>0.98277838774224868</v>
      </c>
      <c r="E75" s="53">
        <v>0.96829786554251707</v>
      </c>
      <c r="F75" s="53">
        <v>0.92865737826891337</v>
      </c>
      <c r="G75" s="8">
        <v>-3.9640487273603697E-2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5:B7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6752E-B3CE-4FD1-97DA-B388CBD1FD73}">
  <dimension ref="A2:G75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  <col min="7" max="7" width="22.42578125" bestFit="1" customWidth="1"/>
  </cols>
  <sheetData>
    <row r="2" spans="1:3" ht="15.75" x14ac:dyDescent="0.25">
      <c r="A2" s="4" t="s">
        <v>264</v>
      </c>
      <c r="B2" s="4"/>
      <c r="C2" s="4"/>
    </row>
    <row r="24" spans="1:7" ht="15.75" x14ac:dyDescent="0.25">
      <c r="A24" s="4" t="s">
        <v>265</v>
      </c>
      <c r="B24" s="4"/>
      <c r="C24" s="4"/>
    </row>
    <row r="26" spans="1:7" x14ac:dyDescent="0.25">
      <c r="D26" s="114" t="s">
        <v>266</v>
      </c>
      <c r="E26" s="114"/>
      <c r="F26" s="114"/>
    </row>
    <row r="27" spans="1:7" x14ac:dyDescent="0.25">
      <c r="D27" s="113" t="s">
        <v>267</v>
      </c>
      <c r="E27" s="113"/>
      <c r="F27" s="113"/>
    </row>
    <row r="28" spans="1:7" ht="15" customHeight="1" x14ac:dyDescent="0.25">
      <c r="D28" s="112" t="s">
        <v>268</v>
      </c>
      <c r="E28" s="112"/>
      <c r="F28" s="112"/>
      <c r="G28" s="54" t="s">
        <v>312</v>
      </c>
    </row>
    <row r="29" spans="1:7" x14ac:dyDescent="0.25">
      <c r="A29" s="54" t="s">
        <v>25</v>
      </c>
      <c r="B29" s="54" t="s">
        <v>26</v>
      </c>
      <c r="C29" s="54" t="s">
        <v>27</v>
      </c>
      <c r="D29" s="54" t="s">
        <v>28</v>
      </c>
      <c r="E29" s="54" t="s">
        <v>307</v>
      </c>
      <c r="F29" s="54" t="s">
        <v>314</v>
      </c>
      <c r="G29" s="54" t="s">
        <v>29</v>
      </c>
    </row>
    <row r="30" spans="1:7" x14ac:dyDescent="0.25">
      <c r="A30" s="46">
        <v>1</v>
      </c>
      <c r="B30" s="46" t="s">
        <v>32</v>
      </c>
      <c r="C30" s="46" t="s">
        <v>38</v>
      </c>
      <c r="D30" s="49">
        <v>1.5528384498922309E-2</v>
      </c>
      <c r="E30" s="49">
        <v>1.5105812664161111E-2</v>
      </c>
      <c r="F30" s="49">
        <v>1.3845433487171831E-2</v>
      </c>
      <c r="G30" s="6">
        <v>-1.2603791769892798E-3</v>
      </c>
    </row>
    <row r="31" spans="1:7" x14ac:dyDescent="0.25">
      <c r="A31" s="46">
        <v>2</v>
      </c>
      <c r="B31" s="46" t="s">
        <v>32</v>
      </c>
      <c r="C31" s="46" t="s">
        <v>44</v>
      </c>
      <c r="D31" s="49">
        <v>1.3555627341394759E-2</v>
      </c>
      <c r="E31" s="49">
        <v>1.2636200003307509E-2</v>
      </c>
      <c r="F31" s="49">
        <v>1.3292022176625997E-2</v>
      </c>
      <c r="G31" s="44">
        <v>6.5582217331848838E-4</v>
      </c>
    </row>
    <row r="32" spans="1:7" x14ac:dyDescent="0.25">
      <c r="A32" s="46">
        <v>3</v>
      </c>
      <c r="B32" s="46" t="s">
        <v>32</v>
      </c>
      <c r="C32" s="46" t="s">
        <v>52</v>
      </c>
      <c r="D32" s="49">
        <v>1.6816043738534937E-2</v>
      </c>
      <c r="E32" s="49">
        <v>1.6024923568211651E-2</v>
      </c>
      <c r="F32" s="49">
        <v>1.5414148338714601E-2</v>
      </c>
      <c r="G32" s="6">
        <v>-6.1077522949705074E-4</v>
      </c>
    </row>
    <row r="33" spans="1:7" x14ac:dyDescent="0.25">
      <c r="A33" s="46">
        <v>4</v>
      </c>
      <c r="B33" s="46" t="s">
        <v>32</v>
      </c>
      <c r="C33" s="46" t="s">
        <v>60</v>
      </c>
      <c r="D33" s="49">
        <v>2.3812610494308727E-2</v>
      </c>
      <c r="E33" s="49">
        <v>2.0935011893621534E-2</v>
      </c>
      <c r="F33" s="49">
        <v>2.0979436440056079E-2</v>
      </c>
      <c r="G33" s="44">
        <v>4.4424546434544687E-5</v>
      </c>
    </row>
    <row r="34" spans="1:7" x14ac:dyDescent="0.25">
      <c r="A34" s="46">
        <v>5</v>
      </c>
      <c r="B34" s="46" t="s">
        <v>32</v>
      </c>
      <c r="C34" s="46" t="s">
        <v>41</v>
      </c>
      <c r="D34" s="49">
        <v>1.5984546609850894E-2</v>
      </c>
      <c r="E34" s="49">
        <v>1.6704992151989156E-2</v>
      </c>
      <c r="F34" s="49">
        <v>1.6761485803774765E-2</v>
      </c>
      <c r="G34" s="44">
        <v>5.6493651785609333E-5</v>
      </c>
    </row>
    <row r="35" spans="1:7" x14ac:dyDescent="0.25">
      <c r="A35" s="46">
        <v>6</v>
      </c>
      <c r="B35" s="46" t="s">
        <v>32</v>
      </c>
      <c r="C35" s="46" t="s">
        <v>59</v>
      </c>
      <c r="D35" s="50">
        <v>7.1676972903765186E-3</v>
      </c>
      <c r="E35" s="50">
        <v>7.2091733876276523E-3</v>
      </c>
      <c r="F35" s="50">
        <v>6.8193883029758094E-3</v>
      </c>
      <c r="G35" s="6">
        <v>-3.8978508465184296E-4</v>
      </c>
    </row>
    <row r="36" spans="1:7" x14ac:dyDescent="0.25">
      <c r="A36" s="46">
        <v>7</v>
      </c>
      <c r="B36" s="46" t="s">
        <v>32</v>
      </c>
      <c r="C36" s="46" t="s">
        <v>53</v>
      </c>
      <c r="D36" s="50">
        <v>4.2750076742947667E-3</v>
      </c>
      <c r="E36" s="50">
        <v>4.5311478205596004E-3</v>
      </c>
      <c r="F36" s="50">
        <v>4.3645142275752719E-3</v>
      </c>
      <c r="G36" s="6">
        <v>-1.6663359298432854E-4</v>
      </c>
    </row>
    <row r="37" spans="1:7" x14ac:dyDescent="0.25">
      <c r="A37" s="46">
        <v>8</v>
      </c>
      <c r="B37" s="46" t="s">
        <v>32</v>
      </c>
      <c r="C37" s="46" t="s">
        <v>63</v>
      </c>
      <c r="D37" s="49">
        <v>1.0194941934583904E-2</v>
      </c>
      <c r="E37" s="50">
        <v>8.7267825201164627E-3</v>
      </c>
      <c r="F37" s="50">
        <v>9.5957557262593505E-3</v>
      </c>
      <c r="G37" s="44">
        <v>8.689732061428878E-4</v>
      </c>
    </row>
    <row r="38" spans="1:7" x14ac:dyDescent="0.25">
      <c r="A38" s="46">
        <v>9</v>
      </c>
      <c r="B38" s="46" t="s">
        <v>32</v>
      </c>
      <c r="C38" s="46" t="s">
        <v>42</v>
      </c>
      <c r="D38" s="50">
        <v>6.3256508299343595E-3</v>
      </c>
      <c r="E38" s="50">
        <v>6.6583116304750108E-3</v>
      </c>
      <c r="F38" s="50">
        <v>7.4598513220535166E-3</v>
      </c>
      <c r="G38" s="44">
        <v>8.0153969157850582E-4</v>
      </c>
    </row>
    <row r="39" spans="1:7" x14ac:dyDescent="0.25">
      <c r="A39" s="46">
        <v>10</v>
      </c>
      <c r="B39" s="46" t="s">
        <v>32</v>
      </c>
      <c r="C39" s="46" t="s">
        <v>43</v>
      </c>
      <c r="D39" s="50">
        <v>6.2489676373959869E-3</v>
      </c>
      <c r="E39" s="50">
        <v>6.1854712817455432E-3</v>
      </c>
      <c r="F39" s="50">
        <v>6.0527877635761672E-3</v>
      </c>
      <c r="G39" s="6">
        <v>-1.3268351816937609E-4</v>
      </c>
    </row>
    <row r="40" spans="1:7" x14ac:dyDescent="0.25">
      <c r="A40" s="46">
        <v>11</v>
      </c>
      <c r="B40" s="46" t="s">
        <v>32</v>
      </c>
      <c r="C40" s="46" t="s">
        <v>50</v>
      </c>
      <c r="D40" s="50">
        <v>6.82047062857847E-3</v>
      </c>
      <c r="E40" s="50">
        <v>6.1703282231600929E-3</v>
      </c>
      <c r="F40" s="50">
        <v>6.1025296208724201E-3</v>
      </c>
      <c r="G40" s="6">
        <v>-6.779860228767285E-5</v>
      </c>
    </row>
    <row r="41" spans="1:7" x14ac:dyDescent="0.25">
      <c r="A41" s="46">
        <v>12</v>
      </c>
      <c r="B41" s="46" t="s">
        <v>32</v>
      </c>
      <c r="C41" s="46" t="s">
        <v>48</v>
      </c>
      <c r="D41" s="50">
        <v>6.2258100264285365E-3</v>
      </c>
      <c r="E41" s="50">
        <v>5.9911522774205262E-3</v>
      </c>
      <c r="F41" s="50">
        <v>5.4808889693648329E-3</v>
      </c>
      <c r="G41" s="6">
        <v>-5.1026330805569332E-4</v>
      </c>
    </row>
    <row r="42" spans="1:7" x14ac:dyDescent="0.25">
      <c r="A42" s="46">
        <v>13</v>
      </c>
      <c r="B42" s="46" t="s">
        <v>32</v>
      </c>
      <c r="C42" s="46" t="s">
        <v>37</v>
      </c>
      <c r="D42" s="50">
        <v>4.0064736801273008E-3</v>
      </c>
      <c r="E42" s="50">
        <v>3.5383360255889411E-3</v>
      </c>
      <c r="F42" s="50">
        <v>3.4310861468940333E-3</v>
      </c>
      <c r="G42" s="6">
        <v>-1.0724987869490787E-4</v>
      </c>
    </row>
    <row r="43" spans="1:7" x14ac:dyDescent="0.25">
      <c r="A43" s="46">
        <v>14</v>
      </c>
      <c r="B43" s="46" t="s">
        <v>32</v>
      </c>
      <c r="C43" s="46" t="s">
        <v>36</v>
      </c>
      <c r="D43" s="50">
        <v>9.21245046160858E-3</v>
      </c>
      <c r="E43" s="50">
        <v>8.7887546907955885E-3</v>
      </c>
      <c r="F43" s="50">
        <v>8.3515823342464237E-3</v>
      </c>
      <c r="G43" s="6">
        <v>-4.3717235654916475E-4</v>
      </c>
    </row>
    <row r="44" spans="1:7" x14ac:dyDescent="0.25">
      <c r="A44" s="46">
        <v>15</v>
      </c>
      <c r="B44" s="46" t="s">
        <v>32</v>
      </c>
      <c r="C44" s="46" t="s">
        <v>47</v>
      </c>
      <c r="D44" s="49">
        <v>1.0168936632342323E-2</v>
      </c>
      <c r="E44" s="50">
        <v>9.5887184909136374E-3</v>
      </c>
      <c r="F44" s="50">
        <v>8.6266521067724939E-3</v>
      </c>
      <c r="G44" s="6">
        <v>-9.6206638414114351E-4</v>
      </c>
    </row>
    <row r="45" spans="1:7" x14ac:dyDescent="0.25">
      <c r="A45" s="46">
        <v>16</v>
      </c>
      <c r="B45" s="46" t="s">
        <v>32</v>
      </c>
      <c r="C45" s="46" t="s">
        <v>45</v>
      </c>
      <c r="D45" s="50">
        <v>5.9322793181866493E-3</v>
      </c>
      <c r="E45" s="50">
        <v>6.0839433342939507E-3</v>
      </c>
      <c r="F45" s="50">
        <v>5.7514484599745005E-3</v>
      </c>
      <c r="G45" s="6">
        <v>-3.3249487431945019E-4</v>
      </c>
    </row>
    <row r="46" spans="1:7" x14ac:dyDescent="0.25">
      <c r="A46" s="46">
        <v>17</v>
      </c>
      <c r="B46" s="46" t="s">
        <v>32</v>
      </c>
      <c r="C46" s="46" t="s">
        <v>35</v>
      </c>
      <c r="D46" s="50">
        <v>3.9071117077339968E-3</v>
      </c>
      <c r="E46" s="50">
        <v>3.9245779364219836E-3</v>
      </c>
      <c r="F46" s="50">
        <v>3.6768181096164055E-3</v>
      </c>
      <c r="G46" s="6">
        <v>-2.4775982680557817E-4</v>
      </c>
    </row>
    <row r="47" spans="1:7" x14ac:dyDescent="0.25">
      <c r="A47" s="46">
        <v>18</v>
      </c>
      <c r="B47" s="46" t="s">
        <v>32</v>
      </c>
      <c r="C47" s="46" t="s">
        <v>46</v>
      </c>
      <c r="D47" s="50">
        <v>6.8704778690996705E-3</v>
      </c>
      <c r="E47" s="50">
        <v>6.476529808492326E-3</v>
      </c>
      <c r="F47" s="50">
        <v>5.9645540311973879E-3</v>
      </c>
      <c r="G47" s="6">
        <v>-5.1197577729493807E-4</v>
      </c>
    </row>
    <row r="48" spans="1:7" x14ac:dyDescent="0.25">
      <c r="A48" s="46">
        <v>19</v>
      </c>
      <c r="B48" s="46" t="s">
        <v>32</v>
      </c>
      <c r="C48" s="46" t="s">
        <v>39</v>
      </c>
      <c r="D48" s="50">
        <v>4.5604718973791206E-3</v>
      </c>
      <c r="E48" s="50">
        <v>4.5641356301888703E-3</v>
      </c>
      <c r="F48" s="50">
        <v>4.2176584837750322E-3</v>
      </c>
      <c r="G48" s="6">
        <v>-3.4647714641383807E-4</v>
      </c>
    </row>
    <row r="49" spans="1:7" x14ac:dyDescent="0.25">
      <c r="A49" s="46">
        <v>20</v>
      </c>
      <c r="B49" s="46" t="s">
        <v>32</v>
      </c>
      <c r="C49" s="46" t="s">
        <v>51</v>
      </c>
      <c r="D49" s="50">
        <v>3.0638700209383437E-3</v>
      </c>
      <c r="E49" s="50">
        <v>2.6442326153795731E-3</v>
      </c>
      <c r="F49" s="50">
        <v>2.5011711007081167E-3</v>
      </c>
      <c r="G49" s="6">
        <v>-1.4306151467145638E-4</v>
      </c>
    </row>
    <row r="50" spans="1:7" x14ac:dyDescent="0.25">
      <c r="A50" s="46">
        <v>21</v>
      </c>
      <c r="B50" s="46" t="s">
        <v>32</v>
      </c>
      <c r="C50" s="46" t="s">
        <v>62</v>
      </c>
      <c r="D50" s="50">
        <v>8.2141412769140831E-3</v>
      </c>
      <c r="E50" s="50">
        <v>6.4645254813274827E-3</v>
      </c>
      <c r="F50" s="50">
        <v>4.8148429924591927E-3</v>
      </c>
      <c r="G50" s="6">
        <v>-1.64968248886829E-3</v>
      </c>
    </row>
    <row r="51" spans="1:7" x14ac:dyDescent="0.25">
      <c r="A51" s="46">
        <v>22</v>
      </c>
      <c r="B51" s="46" t="s">
        <v>32</v>
      </c>
      <c r="C51" s="46" t="s">
        <v>58</v>
      </c>
      <c r="D51" s="50">
        <v>7.6886709761699694E-3</v>
      </c>
      <c r="E51" s="50">
        <v>5.1342912875429149E-3</v>
      </c>
      <c r="F51" s="50">
        <v>5.9774584676194871E-3</v>
      </c>
      <c r="G51" s="44">
        <v>8.4316718007657228E-4</v>
      </c>
    </row>
    <row r="52" spans="1:7" x14ac:dyDescent="0.25">
      <c r="A52" s="46">
        <v>23</v>
      </c>
      <c r="B52" s="46" t="s">
        <v>32</v>
      </c>
      <c r="C52" s="46" t="s">
        <v>57</v>
      </c>
      <c r="D52" s="50">
        <v>3.0219328876818288E-3</v>
      </c>
      <c r="E52" s="51">
        <v>1.7703112222672538E-3</v>
      </c>
      <c r="F52" s="51">
        <v>8.2813503119797815E-4</v>
      </c>
      <c r="G52" s="6">
        <v>-9.4217619106927561E-4</v>
      </c>
    </row>
    <row r="53" spans="1:7" x14ac:dyDescent="0.25">
      <c r="A53" s="46">
        <v>24</v>
      </c>
      <c r="B53" s="46" t="s">
        <v>32</v>
      </c>
      <c r="C53" s="46" t="s">
        <v>40</v>
      </c>
      <c r="D53" s="51">
        <v>2.2397397887310251E-3</v>
      </c>
      <c r="E53" s="51">
        <v>1.7564049582522324E-3</v>
      </c>
      <c r="F53" s="51">
        <v>1.5810655372424664E-3</v>
      </c>
      <c r="G53" s="6">
        <v>-1.7533942100976595E-4</v>
      </c>
    </row>
    <row r="54" spans="1:7" x14ac:dyDescent="0.25">
      <c r="A54" s="46">
        <v>25</v>
      </c>
      <c r="B54" s="46" t="s">
        <v>32</v>
      </c>
      <c r="C54" s="46" t="s">
        <v>49</v>
      </c>
      <c r="D54" s="51">
        <v>6.8436851001817437E-4</v>
      </c>
      <c r="E54" s="51">
        <v>2.2667800823152892E-4</v>
      </c>
      <c r="F54" s="51">
        <v>8.2638918826556212E-5</v>
      </c>
      <c r="G54" s="6">
        <v>-1.440390894049727E-4</v>
      </c>
    </row>
    <row r="55" spans="1:7" x14ac:dyDescent="0.25">
      <c r="A55" s="46">
        <v>26</v>
      </c>
      <c r="B55" s="46" t="s">
        <v>32</v>
      </c>
      <c r="C55" s="46" t="s">
        <v>55</v>
      </c>
      <c r="D55" s="51">
        <v>1.7157631365137772E-3</v>
      </c>
      <c r="E55" s="51">
        <v>2.166569353321927E-3</v>
      </c>
      <c r="F55" s="51">
        <v>1.01741474383884E-3</v>
      </c>
      <c r="G55" s="6">
        <v>-1.1491546094830869E-3</v>
      </c>
    </row>
    <row r="56" spans="1:7" x14ac:dyDescent="0.25">
      <c r="A56" s="46">
        <v>27</v>
      </c>
      <c r="B56" s="46" t="s">
        <v>32</v>
      </c>
      <c r="C56" s="46" t="s">
        <v>56</v>
      </c>
      <c r="D56" s="51">
        <v>-1.2721165527956227E-2</v>
      </c>
      <c r="E56" s="51">
        <v>-1.1811538064152851E-2</v>
      </c>
      <c r="F56" s="51">
        <v>6.2065826741973634E-6</v>
      </c>
      <c r="G56" s="44">
        <v>1.1817744646827048E-2</v>
      </c>
    </row>
    <row r="57" spans="1:7" x14ac:dyDescent="0.25">
      <c r="A57" s="46">
        <v>28</v>
      </c>
      <c r="B57" s="46" t="s">
        <v>32</v>
      </c>
      <c r="C57" s="46" t="s">
        <v>54</v>
      </c>
      <c r="D57" s="51">
        <v>-1.1454081963746613E-4</v>
      </c>
      <c r="E57" s="51">
        <v>-9.3374895182840513E-4</v>
      </c>
      <c r="F57" s="51">
        <v>-1.6883554687188388E-3</v>
      </c>
      <c r="G57" s="6">
        <v>-7.5460651689043367E-4</v>
      </c>
    </row>
    <row r="58" spans="1:7" x14ac:dyDescent="0.25">
      <c r="A58" s="46">
        <v>29</v>
      </c>
      <c r="B58" s="46" t="s">
        <v>32</v>
      </c>
      <c r="C58" s="46" t="s">
        <v>34</v>
      </c>
      <c r="D58" s="51">
        <v>-1.2508526286776001E-17</v>
      </c>
      <c r="E58" s="51">
        <v>5.545133308181771E-5</v>
      </c>
      <c r="F58" s="51">
        <v>5.8954722423855158E-5</v>
      </c>
      <c r="G58" s="44">
        <v>3.503389342037448E-6</v>
      </c>
    </row>
    <row r="59" spans="1:7" x14ac:dyDescent="0.25">
      <c r="A59" s="46">
        <v>30</v>
      </c>
      <c r="B59" s="46" t="s">
        <v>32</v>
      </c>
      <c r="C59" s="46" t="s">
        <v>33</v>
      </c>
      <c r="D59" s="51">
        <v>5.5252107590764957E-4</v>
      </c>
      <c r="E59" s="51">
        <v>4.84123013173204E-4</v>
      </c>
      <c r="F59" s="51">
        <v>3.802786476068121E-4</v>
      </c>
      <c r="G59" s="6">
        <v>-1.038443655663919E-4</v>
      </c>
    </row>
    <row r="60" spans="1:7" ht="15.75" thickBot="1" x14ac:dyDescent="0.3">
      <c r="A60" s="91">
        <v>31</v>
      </c>
      <c r="B60" s="91" t="s">
        <v>32</v>
      </c>
      <c r="C60" s="91" t="s">
        <v>61</v>
      </c>
      <c r="D60" s="92">
        <v>-1.1979301966753649E-17</v>
      </c>
      <c r="E60" s="92">
        <v>-2.5965440099052402E-17</v>
      </c>
      <c r="F60" s="92">
        <v>9.374973152828874E-11</v>
      </c>
      <c r="G60" s="93">
        <v>9.3749757493728838E-11</v>
      </c>
    </row>
    <row r="61" spans="1:7" ht="15.75" thickTop="1" x14ac:dyDescent="0.25">
      <c r="A61" s="94">
        <v>1</v>
      </c>
      <c r="B61" s="94" t="s">
        <v>64</v>
      </c>
      <c r="C61" s="94" t="s">
        <v>73</v>
      </c>
      <c r="D61" s="95">
        <v>1.1030639574537395E-2</v>
      </c>
      <c r="E61" s="95">
        <v>1.1368435160387425E-2</v>
      </c>
      <c r="F61" s="95">
        <v>1.1913478876793933E-2</v>
      </c>
      <c r="G61" s="96">
        <v>5.450437164065073E-4</v>
      </c>
    </row>
    <row r="62" spans="1:7" x14ac:dyDescent="0.25">
      <c r="A62" s="46">
        <v>2</v>
      </c>
      <c r="B62" s="46" t="s">
        <v>64</v>
      </c>
      <c r="C62" s="46" t="s">
        <v>308</v>
      </c>
      <c r="D62" s="49">
        <v>2.3764282309172307E-2</v>
      </c>
      <c r="E62" s="49">
        <v>2.2590747942984477E-2</v>
      </c>
      <c r="F62" s="49">
        <v>2.0657905884707471E-2</v>
      </c>
      <c r="G62" s="6">
        <v>-1.9328420582770053E-3</v>
      </c>
    </row>
    <row r="63" spans="1:7" x14ac:dyDescent="0.25">
      <c r="A63" s="46">
        <v>3</v>
      </c>
      <c r="B63" s="46" t="s">
        <v>64</v>
      </c>
      <c r="C63" s="46" t="s">
        <v>70</v>
      </c>
      <c r="D63" s="49">
        <v>1.0297800918420804E-2</v>
      </c>
      <c r="E63" s="49">
        <v>1.2283044750685142E-2</v>
      </c>
      <c r="F63" s="49">
        <v>1.2484904120020823E-2</v>
      </c>
      <c r="G63" s="44">
        <v>2.0185936933568051E-4</v>
      </c>
    </row>
    <row r="64" spans="1:7" x14ac:dyDescent="0.25">
      <c r="A64" s="46">
        <v>4</v>
      </c>
      <c r="B64" s="46" t="s">
        <v>64</v>
      </c>
      <c r="C64" s="46" t="s">
        <v>66</v>
      </c>
      <c r="D64" s="50">
        <v>3.4238312423524697E-3</v>
      </c>
      <c r="E64" s="50">
        <v>2.887198432648412E-3</v>
      </c>
      <c r="F64" s="50">
        <v>3.0924642160545918E-3</v>
      </c>
      <c r="G64" s="44">
        <v>2.0526578340617982E-4</v>
      </c>
    </row>
    <row r="65" spans="1:7" x14ac:dyDescent="0.25">
      <c r="A65" s="46">
        <v>5</v>
      </c>
      <c r="B65" s="46" t="s">
        <v>64</v>
      </c>
      <c r="C65" s="46" t="s">
        <v>69</v>
      </c>
      <c r="D65" s="50">
        <v>8.061840816464971E-3</v>
      </c>
      <c r="E65" s="50">
        <v>4.9074064264235679E-3</v>
      </c>
      <c r="F65" s="50">
        <v>5.3648486366197319E-3</v>
      </c>
      <c r="G65" s="44">
        <v>4.5744221019616404E-4</v>
      </c>
    </row>
    <row r="66" spans="1:7" x14ac:dyDescent="0.25">
      <c r="A66" s="46">
        <v>6</v>
      </c>
      <c r="B66" s="46" t="s">
        <v>64</v>
      </c>
      <c r="C66" s="46" t="s">
        <v>72</v>
      </c>
      <c r="D66" s="51">
        <v>1.1878073300281135E-3</v>
      </c>
      <c r="E66" s="51">
        <v>1.0766386783589781E-3</v>
      </c>
      <c r="F66" s="51">
        <v>9.7597980286427308E-4</v>
      </c>
      <c r="G66" s="6">
        <v>-1.0065887549470505E-4</v>
      </c>
    </row>
    <row r="67" spans="1:7" x14ac:dyDescent="0.25">
      <c r="A67" s="46">
        <v>7</v>
      </c>
      <c r="B67" s="46" t="s">
        <v>76</v>
      </c>
      <c r="C67" s="46" t="s">
        <v>77</v>
      </c>
      <c r="D67" s="50">
        <v>8.5245276007431293E-3</v>
      </c>
      <c r="E67" s="50">
        <v>7.9302347585610434E-3</v>
      </c>
      <c r="F67" s="50">
        <v>8.4045289322732704E-3</v>
      </c>
      <c r="G67" s="44">
        <v>4.74294173712227E-4</v>
      </c>
    </row>
    <row r="68" spans="1:7" x14ac:dyDescent="0.25">
      <c r="A68" s="46">
        <v>8</v>
      </c>
      <c r="B68" s="46" t="s">
        <v>64</v>
      </c>
      <c r="C68" s="46" t="s">
        <v>67</v>
      </c>
      <c r="D68" s="51">
        <v>4.3076813763138707E-5</v>
      </c>
      <c r="E68" s="51">
        <v>8.5675105011620065E-6</v>
      </c>
      <c r="F68" s="51">
        <v>8.5784329893649592E-5</v>
      </c>
      <c r="G68" s="44">
        <v>7.7216819392487591E-5</v>
      </c>
    </row>
    <row r="69" spans="1:7" x14ac:dyDescent="0.25">
      <c r="A69" s="46">
        <v>9</v>
      </c>
      <c r="B69" s="46" t="s">
        <v>64</v>
      </c>
      <c r="C69" s="46" t="s">
        <v>75</v>
      </c>
      <c r="D69" s="50">
        <v>6.5536538349930838E-3</v>
      </c>
      <c r="E69" s="50">
        <v>6.2018428017931223E-3</v>
      </c>
      <c r="F69" s="50">
        <v>5.6416685054156233E-3</v>
      </c>
      <c r="G69" s="6">
        <v>-5.6017429637749902E-4</v>
      </c>
    </row>
    <row r="70" spans="1:7" x14ac:dyDescent="0.25">
      <c r="A70" s="46">
        <v>10</v>
      </c>
      <c r="B70" s="46" t="s">
        <v>64</v>
      </c>
      <c r="C70" s="46" t="s">
        <v>68</v>
      </c>
      <c r="D70" s="51">
        <v>3.0247598133038626E-5</v>
      </c>
      <c r="E70" s="51">
        <v>-2.8214746434379696E-3</v>
      </c>
      <c r="F70" s="51">
        <v>3.2351258058874676E-4</v>
      </c>
      <c r="G70" s="44">
        <v>3.1449872240267166E-3</v>
      </c>
    </row>
    <row r="71" spans="1:7" x14ac:dyDescent="0.25">
      <c r="A71" s="46">
        <v>11</v>
      </c>
      <c r="B71" s="46" t="s">
        <v>64</v>
      </c>
      <c r="C71" s="46" t="s">
        <v>74</v>
      </c>
      <c r="D71" s="51">
        <v>2.0350972342650249E-3</v>
      </c>
      <c r="E71" s="50">
        <v>2.638830054874548E-3</v>
      </c>
      <c r="F71" s="51">
        <v>2.4294125946099361E-3</v>
      </c>
      <c r="G71" s="6">
        <v>-2.0941746026461195E-4</v>
      </c>
    </row>
    <row r="72" spans="1:7" x14ac:dyDescent="0.25">
      <c r="A72" s="46">
        <v>12</v>
      </c>
      <c r="B72" s="46" t="s">
        <v>64</v>
      </c>
      <c r="C72" s="46" t="s">
        <v>71</v>
      </c>
      <c r="D72" s="51">
        <v>1.4324415018204921E-3</v>
      </c>
      <c r="E72" s="51">
        <v>1.1970057249513224E-4</v>
      </c>
      <c r="F72" s="51">
        <v>1.1975206714661109E-4</v>
      </c>
      <c r="G72" s="44">
        <v>5.1494651478851895E-8</v>
      </c>
    </row>
    <row r="73" spans="1:7" x14ac:dyDescent="0.25">
      <c r="A73" s="46">
        <v>13</v>
      </c>
      <c r="B73" s="46" t="s">
        <v>76</v>
      </c>
      <c r="C73" s="46" t="s">
        <v>78</v>
      </c>
      <c r="D73" s="51">
        <v>5.3754960483335962E-4</v>
      </c>
      <c r="E73" s="51">
        <v>1.3848470364050936E-3</v>
      </c>
      <c r="F73" s="51">
        <v>9.9493963538480035E-4</v>
      </c>
      <c r="G73" s="6">
        <v>-3.8990740102029325E-4</v>
      </c>
    </row>
    <row r="74" spans="1:7" x14ac:dyDescent="0.25">
      <c r="A74" s="46">
        <v>14</v>
      </c>
      <c r="B74" s="46" t="s">
        <v>64</v>
      </c>
      <c r="C74" s="46" t="s">
        <v>65</v>
      </c>
      <c r="D74" s="50">
        <v>5.4536738674708478E-3</v>
      </c>
      <c r="E74" s="50">
        <v>5.1137560542643548E-3</v>
      </c>
      <c r="F74" s="50">
        <v>4.8507282946550637E-3</v>
      </c>
      <c r="G74" s="6">
        <v>-2.6302775960929115E-4</v>
      </c>
    </row>
    <row r="75" spans="1:7" x14ac:dyDescent="0.25">
      <c r="A75" s="115" t="s">
        <v>79</v>
      </c>
      <c r="B75" s="115"/>
      <c r="C75" s="48" t="s">
        <v>80</v>
      </c>
      <c r="D75" s="53">
        <v>5.6236341748353378E-3</v>
      </c>
      <c r="E75" s="53">
        <v>5.373672945320501E-3</v>
      </c>
      <c r="F75" s="53">
        <v>5.2912641753559315E-3</v>
      </c>
      <c r="G75" s="8">
        <v>-8.2408769964569493E-5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5:B7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D871B-1946-41E5-B321-44D38F0563E4}">
  <dimension ref="A2:G75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  <col min="7" max="7" width="22.42578125" bestFit="1" customWidth="1"/>
  </cols>
  <sheetData>
    <row r="2" spans="1:3" ht="15.75" x14ac:dyDescent="0.25">
      <c r="A2" s="4" t="s">
        <v>269</v>
      </c>
      <c r="B2" s="4"/>
      <c r="C2" s="4"/>
    </row>
    <row r="24" spans="1:7" ht="15.75" x14ac:dyDescent="0.25">
      <c r="A24" s="4" t="s">
        <v>270</v>
      </c>
      <c r="B24" s="4"/>
      <c r="C24" s="4"/>
    </row>
    <row r="26" spans="1:7" x14ac:dyDescent="0.25">
      <c r="D26" s="114" t="s">
        <v>271</v>
      </c>
      <c r="E26" s="114"/>
      <c r="F26" s="114"/>
    </row>
    <row r="27" spans="1:7" x14ac:dyDescent="0.25">
      <c r="D27" s="113" t="s">
        <v>272</v>
      </c>
      <c r="E27" s="113"/>
      <c r="F27" s="113"/>
    </row>
    <row r="28" spans="1:7" ht="15" customHeight="1" x14ac:dyDescent="0.25">
      <c r="D28" s="112" t="s">
        <v>273</v>
      </c>
      <c r="E28" s="112"/>
      <c r="F28" s="112"/>
      <c r="G28" s="54" t="s">
        <v>312</v>
      </c>
    </row>
    <row r="29" spans="1:7" x14ac:dyDescent="0.25">
      <c r="A29" s="54" t="s">
        <v>25</v>
      </c>
      <c r="B29" s="54" t="s">
        <v>26</v>
      </c>
      <c r="C29" s="54" t="s">
        <v>27</v>
      </c>
      <c r="D29" s="54" t="s">
        <v>28</v>
      </c>
      <c r="E29" s="54" t="s">
        <v>307</v>
      </c>
      <c r="F29" s="54" t="s">
        <v>314</v>
      </c>
      <c r="G29" s="54" t="s">
        <v>29</v>
      </c>
    </row>
    <row r="30" spans="1:7" x14ac:dyDescent="0.25">
      <c r="A30" s="46">
        <v>1</v>
      </c>
      <c r="B30" s="46" t="s">
        <v>32</v>
      </c>
      <c r="C30" s="46" t="s">
        <v>38</v>
      </c>
      <c r="D30" s="49">
        <v>9.954618882735515E-2</v>
      </c>
      <c r="E30" s="49">
        <v>9.6660641938337843E-2</v>
      </c>
      <c r="F30" s="49">
        <v>8.858282537413098E-2</v>
      </c>
      <c r="G30" s="6">
        <v>-8.0778165642068633E-3</v>
      </c>
    </row>
    <row r="31" spans="1:7" x14ac:dyDescent="0.25">
      <c r="A31" s="46">
        <v>2</v>
      </c>
      <c r="B31" s="46" t="s">
        <v>32</v>
      </c>
      <c r="C31" s="46" t="s">
        <v>44</v>
      </c>
      <c r="D31" s="50">
        <v>7.7734394005711485E-2</v>
      </c>
      <c r="E31" s="50">
        <v>7.2456442921536746E-2</v>
      </c>
      <c r="F31" s="50">
        <v>7.6152960095396849E-2</v>
      </c>
      <c r="G31" s="44">
        <v>3.6965171738601033E-3</v>
      </c>
    </row>
    <row r="32" spans="1:7" x14ac:dyDescent="0.25">
      <c r="A32" s="46">
        <v>3</v>
      </c>
      <c r="B32" s="46" t="s">
        <v>32</v>
      </c>
      <c r="C32" s="46" t="s">
        <v>52</v>
      </c>
      <c r="D32" s="49">
        <v>9.6972162386924854E-2</v>
      </c>
      <c r="E32" s="49">
        <v>9.2395048330277785E-2</v>
      </c>
      <c r="F32" s="49">
        <v>8.8814762729107211E-2</v>
      </c>
      <c r="G32" s="6">
        <v>-3.5802856011705742E-3</v>
      </c>
    </row>
    <row r="33" spans="1:7" x14ac:dyDescent="0.25">
      <c r="A33" s="46">
        <v>4</v>
      </c>
      <c r="B33" s="46" t="s">
        <v>32</v>
      </c>
      <c r="C33" s="46" t="s">
        <v>60</v>
      </c>
      <c r="D33" s="49">
        <v>0.11241955959424707</v>
      </c>
      <c r="E33" s="49">
        <v>9.8756722320823206E-2</v>
      </c>
      <c r="F33" s="49">
        <v>9.8698881977775113E-2</v>
      </c>
      <c r="G33" s="6">
        <v>-5.7840343048093379E-5</v>
      </c>
    </row>
    <row r="34" spans="1:7" x14ac:dyDescent="0.25">
      <c r="A34" s="46">
        <v>5</v>
      </c>
      <c r="B34" s="46" t="s">
        <v>32</v>
      </c>
      <c r="C34" s="46" t="s">
        <v>41</v>
      </c>
      <c r="D34" s="50">
        <v>7.6999086337204231E-2</v>
      </c>
      <c r="E34" s="49">
        <v>8.0400677398663939E-2</v>
      </c>
      <c r="F34" s="49">
        <v>8.0547389862617599E-2</v>
      </c>
      <c r="G34" s="44">
        <v>1.4671246395366044E-4</v>
      </c>
    </row>
    <row r="35" spans="1:7" x14ac:dyDescent="0.25">
      <c r="A35" s="46">
        <v>6</v>
      </c>
      <c r="B35" s="46" t="s">
        <v>32</v>
      </c>
      <c r="C35" s="46" t="s">
        <v>59</v>
      </c>
      <c r="D35" s="50">
        <v>7.440888539491132E-2</v>
      </c>
      <c r="E35" s="50">
        <v>7.4582911918163658E-2</v>
      </c>
      <c r="F35" s="50">
        <v>7.0120237870518715E-2</v>
      </c>
      <c r="G35" s="6">
        <v>-4.4626740476449434E-3</v>
      </c>
    </row>
    <row r="36" spans="1:7" x14ac:dyDescent="0.25">
      <c r="A36" s="46">
        <v>7</v>
      </c>
      <c r="B36" s="46" t="s">
        <v>32</v>
      </c>
      <c r="C36" s="46" t="s">
        <v>53</v>
      </c>
      <c r="D36" s="50">
        <v>3.049763774219201E-2</v>
      </c>
      <c r="E36" s="50">
        <v>3.2419213402616318E-2</v>
      </c>
      <c r="F36" s="50">
        <v>3.1307993745497462E-2</v>
      </c>
      <c r="G36" s="6">
        <v>-1.111219657118856E-3</v>
      </c>
    </row>
    <row r="37" spans="1:7" x14ac:dyDescent="0.25">
      <c r="A37" s="46">
        <v>8</v>
      </c>
      <c r="B37" s="46" t="s">
        <v>32</v>
      </c>
      <c r="C37" s="46" t="s">
        <v>63</v>
      </c>
      <c r="D37" s="50">
        <v>5.5907732440860308E-2</v>
      </c>
      <c r="E37" s="50">
        <v>4.7772913630471932E-2</v>
      </c>
      <c r="F37" s="50">
        <v>5.251140373036977E-2</v>
      </c>
      <c r="G37" s="44">
        <v>4.738490099897838E-3</v>
      </c>
    </row>
    <row r="38" spans="1:7" x14ac:dyDescent="0.25">
      <c r="A38" s="46">
        <v>9</v>
      </c>
      <c r="B38" s="46" t="s">
        <v>32</v>
      </c>
      <c r="C38" s="46" t="s">
        <v>42</v>
      </c>
      <c r="D38" s="50">
        <v>6.3045370255844183E-2</v>
      </c>
      <c r="E38" s="50">
        <v>6.6291823192313581E-2</v>
      </c>
      <c r="F38" s="50">
        <v>7.4079723028049382E-2</v>
      </c>
      <c r="G38" s="44">
        <v>7.7878998357358009E-3</v>
      </c>
    </row>
    <row r="39" spans="1:7" x14ac:dyDescent="0.25">
      <c r="A39" s="46">
        <v>10</v>
      </c>
      <c r="B39" s="46" t="s">
        <v>32</v>
      </c>
      <c r="C39" s="46" t="s">
        <v>43</v>
      </c>
      <c r="D39" s="50">
        <v>5.730994002017719E-2</v>
      </c>
      <c r="E39" s="50">
        <v>5.6575384146786083E-2</v>
      </c>
      <c r="F39" s="50">
        <v>5.5209677943654376E-2</v>
      </c>
      <c r="G39" s="6">
        <v>-1.3657062031317072E-3</v>
      </c>
    </row>
    <row r="40" spans="1:7" x14ac:dyDescent="0.25">
      <c r="A40" s="46">
        <v>11</v>
      </c>
      <c r="B40" s="46" t="s">
        <v>32</v>
      </c>
      <c r="C40" s="46" t="s">
        <v>50</v>
      </c>
      <c r="D40" s="50">
        <v>4.2796310862925749E-2</v>
      </c>
      <c r="E40" s="50">
        <v>3.8801077901055518E-2</v>
      </c>
      <c r="F40" s="50">
        <v>3.8433085837939855E-2</v>
      </c>
      <c r="G40" s="6">
        <v>-3.6799206311566302E-4</v>
      </c>
    </row>
    <row r="41" spans="1:7" x14ac:dyDescent="0.25">
      <c r="A41" s="46">
        <v>12</v>
      </c>
      <c r="B41" s="46" t="s">
        <v>32</v>
      </c>
      <c r="C41" s="46" t="s">
        <v>48</v>
      </c>
      <c r="D41" s="50">
        <v>4.8591924435136977E-2</v>
      </c>
      <c r="E41" s="50">
        <v>4.6800057272897773E-2</v>
      </c>
      <c r="F41" s="50">
        <v>4.2792536719667394E-2</v>
      </c>
      <c r="G41" s="6">
        <v>-4.0075205532303787E-3</v>
      </c>
    </row>
    <row r="42" spans="1:7" x14ac:dyDescent="0.25">
      <c r="A42" s="46">
        <v>13</v>
      </c>
      <c r="B42" s="46" t="s">
        <v>32</v>
      </c>
      <c r="C42" s="46" t="s">
        <v>37</v>
      </c>
      <c r="D42" s="50">
        <v>3.314826020432661E-2</v>
      </c>
      <c r="E42" s="50">
        <v>2.9248789954439022E-2</v>
      </c>
      <c r="F42" s="50">
        <v>2.8349599399367261E-2</v>
      </c>
      <c r="G42" s="6">
        <v>-8.9919055507176049E-4</v>
      </c>
    </row>
    <row r="43" spans="1:7" x14ac:dyDescent="0.25">
      <c r="A43" s="46">
        <v>14</v>
      </c>
      <c r="B43" s="46" t="s">
        <v>32</v>
      </c>
      <c r="C43" s="46" t="s">
        <v>36</v>
      </c>
      <c r="D43" s="49">
        <v>8.5002711993335034E-2</v>
      </c>
      <c r="E43" s="49">
        <v>8.0430894804180308E-2</v>
      </c>
      <c r="F43" s="50">
        <v>7.571958221000348E-2</v>
      </c>
      <c r="G43" s="6">
        <v>-4.711312594176828E-3</v>
      </c>
    </row>
    <row r="44" spans="1:7" x14ac:dyDescent="0.25">
      <c r="A44" s="46">
        <v>15</v>
      </c>
      <c r="B44" s="46" t="s">
        <v>32</v>
      </c>
      <c r="C44" s="46" t="s">
        <v>47</v>
      </c>
      <c r="D44" s="50">
        <v>5.7631161972859744E-2</v>
      </c>
      <c r="E44" s="50">
        <v>5.4197860579216668E-2</v>
      </c>
      <c r="F44" s="50">
        <v>4.8578060933386152E-2</v>
      </c>
      <c r="G44" s="6">
        <v>-5.6197996458305158E-3</v>
      </c>
    </row>
    <row r="45" spans="1:7" x14ac:dyDescent="0.25">
      <c r="A45" s="46">
        <v>16</v>
      </c>
      <c r="B45" s="46" t="s">
        <v>32</v>
      </c>
      <c r="C45" s="46" t="s">
        <v>45</v>
      </c>
      <c r="D45" s="50">
        <v>3.9482235201459999E-2</v>
      </c>
      <c r="E45" s="50">
        <v>4.0442132795378692E-2</v>
      </c>
      <c r="F45" s="50">
        <v>3.8205188450212313E-2</v>
      </c>
      <c r="G45" s="6">
        <v>-2.2369443451663792E-3</v>
      </c>
    </row>
    <row r="46" spans="1:7" x14ac:dyDescent="0.25">
      <c r="A46" s="46">
        <v>17</v>
      </c>
      <c r="B46" s="46" t="s">
        <v>32</v>
      </c>
      <c r="C46" s="46" t="s">
        <v>35</v>
      </c>
      <c r="D46" s="50">
        <v>3.1472007349401053E-2</v>
      </c>
      <c r="E46" s="50">
        <v>3.130690735890139E-2</v>
      </c>
      <c r="F46" s="50">
        <v>2.9040415059533749E-2</v>
      </c>
      <c r="G46" s="6">
        <v>-2.2664922993676402E-3</v>
      </c>
    </row>
    <row r="47" spans="1:7" x14ac:dyDescent="0.25">
      <c r="A47" s="46">
        <v>18</v>
      </c>
      <c r="B47" s="46" t="s">
        <v>32</v>
      </c>
      <c r="C47" s="46" t="s">
        <v>46</v>
      </c>
      <c r="D47" s="50">
        <v>6.1503031385148954E-2</v>
      </c>
      <c r="E47" s="50">
        <v>5.7600896528855625E-2</v>
      </c>
      <c r="F47" s="50">
        <v>5.2704619440411778E-2</v>
      </c>
      <c r="G47" s="6">
        <v>-4.896277088443847E-3</v>
      </c>
    </row>
    <row r="48" spans="1:7" x14ac:dyDescent="0.25">
      <c r="A48" s="46">
        <v>19</v>
      </c>
      <c r="B48" s="46" t="s">
        <v>32</v>
      </c>
      <c r="C48" s="46" t="s">
        <v>39</v>
      </c>
      <c r="D48" s="50">
        <v>4.2709611967206504E-2</v>
      </c>
      <c r="E48" s="50">
        <v>4.2599940128643703E-2</v>
      </c>
      <c r="F48" s="50">
        <v>3.93097339291908E-2</v>
      </c>
      <c r="G48" s="6">
        <v>-3.2902061994529025E-3</v>
      </c>
    </row>
    <row r="49" spans="1:7" x14ac:dyDescent="0.25">
      <c r="A49" s="46">
        <v>20</v>
      </c>
      <c r="B49" s="46" t="s">
        <v>32</v>
      </c>
      <c r="C49" s="46" t="s">
        <v>51</v>
      </c>
      <c r="D49" s="50">
        <v>3.7541692054544787E-2</v>
      </c>
      <c r="E49" s="50">
        <v>3.2348694911339557E-2</v>
      </c>
      <c r="F49" s="50">
        <v>3.0519523632162541E-2</v>
      </c>
      <c r="G49" s="6">
        <v>-1.8291712791770158E-3</v>
      </c>
    </row>
    <row r="50" spans="1:7" x14ac:dyDescent="0.25">
      <c r="A50" s="46">
        <v>21</v>
      </c>
      <c r="B50" s="46" t="s">
        <v>32</v>
      </c>
      <c r="C50" s="46" t="s">
        <v>62</v>
      </c>
      <c r="D50" s="50">
        <v>4.7209692570330294E-2</v>
      </c>
      <c r="E50" s="50">
        <v>3.7136187490968968E-2</v>
      </c>
      <c r="F50" s="50">
        <v>2.7600111062928184E-2</v>
      </c>
      <c r="G50" s="6">
        <v>-9.5360764280407843E-3</v>
      </c>
    </row>
    <row r="51" spans="1:7" x14ac:dyDescent="0.25">
      <c r="A51" s="46">
        <v>22</v>
      </c>
      <c r="B51" s="46" t="s">
        <v>32</v>
      </c>
      <c r="C51" s="46" t="s">
        <v>58</v>
      </c>
      <c r="D51" s="50">
        <v>5.0798702183837814E-2</v>
      </c>
      <c r="E51" s="50">
        <v>3.3894043381664338E-2</v>
      </c>
      <c r="F51" s="50">
        <v>3.9343238653155803E-2</v>
      </c>
      <c r="G51" s="44">
        <v>5.4491952714914652E-3</v>
      </c>
    </row>
    <row r="52" spans="1:7" x14ac:dyDescent="0.25">
      <c r="A52" s="46">
        <v>23</v>
      </c>
      <c r="B52" s="46" t="s">
        <v>32</v>
      </c>
      <c r="C52" s="46" t="s">
        <v>57</v>
      </c>
      <c r="D52" s="50">
        <v>2.5941171645132061E-2</v>
      </c>
      <c r="E52" s="50">
        <v>1.5213739399796299E-2</v>
      </c>
      <c r="F52" s="51">
        <v>7.1666162858694043E-3</v>
      </c>
      <c r="G52" s="6">
        <v>-8.0471231139268955E-3</v>
      </c>
    </row>
    <row r="53" spans="1:7" x14ac:dyDescent="0.25">
      <c r="A53" s="46">
        <v>24</v>
      </c>
      <c r="B53" s="46" t="s">
        <v>32</v>
      </c>
      <c r="C53" s="46" t="s">
        <v>40</v>
      </c>
      <c r="D53" s="50">
        <v>1.7956671788989513E-2</v>
      </c>
      <c r="E53" s="50">
        <v>1.4100551824841554E-2</v>
      </c>
      <c r="F53" s="50">
        <v>1.2708455259969024E-2</v>
      </c>
      <c r="G53" s="6">
        <v>-1.3920965648725296E-3</v>
      </c>
    </row>
    <row r="54" spans="1:7" x14ac:dyDescent="0.25">
      <c r="A54" s="46">
        <v>25</v>
      </c>
      <c r="B54" s="46" t="s">
        <v>32</v>
      </c>
      <c r="C54" s="46" t="s">
        <v>49</v>
      </c>
      <c r="D54" s="51">
        <v>6.4333955520745022E-3</v>
      </c>
      <c r="E54" s="51">
        <v>2.1323172964718431E-3</v>
      </c>
      <c r="F54" s="51">
        <v>7.7736822873189504E-4</v>
      </c>
      <c r="G54" s="6">
        <v>-1.354949067739948E-3</v>
      </c>
    </row>
    <row r="55" spans="1:7" x14ac:dyDescent="0.25">
      <c r="A55" s="46">
        <v>26</v>
      </c>
      <c r="B55" s="46" t="s">
        <v>32</v>
      </c>
      <c r="C55" s="46" t="s">
        <v>55</v>
      </c>
      <c r="D55" s="51">
        <v>9.835185601508362E-3</v>
      </c>
      <c r="E55" s="50">
        <v>1.2393287448837338E-2</v>
      </c>
      <c r="F55" s="51">
        <v>5.8096792411268059E-3</v>
      </c>
      <c r="G55" s="6">
        <v>-6.5836082077105323E-3</v>
      </c>
    </row>
    <row r="56" spans="1:7" x14ac:dyDescent="0.25">
      <c r="A56" s="46">
        <v>27</v>
      </c>
      <c r="B56" s="46" t="s">
        <v>32</v>
      </c>
      <c r="C56" s="46" t="s">
        <v>56</v>
      </c>
      <c r="D56" s="51">
        <v>-0.10701205620931571</v>
      </c>
      <c r="E56" s="51">
        <v>-9.8948939300363317E-2</v>
      </c>
      <c r="F56" s="51">
        <v>5.1728363301359831E-5</v>
      </c>
      <c r="G56" s="44">
        <v>9.9000667663664679E-2</v>
      </c>
    </row>
    <row r="57" spans="1:7" x14ac:dyDescent="0.25">
      <c r="A57" s="46">
        <v>28</v>
      </c>
      <c r="B57" s="46" t="s">
        <v>32</v>
      </c>
      <c r="C57" s="46" t="s">
        <v>54</v>
      </c>
      <c r="D57" s="51">
        <v>-1.1933996000963627E-3</v>
      </c>
      <c r="E57" s="51">
        <v>-9.684889557452182E-3</v>
      </c>
      <c r="F57" s="51">
        <v>-1.7490759077534165E-2</v>
      </c>
      <c r="G57" s="6">
        <v>-7.8058695200819827E-3</v>
      </c>
    </row>
    <row r="58" spans="1:7" x14ac:dyDescent="0.25">
      <c r="A58" s="46">
        <v>29</v>
      </c>
      <c r="B58" s="46" t="s">
        <v>32</v>
      </c>
      <c r="C58" s="46" t="s">
        <v>34</v>
      </c>
      <c r="D58" s="51">
        <v>-1.1450544461338607E-16</v>
      </c>
      <c r="E58" s="51">
        <v>5.1405547367495595E-4</v>
      </c>
      <c r="F58" s="51">
        <v>5.5203102580636293E-4</v>
      </c>
      <c r="G58" s="44">
        <v>3.7975552131406989E-5</v>
      </c>
    </row>
    <row r="59" spans="1:7" x14ac:dyDescent="0.25">
      <c r="A59" s="46">
        <v>30</v>
      </c>
      <c r="B59" s="46" t="s">
        <v>32</v>
      </c>
      <c r="C59" s="46" t="s">
        <v>33</v>
      </c>
      <c r="D59" s="51">
        <v>4.8871655033570285E-3</v>
      </c>
      <c r="E59" s="51">
        <v>4.3361348102373713E-3</v>
      </c>
      <c r="F59" s="51">
        <v>3.4445806358883294E-3</v>
      </c>
      <c r="G59" s="6">
        <v>-8.9155417434904185E-4</v>
      </c>
    </row>
    <row r="60" spans="1:7" ht="15.75" thickBot="1" x14ac:dyDescent="0.3">
      <c r="A60" s="91">
        <v>31</v>
      </c>
      <c r="B60" s="91" t="s">
        <v>32</v>
      </c>
      <c r="C60" s="91" t="s">
        <v>61</v>
      </c>
      <c r="D60" s="92">
        <v>-7.6785265017920554E-17</v>
      </c>
      <c r="E60" s="92">
        <v>-1.673978583392761E-16</v>
      </c>
      <c r="F60" s="92">
        <v>6.0947053383540349E-10</v>
      </c>
      <c r="G60" s="93">
        <v>6.0947070123326186E-10</v>
      </c>
    </row>
    <row r="61" spans="1:7" ht="15.75" thickTop="1" x14ac:dyDescent="0.25">
      <c r="A61" s="94">
        <v>1</v>
      </c>
      <c r="B61" s="46" t="s">
        <v>64</v>
      </c>
      <c r="C61" s="46" t="s">
        <v>73</v>
      </c>
      <c r="D61" s="50">
        <v>3.8083683771767567E-2</v>
      </c>
      <c r="E61" s="50">
        <v>3.9335231489602822E-2</v>
      </c>
      <c r="F61" s="50">
        <v>4.1291002445328108E-2</v>
      </c>
      <c r="G61" s="44">
        <v>1.9557709557252861E-3</v>
      </c>
    </row>
    <row r="62" spans="1:7" x14ac:dyDescent="0.25">
      <c r="A62" s="46">
        <v>2</v>
      </c>
      <c r="B62" s="46" t="s">
        <v>64</v>
      </c>
      <c r="C62" s="46" t="s">
        <v>308</v>
      </c>
      <c r="D62" s="49">
        <v>0.15490812920782757</v>
      </c>
      <c r="E62" s="49">
        <v>0.14717461054497671</v>
      </c>
      <c r="F62" s="49">
        <v>0.1343596624369616</v>
      </c>
      <c r="G62" s="6">
        <v>-1.2814948108015117E-2</v>
      </c>
    </row>
    <row r="63" spans="1:7" x14ac:dyDescent="0.25">
      <c r="A63" s="46">
        <v>3</v>
      </c>
      <c r="B63" s="46" t="s">
        <v>64</v>
      </c>
      <c r="C63" s="46" t="s">
        <v>70</v>
      </c>
      <c r="D63" s="50">
        <v>6.2382966873956988E-2</v>
      </c>
      <c r="E63" s="50">
        <v>7.4302255702075701E-2</v>
      </c>
      <c r="F63" s="50">
        <v>7.5328205995128947E-2</v>
      </c>
      <c r="G63" s="44">
        <v>1.025950293053246E-3</v>
      </c>
    </row>
    <row r="64" spans="1:7" x14ac:dyDescent="0.25">
      <c r="A64" s="46">
        <v>4</v>
      </c>
      <c r="B64" s="46" t="s">
        <v>64</v>
      </c>
      <c r="C64" s="46" t="s">
        <v>66</v>
      </c>
      <c r="D64" s="50">
        <v>2.3320278421065509E-2</v>
      </c>
      <c r="E64" s="50">
        <v>1.9857236942502181E-2</v>
      </c>
      <c r="F64" s="50">
        <v>2.1454495272311608E-2</v>
      </c>
      <c r="G64" s="44">
        <v>1.597258329809427E-3</v>
      </c>
    </row>
    <row r="65" spans="1:7" x14ac:dyDescent="0.25">
      <c r="A65" s="46">
        <v>5</v>
      </c>
      <c r="B65" s="46" t="s">
        <v>64</v>
      </c>
      <c r="C65" s="46" t="s">
        <v>69</v>
      </c>
      <c r="D65" s="50">
        <v>5.9586532860048835E-2</v>
      </c>
      <c r="E65" s="50">
        <v>3.6328483781806351E-2</v>
      </c>
      <c r="F65" s="50">
        <v>3.9617704853271839E-2</v>
      </c>
      <c r="G65" s="44">
        <v>3.2892210714654882E-3</v>
      </c>
    </row>
    <row r="66" spans="1:7" x14ac:dyDescent="0.25">
      <c r="A66" s="46">
        <v>6</v>
      </c>
      <c r="B66" s="46" t="s">
        <v>64</v>
      </c>
      <c r="C66" s="46" t="s">
        <v>72</v>
      </c>
      <c r="D66" s="51">
        <v>9.1634512651874219E-3</v>
      </c>
      <c r="E66" s="51">
        <v>8.3355195779896089E-3</v>
      </c>
      <c r="F66" s="51">
        <v>7.5703806517719713E-3</v>
      </c>
      <c r="G66" s="6">
        <v>-7.6513892621763759E-4</v>
      </c>
    </row>
    <row r="67" spans="1:7" x14ac:dyDescent="0.25">
      <c r="A67" s="46">
        <v>7</v>
      </c>
      <c r="B67" s="46" t="s">
        <v>76</v>
      </c>
      <c r="C67" s="46" t="s">
        <v>77</v>
      </c>
      <c r="D67" s="50">
        <v>3.6225012768353666E-2</v>
      </c>
      <c r="E67" s="50">
        <v>3.3794630025179788E-2</v>
      </c>
      <c r="F67" s="50">
        <v>3.5899656585508692E-2</v>
      </c>
      <c r="G67" s="44">
        <v>2.1050265603289042E-3</v>
      </c>
    </row>
    <row r="68" spans="1:7" x14ac:dyDescent="0.25">
      <c r="A68" s="46">
        <v>8</v>
      </c>
      <c r="B68" s="46" t="s">
        <v>64</v>
      </c>
      <c r="C68" s="46" t="s">
        <v>67</v>
      </c>
      <c r="D68" s="51">
        <v>1.1073457593931416E-4</v>
      </c>
      <c r="E68" s="51">
        <v>2.2140753450642993E-5</v>
      </c>
      <c r="F68" s="51">
        <v>2.2292031502960731E-4</v>
      </c>
      <c r="G68" s="44">
        <v>2.0077956157896432E-4</v>
      </c>
    </row>
    <row r="69" spans="1:7" x14ac:dyDescent="0.25">
      <c r="A69" s="46">
        <v>9</v>
      </c>
      <c r="B69" s="46" t="s">
        <v>64</v>
      </c>
      <c r="C69" s="46" t="s">
        <v>75</v>
      </c>
      <c r="D69" s="50">
        <v>3.0090561909715964E-2</v>
      </c>
      <c r="E69" s="50">
        <v>2.8466756477299102E-2</v>
      </c>
      <c r="F69" s="50">
        <v>2.5965705120419937E-2</v>
      </c>
      <c r="G69" s="6">
        <v>-2.5010513568791658E-3</v>
      </c>
    </row>
    <row r="70" spans="1:7" x14ac:dyDescent="0.25">
      <c r="A70" s="46">
        <v>10</v>
      </c>
      <c r="B70" s="46" t="s">
        <v>64</v>
      </c>
      <c r="C70" s="46" t="s">
        <v>68</v>
      </c>
      <c r="D70" s="51">
        <v>1.8309071654017077E-4</v>
      </c>
      <c r="E70" s="51">
        <v>-1.7116007710540428E-2</v>
      </c>
      <c r="F70" s="51">
        <v>1.9657950660471376E-3</v>
      </c>
      <c r="G70" s="44">
        <v>1.9081802776587567E-2</v>
      </c>
    </row>
    <row r="71" spans="1:7" x14ac:dyDescent="0.25">
      <c r="A71" s="46">
        <v>11</v>
      </c>
      <c r="B71" s="46" t="s">
        <v>64</v>
      </c>
      <c r="C71" s="46" t="s">
        <v>74</v>
      </c>
      <c r="D71" s="51">
        <v>9.254399559610155E-3</v>
      </c>
      <c r="E71" s="50">
        <v>1.1960473806916134E-2</v>
      </c>
      <c r="F71" s="50">
        <v>1.0969821593249348E-2</v>
      </c>
      <c r="G71" s="6">
        <v>-9.9065221366678551E-4</v>
      </c>
    </row>
    <row r="72" spans="1:7" x14ac:dyDescent="0.25">
      <c r="A72" s="46">
        <v>12</v>
      </c>
      <c r="B72" s="46" t="s">
        <v>64</v>
      </c>
      <c r="C72" s="46" t="s">
        <v>71</v>
      </c>
      <c r="D72" s="50">
        <v>1.5392055139962614E-2</v>
      </c>
      <c r="E72" s="51">
        <v>1.2922699176125855E-3</v>
      </c>
      <c r="F72" s="51">
        <v>1.3417248871376865E-3</v>
      </c>
      <c r="G72" s="44">
        <v>4.9454969525101035E-5</v>
      </c>
    </row>
    <row r="73" spans="1:7" x14ac:dyDescent="0.25">
      <c r="A73" s="46">
        <v>13</v>
      </c>
      <c r="B73" s="46" t="s">
        <v>76</v>
      </c>
      <c r="C73" s="46" t="s">
        <v>78</v>
      </c>
      <c r="D73" s="51">
        <v>2.1401609914791357E-3</v>
      </c>
      <c r="E73" s="51">
        <v>5.4940434180567261E-3</v>
      </c>
      <c r="F73" s="51">
        <v>3.9335640468457968E-3</v>
      </c>
      <c r="G73" s="6">
        <v>-1.5604793712109292E-3</v>
      </c>
    </row>
    <row r="74" spans="1:7" x14ac:dyDescent="0.25">
      <c r="A74" s="46">
        <v>14</v>
      </c>
      <c r="B74" s="46" t="s">
        <v>64</v>
      </c>
      <c r="C74" s="46" t="s">
        <v>65</v>
      </c>
      <c r="D74" s="50">
        <v>3.2969189449105103E-2</v>
      </c>
      <c r="E74" s="50">
        <v>3.085204910295801E-2</v>
      </c>
      <c r="F74" s="50">
        <v>2.9221846540168728E-2</v>
      </c>
      <c r="G74" s="6">
        <v>-1.6302025627892812E-3</v>
      </c>
    </row>
    <row r="75" spans="1:7" x14ac:dyDescent="0.25">
      <c r="A75" s="115" t="s">
        <v>79</v>
      </c>
      <c r="B75" s="115"/>
      <c r="C75" s="48" t="s">
        <v>80</v>
      </c>
      <c r="D75" s="53">
        <v>4.2595816400033903E-2</v>
      </c>
      <c r="E75" s="53">
        <v>4.0712613671799042E-2</v>
      </c>
      <c r="F75" s="53">
        <v>4.0081035185974917E-2</v>
      </c>
      <c r="G75" s="8">
        <v>-6.3157848582412468E-4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5:B7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F655A-D4F3-4E13-B481-B72225A3F1E8}">
  <dimension ref="A2:G75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  <col min="7" max="7" width="22.42578125" bestFit="1" customWidth="1"/>
  </cols>
  <sheetData>
    <row r="2" spans="1:3" ht="15.75" x14ac:dyDescent="0.25">
      <c r="A2" s="102" t="s">
        <v>274</v>
      </c>
      <c r="B2" s="102"/>
      <c r="C2" s="102"/>
    </row>
    <row r="24" spans="1:7" ht="15.75" x14ac:dyDescent="0.25">
      <c r="A24" s="102" t="s">
        <v>275</v>
      </c>
      <c r="B24" s="102"/>
      <c r="C24" s="102"/>
    </row>
    <row r="26" spans="1:7" x14ac:dyDescent="0.25">
      <c r="D26" s="114" t="s">
        <v>276</v>
      </c>
      <c r="E26" s="114"/>
      <c r="F26" s="114"/>
    </row>
    <row r="27" spans="1:7" x14ac:dyDescent="0.25">
      <c r="D27" s="113" t="s">
        <v>277</v>
      </c>
      <c r="E27" s="113"/>
      <c r="F27" s="113"/>
    </row>
    <row r="28" spans="1:7" ht="15" customHeight="1" x14ac:dyDescent="0.25">
      <c r="D28" s="112" t="s">
        <v>278</v>
      </c>
      <c r="E28" s="112"/>
      <c r="F28" s="112"/>
      <c r="G28" s="54" t="s">
        <v>312</v>
      </c>
    </row>
    <row r="29" spans="1:7" x14ac:dyDescent="0.25">
      <c r="A29" s="54" t="s">
        <v>25</v>
      </c>
      <c r="B29" s="54" t="s">
        <v>26</v>
      </c>
      <c r="C29" s="54" t="s">
        <v>27</v>
      </c>
      <c r="D29" s="54" t="s">
        <v>28</v>
      </c>
      <c r="E29" s="54" t="s">
        <v>307</v>
      </c>
      <c r="F29" s="54" t="s">
        <v>314</v>
      </c>
      <c r="G29" s="54" t="s">
        <v>29</v>
      </c>
    </row>
    <row r="30" spans="1:7" x14ac:dyDescent="0.25">
      <c r="A30" s="46">
        <v>1</v>
      </c>
      <c r="B30" s="46" t="s">
        <v>32</v>
      </c>
      <c r="C30" s="46" t="s">
        <v>38</v>
      </c>
      <c r="D30" s="49">
        <v>0.27704069352498167</v>
      </c>
      <c r="E30" s="49">
        <v>0.27609825703713525</v>
      </c>
      <c r="F30" s="49">
        <v>0.27582616987835767</v>
      </c>
      <c r="G30" s="6">
        <v>-2.7208715877757861E-4</v>
      </c>
    </row>
    <row r="31" spans="1:7" x14ac:dyDescent="0.25">
      <c r="A31" s="46">
        <v>2</v>
      </c>
      <c r="B31" s="46" t="s">
        <v>32</v>
      </c>
      <c r="C31" s="46" t="s">
        <v>44</v>
      </c>
      <c r="D31" s="49">
        <v>0.21504369718268321</v>
      </c>
      <c r="E31" s="49">
        <v>0.21414231737734266</v>
      </c>
      <c r="F31" s="49">
        <v>0.21499515657287999</v>
      </c>
      <c r="G31" s="44">
        <v>8.5283919553733045E-4</v>
      </c>
    </row>
    <row r="32" spans="1:7" x14ac:dyDescent="0.25">
      <c r="A32" s="46">
        <v>3</v>
      </c>
      <c r="B32" s="46" t="s">
        <v>32</v>
      </c>
      <c r="C32" s="46" t="s">
        <v>52</v>
      </c>
      <c r="D32" s="49">
        <v>0.20574988606156011</v>
      </c>
      <c r="E32" s="49">
        <v>0.20456896612840816</v>
      </c>
      <c r="F32" s="49">
        <v>0.20427322822586991</v>
      </c>
      <c r="G32" s="6">
        <v>-2.9573790253825671E-4</v>
      </c>
    </row>
    <row r="33" spans="1:7" x14ac:dyDescent="0.25">
      <c r="A33" s="46">
        <v>4</v>
      </c>
      <c r="B33" s="46" t="s">
        <v>32</v>
      </c>
      <c r="C33" s="46" t="s">
        <v>60</v>
      </c>
      <c r="D33" s="49">
        <v>0.23527229732304036</v>
      </c>
      <c r="E33" s="49">
        <v>0.23637848089745545</v>
      </c>
      <c r="F33" s="49">
        <v>0.23927477617900514</v>
      </c>
      <c r="G33" s="44">
        <v>2.8962952815496934E-3</v>
      </c>
    </row>
    <row r="34" spans="1:7" x14ac:dyDescent="0.25">
      <c r="A34" s="46">
        <v>5</v>
      </c>
      <c r="B34" s="46" t="s">
        <v>32</v>
      </c>
      <c r="C34" s="46" t="s">
        <v>41</v>
      </c>
      <c r="D34" s="49">
        <v>0.29815726100642337</v>
      </c>
      <c r="E34" s="49">
        <v>0.30057682134968339</v>
      </c>
      <c r="F34" s="49">
        <v>0.30098153548905826</v>
      </c>
      <c r="G34" s="44">
        <v>4.0471413937487322E-4</v>
      </c>
    </row>
    <row r="35" spans="1:7" x14ac:dyDescent="0.25">
      <c r="A35" s="46">
        <v>6</v>
      </c>
      <c r="B35" s="46" t="s">
        <v>32</v>
      </c>
      <c r="C35" s="46" t="s">
        <v>59</v>
      </c>
      <c r="D35" s="49">
        <v>0.13467028878265391</v>
      </c>
      <c r="E35" s="49">
        <v>0.13416544416732634</v>
      </c>
      <c r="F35" s="49">
        <v>0.13464561211763645</v>
      </c>
      <c r="G35" s="44">
        <v>4.8016795031011195E-4</v>
      </c>
    </row>
    <row r="36" spans="1:7" x14ac:dyDescent="0.25">
      <c r="A36" s="46">
        <v>7</v>
      </c>
      <c r="B36" s="46" t="s">
        <v>32</v>
      </c>
      <c r="C36" s="46" t="s">
        <v>53</v>
      </c>
      <c r="D36" s="49">
        <v>0.20022353648312394</v>
      </c>
      <c r="E36" s="49">
        <v>0.19996938838090703</v>
      </c>
      <c r="F36" s="49">
        <v>0.19869614252724319</v>
      </c>
      <c r="G36" s="6">
        <v>-1.2732458536638402E-3</v>
      </c>
    </row>
    <row r="37" spans="1:7" x14ac:dyDescent="0.25">
      <c r="A37" s="46">
        <v>8</v>
      </c>
      <c r="B37" s="46" t="s">
        <v>32</v>
      </c>
      <c r="C37" s="46" t="s">
        <v>63</v>
      </c>
      <c r="D37" s="49">
        <v>0.20680829796126407</v>
      </c>
      <c r="E37" s="49">
        <v>0.2073984520286859</v>
      </c>
      <c r="F37" s="49">
        <v>0.20763325894621087</v>
      </c>
      <c r="G37" s="44">
        <v>2.3480691752497673E-4</v>
      </c>
    </row>
    <row r="38" spans="1:7" x14ac:dyDescent="0.25">
      <c r="A38" s="46">
        <v>9</v>
      </c>
      <c r="B38" s="46" t="s">
        <v>32</v>
      </c>
      <c r="C38" s="46" t="s">
        <v>42</v>
      </c>
      <c r="D38" s="49">
        <v>0.11986970135766847</v>
      </c>
      <c r="E38" s="49">
        <v>0.11999373865543954</v>
      </c>
      <c r="F38" s="49">
        <v>0.12145321472423856</v>
      </c>
      <c r="G38" s="44">
        <v>1.4594760687990233E-3</v>
      </c>
    </row>
    <row r="39" spans="1:7" x14ac:dyDescent="0.25">
      <c r="A39" s="46">
        <v>10</v>
      </c>
      <c r="B39" s="46" t="s">
        <v>32</v>
      </c>
      <c r="C39" s="46" t="s">
        <v>43</v>
      </c>
      <c r="D39" s="49">
        <v>0.14224723148902751</v>
      </c>
      <c r="E39" s="49">
        <v>0.14262256176584714</v>
      </c>
      <c r="F39" s="49">
        <v>0.14359130217201013</v>
      </c>
      <c r="G39" s="44">
        <v>9.6874040616298784E-4</v>
      </c>
    </row>
    <row r="40" spans="1:7" x14ac:dyDescent="0.25">
      <c r="A40" s="46">
        <v>11</v>
      </c>
      <c r="B40" s="46" t="s">
        <v>32</v>
      </c>
      <c r="C40" s="46" t="s">
        <v>50</v>
      </c>
      <c r="D40" s="49">
        <v>0.22389911216727446</v>
      </c>
      <c r="E40" s="49">
        <v>0.22316412384357523</v>
      </c>
      <c r="F40" s="49">
        <v>0.2234282353533906</v>
      </c>
      <c r="G40" s="44">
        <v>2.6411150981536791E-4</v>
      </c>
    </row>
    <row r="41" spans="1:7" x14ac:dyDescent="0.25">
      <c r="A41" s="46">
        <v>12</v>
      </c>
      <c r="B41" s="46" t="s">
        <v>32</v>
      </c>
      <c r="C41" s="46" t="s">
        <v>48</v>
      </c>
      <c r="D41" s="49">
        <v>0.17955011018973235</v>
      </c>
      <c r="E41" s="49">
        <v>0.18468121354590952</v>
      </c>
      <c r="F41" s="49">
        <v>0.18817805846324545</v>
      </c>
      <c r="G41" s="44">
        <v>3.4968449173359284E-3</v>
      </c>
    </row>
    <row r="42" spans="1:7" x14ac:dyDescent="0.25">
      <c r="A42" s="46">
        <v>13</v>
      </c>
      <c r="B42" s="46" t="s">
        <v>32</v>
      </c>
      <c r="C42" s="46" t="s">
        <v>37</v>
      </c>
      <c r="D42" s="49">
        <v>0.17212135096128722</v>
      </c>
      <c r="E42" s="49">
        <v>0.17239041228674637</v>
      </c>
      <c r="F42" s="49">
        <v>0.1731380001056243</v>
      </c>
      <c r="G42" s="44">
        <v>7.4758781887793169E-4</v>
      </c>
    </row>
    <row r="43" spans="1:7" x14ac:dyDescent="0.25">
      <c r="A43" s="46">
        <v>14</v>
      </c>
      <c r="B43" s="46" t="s">
        <v>32</v>
      </c>
      <c r="C43" s="46" t="s">
        <v>36</v>
      </c>
      <c r="D43" s="49">
        <v>0.14898178625833075</v>
      </c>
      <c r="E43" s="49">
        <v>0.15145830496455506</v>
      </c>
      <c r="F43" s="49">
        <v>0.15433079266221927</v>
      </c>
      <c r="G43" s="44">
        <v>2.8724876976642111E-3</v>
      </c>
    </row>
    <row r="44" spans="1:7" x14ac:dyDescent="0.25">
      <c r="A44" s="46">
        <v>15</v>
      </c>
      <c r="B44" s="46" t="s">
        <v>32</v>
      </c>
      <c r="C44" s="46" t="s">
        <v>47</v>
      </c>
      <c r="D44" s="49">
        <v>0.24993208547538184</v>
      </c>
      <c r="E44" s="49">
        <v>0.25116931587312208</v>
      </c>
      <c r="F44" s="49">
        <v>0.25368718958156444</v>
      </c>
      <c r="G44" s="44">
        <v>2.5178737084423641E-3</v>
      </c>
    </row>
    <row r="45" spans="1:7" x14ac:dyDescent="0.25">
      <c r="A45" s="46">
        <v>16</v>
      </c>
      <c r="B45" s="46" t="s">
        <v>32</v>
      </c>
      <c r="C45" s="46" t="s">
        <v>45</v>
      </c>
      <c r="D45" s="49">
        <v>0.20276458006947362</v>
      </c>
      <c r="E45" s="49">
        <v>0.20315270074034875</v>
      </c>
      <c r="F45" s="49">
        <v>0.20343890747116194</v>
      </c>
      <c r="G45" s="44">
        <v>2.8620673081319881E-4</v>
      </c>
    </row>
    <row r="46" spans="1:7" x14ac:dyDescent="0.25">
      <c r="A46" s="46">
        <v>17</v>
      </c>
      <c r="B46" s="46" t="s">
        <v>32</v>
      </c>
      <c r="C46" s="46" t="s">
        <v>35</v>
      </c>
      <c r="D46" s="49">
        <v>0.18018457111583588</v>
      </c>
      <c r="E46" s="49">
        <v>0.1835184624283458</v>
      </c>
      <c r="F46" s="49">
        <v>0.18753135249652367</v>
      </c>
      <c r="G46" s="44">
        <v>4.0128900681778712E-3</v>
      </c>
    </row>
    <row r="47" spans="1:7" x14ac:dyDescent="0.25">
      <c r="A47" s="46">
        <v>18</v>
      </c>
      <c r="B47" s="46" t="s">
        <v>32</v>
      </c>
      <c r="C47" s="46" t="s">
        <v>46</v>
      </c>
      <c r="D47" s="49">
        <v>0.14575410435977273</v>
      </c>
      <c r="E47" s="49">
        <v>0.14748700669033923</v>
      </c>
      <c r="F47" s="49">
        <v>0.14990273851067867</v>
      </c>
      <c r="G47" s="44">
        <v>2.4157318203394396E-3</v>
      </c>
    </row>
    <row r="48" spans="1:7" x14ac:dyDescent="0.25">
      <c r="A48" s="46">
        <v>19</v>
      </c>
      <c r="B48" s="46" t="s">
        <v>32</v>
      </c>
      <c r="C48" s="46" t="s">
        <v>39</v>
      </c>
      <c r="D48" s="49">
        <v>0.13155306326213365</v>
      </c>
      <c r="E48" s="49">
        <v>0.13442327865417489</v>
      </c>
      <c r="F48" s="49">
        <v>0.13495286202987822</v>
      </c>
      <c r="G48" s="44">
        <v>5.295833757033297E-4</v>
      </c>
    </row>
    <row r="49" spans="1:7" x14ac:dyDescent="0.25">
      <c r="A49" s="46">
        <v>20</v>
      </c>
      <c r="B49" s="46" t="s">
        <v>32</v>
      </c>
      <c r="C49" s="46" t="s">
        <v>51</v>
      </c>
      <c r="D49" s="49">
        <v>0.10233226599344938</v>
      </c>
      <c r="E49" s="49">
        <v>0.1022540393418313</v>
      </c>
      <c r="F49" s="49">
        <v>0.10351183245291008</v>
      </c>
      <c r="G49" s="44">
        <v>1.2577931110787782E-3</v>
      </c>
    </row>
    <row r="50" spans="1:7" x14ac:dyDescent="0.25">
      <c r="A50" s="46">
        <v>21</v>
      </c>
      <c r="B50" s="46" t="s">
        <v>32</v>
      </c>
      <c r="C50" s="46" t="s">
        <v>62</v>
      </c>
      <c r="D50" s="49">
        <v>0.18432833533411394</v>
      </c>
      <c r="E50" s="49">
        <v>0.18460643354782758</v>
      </c>
      <c r="F50" s="49">
        <v>0.18524550587073413</v>
      </c>
      <c r="G50" s="44">
        <v>6.3907232290655314E-4</v>
      </c>
    </row>
    <row r="51" spans="1:7" x14ac:dyDescent="0.25">
      <c r="A51" s="46">
        <v>22</v>
      </c>
      <c r="B51" s="46" t="s">
        <v>32</v>
      </c>
      <c r="C51" s="46" t="s">
        <v>58</v>
      </c>
      <c r="D51" s="49">
        <v>0.17387233189692916</v>
      </c>
      <c r="E51" s="49">
        <v>0.17159686457902273</v>
      </c>
      <c r="F51" s="49">
        <v>0.17088100147795804</v>
      </c>
      <c r="G51" s="6">
        <v>-7.1586310106469542E-4</v>
      </c>
    </row>
    <row r="52" spans="1:7" x14ac:dyDescent="0.25">
      <c r="A52" s="46">
        <v>23</v>
      </c>
      <c r="B52" s="46" t="s">
        <v>32</v>
      </c>
      <c r="C52" s="46" t="s">
        <v>57</v>
      </c>
      <c r="D52" s="49">
        <v>0.13184485555329992</v>
      </c>
      <c r="E52" s="49">
        <v>0.13279845525239961</v>
      </c>
      <c r="F52" s="49">
        <v>0.12501203384380344</v>
      </c>
      <c r="G52" s="6">
        <v>-7.7864214085961725E-3</v>
      </c>
    </row>
    <row r="53" spans="1:7" x14ac:dyDescent="0.25">
      <c r="A53" s="46">
        <v>24</v>
      </c>
      <c r="B53" s="46" t="s">
        <v>32</v>
      </c>
      <c r="C53" s="46" t="s">
        <v>40</v>
      </c>
      <c r="D53" s="49">
        <v>0.15948369824639502</v>
      </c>
      <c r="E53" s="49">
        <v>0.16004249166410744</v>
      </c>
      <c r="F53" s="49">
        <v>0.16160087015748631</v>
      </c>
      <c r="G53" s="44">
        <v>1.5583784933788647E-3</v>
      </c>
    </row>
    <row r="54" spans="1:7" x14ac:dyDescent="0.25">
      <c r="A54" s="46">
        <v>25</v>
      </c>
      <c r="B54" s="46" t="s">
        <v>32</v>
      </c>
      <c r="C54" s="46" t="s">
        <v>49</v>
      </c>
      <c r="D54" s="49">
        <v>0.14587257501061601</v>
      </c>
      <c r="E54" s="49">
        <v>0.14692659358877372</v>
      </c>
      <c r="F54" s="49">
        <v>0.14715600115249292</v>
      </c>
      <c r="G54" s="44">
        <v>2.2940756371919724E-4</v>
      </c>
    </row>
    <row r="55" spans="1:7" x14ac:dyDescent="0.25">
      <c r="A55" s="46">
        <v>26</v>
      </c>
      <c r="B55" s="46" t="s">
        <v>32</v>
      </c>
      <c r="C55" s="46" t="s">
        <v>55</v>
      </c>
      <c r="D55" s="49">
        <v>0.18330858885877782</v>
      </c>
      <c r="E55" s="49">
        <v>0.18582229005065576</v>
      </c>
      <c r="F55" s="49">
        <v>0.18610465980217367</v>
      </c>
      <c r="G55" s="44">
        <v>2.82369751517908E-4</v>
      </c>
    </row>
    <row r="56" spans="1:7" x14ac:dyDescent="0.25">
      <c r="A56" s="46">
        <v>27</v>
      </c>
      <c r="B56" s="46" t="s">
        <v>32</v>
      </c>
      <c r="C56" s="46" t="s">
        <v>56</v>
      </c>
      <c r="D56" s="49">
        <v>0.13716126204819964</v>
      </c>
      <c r="E56" s="49">
        <v>0.13690821132690514</v>
      </c>
      <c r="F56" s="49">
        <v>0.15600480427101673</v>
      </c>
      <c r="G56" s="44">
        <v>1.909659294411159E-2</v>
      </c>
    </row>
    <row r="57" spans="1:7" x14ac:dyDescent="0.25">
      <c r="A57" s="46">
        <v>28</v>
      </c>
      <c r="B57" s="46" t="s">
        <v>32</v>
      </c>
      <c r="C57" s="46" t="s">
        <v>54</v>
      </c>
      <c r="D57" s="49">
        <v>0.12840393121448695</v>
      </c>
      <c r="E57" s="49">
        <v>0.1285927611824183</v>
      </c>
      <c r="F57" s="49">
        <v>0.12950479845616322</v>
      </c>
      <c r="G57" s="44">
        <v>9.1203727374492005E-4</v>
      </c>
    </row>
    <row r="58" spans="1:7" x14ac:dyDescent="0.25">
      <c r="A58" s="46">
        <v>29</v>
      </c>
      <c r="B58" s="46" t="s">
        <v>32</v>
      </c>
      <c r="C58" s="46" t="s">
        <v>34</v>
      </c>
      <c r="D58" s="49">
        <v>0.12552218646306079</v>
      </c>
      <c r="E58" s="49">
        <v>0.12521092630836897</v>
      </c>
      <c r="F58" s="49">
        <v>0.14861556026390538</v>
      </c>
      <c r="G58" s="44">
        <v>2.3404633955536408E-2</v>
      </c>
    </row>
    <row r="59" spans="1:7" x14ac:dyDescent="0.25">
      <c r="A59" s="46">
        <v>30</v>
      </c>
      <c r="B59" s="46" t="s">
        <v>32</v>
      </c>
      <c r="C59" s="46" t="s">
        <v>33</v>
      </c>
      <c r="D59" s="49">
        <v>0.14558111419755324</v>
      </c>
      <c r="E59" s="49">
        <v>0.12336770164294865</v>
      </c>
      <c r="F59" s="49">
        <v>0.12980782669003063</v>
      </c>
      <c r="G59" s="44">
        <v>6.4401250470819821E-3</v>
      </c>
    </row>
    <row r="60" spans="1:7" ht="15.75" thickBot="1" x14ac:dyDescent="0.3">
      <c r="A60" s="91">
        <v>31</v>
      </c>
      <c r="B60" s="91" t="s">
        <v>32</v>
      </c>
      <c r="C60" s="91" t="s">
        <v>61</v>
      </c>
      <c r="D60" s="97">
        <v>0.17228788247556565</v>
      </c>
      <c r="E60" s="97">
        <v>0.17208380799964071</v>
      </c>
      <c r="F60" s="97">
        <v>0.16946902402301547</v>
      </c>
      <c r="G60" s="98">
        <v>-2.6147839766252345E-3</v>
      </c>
    </row>
    <row r="61" spans="1:7" ht="15.75" thickTop="1" x14ac:dyDescent="0.25">
      <c r="A61" s="46">
        <v>1</v>
      </c>
      <c r="B61" s="46" t="s">
        <v>64</v>
      </c>
      <c r="C61" s="46" t="s">
        <v>73</v>
      </c>
      <c r="D61" s="49">
        <v>0.29689407758161951</v>
      </c>
      <c r="E61" s="49">
        <v>0.2939764689548337</v>
      </c>
      <c r="F61" s="49">
        <v>0.29612398532689005</v>
      </c>
      <c r="G61" s="44">
        <v>2.1475163720563462E-3</v>
      </c>
    </row>
    <row r="62" spans="1:7" x14ac:dyDescent="0.25">
      <c r="A62" s="46">
        <v>2</v>
      </c>
      <c r="B62" s="46" t="s">
        <v>64</v>
      </c>
      <c r="C62" s="46" t="s">
        <v>308</v>
      </c>
      <c r="D62" s="49">
        <v>0.16331993566826089</v>
      </c>
      <c r="E62" s="49">
        <v>0.1657606820363994</v>
      </c>
      <c r="F62" s="49">
        <v>0.16732702995986967</v>
      </c>
      <c r="G62" s="44">
        <v>1.5663479234702682E-3</v>
      </c>
    </row>
    <row r="63" spans="1:7" x14ac:dyDescent="0.25">
      <c r="A63" s="46">
        <v>3</v>
      </c>
      <c r="B63" s="46" t="s">
        <v>64</v>
      </c>
      <c r="C63" s="46" t="s">
        <v>70</v>
      </c>
      <c r="D63" s="49">
        <v>0.18206850134132188</v>
      </c>
      <c r="E63" s="49">
        <v>0.18836005283102131</v>
      </c>
      <c r="F63" s="49">
        <v>0.18967625550504771</v>
      </c>
      <c r="G63" s="44">
        <v>1.3162026740264066E-3</v>
      </c>
    </row>
    <row r="64" spans="1:7" x14ac:dyDescent="0.25">
      <c r="A64" s="46">
        <v>4</v>
      </c>
      <c r="B64" s="46" t="s">
        <v>64</v>
      </c>
      <c r="C64" s="46" t="s">
        <v>66</v>
      </c>
      <c r="D64" s="49">
        <v>0.1568004353915563</v>
      </c>
      <c r="E64" s="49">
        <v>0.15641677569117865</v>
      </c>
      <c r="F64" s="49">
        <v>0.15179345349857096</v>
      </c>
      <c r="G64" s="6">
        <v>-4.6233221926076928E-3</v>
      </c>
    </row>
    <row r="65" spans="1:7" x14ac:dyDescent="0.25">
      <c r="A65" s="46">
        <v>5</v>
      </c>
      <c r="B65" s="46" t="s">
        <v>64</v>
      </c>
      <c r="C65" s="46" t="s">
        <v>69</v>
      </c>
      <c r="D65" s="49">
        <v>0.15823635774646813</v>
      </c>
      <c r="E65" s="49">
        <v>0.15355971702286597</v>
      </c>
      <c r="F65" s="49">
        <v>0.15676347660731954</v>
      </c>
      <c r="G65" s="44">
        <v>3.2037595844535693E-3</v>
      </c>
    </row>
    <row r="66" spans="1:7" x14ac:dyDescent="0.25">
      <c r="A66" s="46">
        <v>6</v>
      </c>
      <c r="B66" s="46" t="s">
        <v>64</v>
      </c>
      <c r="C66" s="46" t="s">
        <v>72</v>
      </c>
      <c r="D66" s="49">
        <v>0.15585327408410388</v>
      </c>
      <c r="E66" s="49">
        <v>0.15587195804823473</v>
      </c>
      <c r="F66" s="49">
        <v>0.15480257471002576</v>
      </c>
      <c r="G66" s="6">
        <v>-1.0693833382089679E-3</v>
      </c>
    </row>
    <row r="67" spans="1:7" x14ac:dyDescent="0.25">
      <c r="A67" s="46">
        <v>7</v>
      </c>
      <c r="B67" s="46" t="s">
        <v>76</v>
      </c>
      <c r="C67" s="46" t="s">
        <v>77</v>
      </c>
      <c r="D67" s="49">
        <v>0.34416595061971789</v>
      </c>
      <c r="E67" s="49">
        <v>0.33718766043987242</v>
      </c>
      <c r="F67" s="49">
        <v>0.33433314159845595</v>
      </c>
      <c r="G67" s="6">
        <v>-2.8545188414164646E-3</v>
      </c>
    </row>
    <row r="68" spans="1:7" x14ac:dyDescent="0.25">
      <c r="A68" s="46">
        <v>8</v>
      </c>
      <c r="B68" s="46" t="s">
        <v>64</v>
      </c>
      <c r="C68" s="46" t="s">
        <v>67</v>
      </c>
      <c r="D68" s="49">
        <v>0.24152065349533963</v>
      </c>
      <c r="E68" s="49">
        <v>0.23952294421426887</v>
      </c>
      <c r="F68" s="49">
        <v>0.23865408968296328</v>
      </c>
      <c r="G68" s="6">
        <v>-8.688545313055851E-4</v>
      </c>
    </row>
    <row r="69" spans="1:7" x14ac:dyDescent="0.25">
      <c r="A69" s="46">
        <v>9</v>
      </c>
      <c r="B69" s="46" t="s">
        <v>64</v>
      </c>
      <c r="C69" s="46" t="s">
        <v>75</v>
      </c>
      <c r="D69" s="49">
        <v>0.25185873537452302</v>
      </c>
      <c r="E69" s="49">
        <v>0.25666586845945033</v>
      </c>
      <c r="F69" s="49">
        <v>0.25178352123693043</v>
      </c>
      <c r="G69" s="6">
        <v>-4.8823472225199005E-3</v>
      </c>
    </row>
    <row r="70" spans="1:7" x14ac:dyDescent="0.25">
      <c r="A70" s="46">
        <v>10</v>
      </c>
      <c r="B70" s="46" t="s">
        <v>64</v>
      </c>
      <c r="C70" s="46" t="s">
        <v>68</v>
      </c>
      <c r="D70" s="49">
        <v>0.17239192407270479</v>
      </c>
      <c r="E70" s="49">
        <v>0.16836350218962526</v>
      </c>
      <c r="F70" s="49">
        <v>0.16998044507994281</v>
      </c>
      <c r="G70" s="44">
        <v>1.616942890317552E-3</v>
      </c>
    </row>
    <row r="71" spans="1:7" x14ac:dyDescent="0.25">
      <c r="A71" s="46">
        <v>11</v>
      </c>
      <c r="B71" s="46" t="s">
        <v>64</v>
      </c>
      <c r="C71" s="46" t="s">
        <v>74</v>
      </c>
      <c r="D71" s="49">
        <v>0.27460814227831898</v>
      </c>
      <c r="E71" s="49">
        <v>0.27235810522742421</v>
      </c>
      <c r="F71" s="49">
        <v>0.27581421154795199</v>
      </c>
      <c r="G71" s="44">
        <v>3.4561063205277853E-3</v>
      </c>
    </row>
    <row r="72" spans="1:7" x14ac:dyDescent="0.25">
      <c r="A72" s="46">
        <v>12</v>
      </c>
      <c r="B72" s="46" t="s">
        <v>64</v>
      </c>
      <c r="C72" s="46" t="s">
        <v>71</v>
      </c>
      <c r="D72" s="49">
        <v>0.10136571054074636</v>
      </c>
      <c r="E72" s="49">
        <v>0.10115465488246111</v>
      </c>
      <c r="F72" s="51">
        <v>5.6402823861159954E-2</v>
      </c>
      <c r="G72" s="6">
        <v>-4.4751831021301161E-2</v>
      </c>
    </row>
    <row r="73" spans="1:7" x14ac:dyDescent="0.25">
      <c r="A73" s="46">
        <v>13</v>
      </c>
      <c r="B73" s="46" t="s">
        <v>76</v>
      </c>
      <c r="C73" s="46" t="s">
        <v>78</v>
      </c>
      <c r="D73" s="49">
        <v>0.2993910926714447</v>
      </c>
      <c r="E73" s="49">
        <v>0.29988754497697806</v>
      </c>
      <c r="F73" s="49">
        <v>0.30064370660604961</v>
      </c>
      <c r="G73" s="44">
        <v>7.5616162907155005E-4</v>
      </c>
    </row>
    <row r="74" spans="1:7" x14ac:dyDescent="0.25">
      <c r="A74" s="46">
        <v>14</v>
      </c>
      <c r="B74" s="46" t="s">
        <v>64</v>
      </c>
      <c r="C74" s="46" t="s">
        <v>65</v>
      </c>
      <c r="D74" s="49">
        <v>0.20688092747927503</v>
      </c>
      <c r="E74" s="49">
        <v>0.20790192209403283</v>
      </c>
      <c r="F74" s="49">
        <v>0.20875907849066092</v>
      </c>
      <c r="G74" s="44">
        <v>8.5715639662808929E-4</v>
      </c>
    </row>
    <row r="75" spans="1:7" x14ac:dyDescent="0.25">
      <c r="A75" s="115" t="s">
        <v>79</v>
      </c>
      <c r="B75" s="115"/>
      <c r="C75" s="48" t="s">
        <v>80</v>
      </c>
      <c r="D75" s="52">
        <v>0.17208126442462002</v>
      </c>
      <c r="E75" s="52">
        <v>0.17051717227929789</v>
      </c>
      <c r="F75" s="52">
        <v>0.17423404906352474</v>
      </c>
      <c r="G75" s="45">
        <v>3.716876784226858E-3</v>
      </c>
    </row>
  </sheetData>
  <sortState xmlns:xlrd2="http://schemas.microsoft.com/office/spreadsheetml/2017/richdata2" ref="B30:G73">
    <sortCondition ref="B30:B73"/>
    <sortCondition descending="1" ref="F30:F73"/>
  </sortState>
  <mergeCells count="6">
    <mergeCell ref="A75:B75"/>
    <mergeCell ref="A2:C2"/>
    <mergeCell ref="A24:C24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33A22-9AFD-42A5-B684-CFD5B91EA667}">
  <dimension ref="A2:G75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  <col min="7" max="7" width="22.42578125" bestFit="1" customWidth="1"/>
  </cols>
  <sheetData>
    <row r="2" spans="1:3" ht="15.75" x14ac:dyDescent="0.25">
      <c r="A2" s="102" t="s">
        <v>279</v>
      </c>
      <c r="B2" s="102"/>
      <c r="C2" s="102"/>
    </row>
    <row r="24" spans="1:7" ht="15.75" x14ac:dyDescent="0.25">
      <c r="A24" s="4" t="s">
        <v>280</v>
      </c>
      <c r="B24" s="4"/>
      <c r="C24" s="4"/>
    </row>
    <row r="26" spans="1:7" x14ac:dyDescent="0.25">
      <c r="D26" s="114" t="s">
        <v>281</v>
      </c>
      <c r="E26" s="114"/>
      <c r="F26" s="114"/>
    </row>
    <row r="27" spans="1:7" x14ac:dyDescent="0.25">
      <c r="D27" s="113" t="s">
        <v>282</v>
      </c>
      <c r="E27" s="113"/>
      <c r="F27" s="113"/>
    </row>
    <row r="28" spans="1:7" ht="15" customHeight="1" x14ac:dyDescent="0.25">
      <c r="D28" s="112" t="s">
        <v>283</v>
      </c>
      <c r="E28" s="112"/>
      <c r="F28" s="112"/>
      <c r="G28" s="54" t="s">
        <v>312</v>
      </c>
    </row>
    <row r="29" spans="1:7" x14ac:dyDescent="0.25">
      <c r="A29" s="54" t="s">
        <v>25</v>
      </c>
      <c r="B29" s="54" t="s">
        <v>26</v>
      </c>
      <c r="C29" s="54" t="s">
        <v>27</v>
      </c>
      <c r="D29" s="54" t="s">
        <v>28</v>
      </c>
      <c r="E29" s="54" t="s">
        <v>307</v>
      </c>
      <c r="F29" s="54" t="s">
        <v>314</v>
      </c>
      <c r="G29" s="54" t="s">
        <v>29</v>
      </c>
    </row>
    <row r="30" spans="1:7" x14ac:dyDescent="0.25">
      <c r="A30" s="46">
        <v>1</v>
      </c>
      <c r="B30" s="46" t="s">
        <v>32</v>
      </c>
      <c r="C30" s="46" t="s">
        <v>38</v>
      </c>
      <c r="D30" s="49">
        <v>0.42846637385900366</v>
      </c>
      <c r="E30" s="49">
        <v>0.43068625654942611</v>
      </c>
      <c r="F30" s="49">
        <v>0.4674775024634153</v>
      </c>
      <c r="G30" s="44">
        <v>3.679124591398919E-2</v>
      </c>
    </row>
    <row r="31" spans="1:7" x14ac:dyDescent="0.25">
      <c r="A31" s="46">
        <v>2</v>
      </c>
      <c r="B31" s="46" t="s">
        <v>32</v>
      </c>
      <c r="C31" s="46" t="s">
        <v>44</v>
      </c>
      <c r="D31" s="49">
        <v>0.48992350389569822</v>
      </c>
      <c r="E31" s="49">
        <v>0.4524329307781938</v>
      </c>
      <c r="F31" s="49">
        <v>0.48513606998569175</v>
      </c>
      <c r="G31" s="44">
        <v>3.2703139207497955E-2</v>
      </c>
    </row>
    <row r="32" spans="1:7" x14ac:dyDescent="0.25">
      <c r="A32" s="46">
        <v>3</v>
      </c>
      <c r="B32" s="46" t="s">
        <v>32</v>
      </c>
      <c r="C32" s="46" t="s">
        <v>52</v>
      </c>
      <c r="D32" s="49">
        <v>0.33269747415653789</v>
      </c>
      <c r="E32" s="49">
        <v>0.31026494826822976</v>
      </c>
      <c r="F32" s="49">
        <v>0.28472616434542725</v>
      </c>
      <c r="G32" s="6">
        <v>-2.553878392280251E-2</v>
      </c>
    </row>
    <row r="33" spans="1:7" x14ac:dyDescent="0.25">
      <c r="A33" s="46">
        <v>4</v>
      </c>
      <c r="B33" s="46" t="s">
        <v>32</v>
      </c>
      <c r="C33" s="46" t="s">
        <v>60</v>
      </c>
      <c r="D33" s="49">
        <v>0.3479164375821574</v>
      </c>
      <c r="E33" s="49">
        <v>0.36786647826588909</v>
      </c>
      <c r="F33" s="49">
        <v>0.341524344044082</v>
      </c>
      <c r="G33" s="6">
        <v>-2.634213422180709E-2</v>
      </c>
    </row>
    <row r="34" spans="1:7" x14ac:dyDescent="0.25">
      <c r="A34" s="46">
        <v>5</v>
      </c>
      <c r="B34" s="46" t="s">
        <v>32</v>
      </c>
      <c r="C34" s="46" t="s">
        <v>41</v>
      </c>
      <c r="D34" s="49">
        <v>0.60256023869076847</v>
      </c>
      <c r="E34" s="49">
        <v>0.60020759930733381</v>
      </c>
      <c r="F34" s="49">
        <v>0.61933378493260216</v>
      </c>
      <c r="G34" s="44">
        <v>1.9126185625268355E-2</v>
      </c>
    </row>
    <row r="35" spans="1:7" x14ac:dyDescent="0.25">
      <c r="A35" s="46">
        <v>6</v>
      </c>
      <c r="B35" s="46" t="s">
        <v>32</v>
      </c>
      <c r="C35" s="46" t="s">
        <v>59</v>
      </c>
      <c r="D35" s="49">
        <v>0.65032905573654998</v>
      </c>
      <c r="E35" s="49">
        <v>0.68069831579415907</v>
      </c>
      <c r="F35" s="49">
        <v>0.65123548430398681</v>
      </c>
      <c r="G35" s="6">
        <v>-2.9462831490172259E-2</v>
      </c>
    </row>
    <row r="36" spans="1:7" x14ac:dyDescent="0.25">
      <c r="A36" s="46">
        <v>7</v>
      </c>
      <c r="B36" s="46" t="s">
        <v>32</v>
      </c>
      <c r="C36" s="46" t="s">
        <v>53</v>
      </c>
      <c r="D36" s="49">
        <v>0.7</v>
      </c>
      <c r="E36" s="49">
        <v>0.7</v>
      </c>
      <c r="F36" s="49">
        <v>0.7</v>
      </c>
      <c r="G36" s="6">
        <v>-7.6295246169630904E-3</v>
      </c>
    </row>
    <row r="37" spans="1:7" x14ac:dyDescent="0.25">
      <c r="A37" s="46">
        <v>8</v>
      </c>
      <c r="B37" s="46" t="s">
        <v>32</v>
      </c>
      <c r="C37" s="46" t="s">
        <v>63</v>
      </c>
      <c r="D37" s="49">
        <v>0.23339218134826387</v>
      </c>
      <c r="E37" s="49">
        <v>0.25496102606151477</v>
      </c>
      <c r="F37" s="49">
        <v>0.28928329096552097</v>
      </c>
      <c r="G37" s="44">
        <v>3.4322264904006194E-2</v>
      </c>
    </row>
    <row r="38" spans="1:7" x14ac:dyDescent="0.25">
      <c r="A38" s="46">
        <v>9</v>
      </c>
      <c r="B38" s="46" t="s">
        <v>32</v>
      </c>
      <c r="C38" s="46" t="s">
        <v>42</v>
      </c>
      <c r="D38" s="49">
        <v>0.2127678969826434</v>
      </c>
      <c r="E38" s="49">
        <v>0.27421842088005788</v>
      </c>
      <c r="F38" s="49">
        <v>0.24812899308419598</v>
      </c>
      <c r="G38" s="6">
        <v>-2.6089427795861903E-2</v>
      </c>
    </row>
    <row r="39" spans="1:7" x14ac:dyDescent="0.25">
      <c r="A39" s="46">
        <v>10</v>
      </c>
      <c r="B39" s="46" t="s">
        <v>32</v>
      </c>
      <c r="C39" s="46" t="s">
        <v>43</v>
      </c>
      <c r="D39" s="49">
        <v>0.4370057418849469</v>
      </c>
      <c r="E39" s="49">
        <v>0.4208540347575444</v>
      </c>
      <c r="F39" s="49">
        <v>0.42677803431306049</v>
      </c>
      <c r="G39" s="44">
        <v>5.9239995555160907E-3</v>
      </c>
    </row>
    <row r="40" spans="1:7" x14ac:dyDescent="0.25">
      <c r="A40" s="46">
        <v>11</v>
      </c>
      <c r="B40" s="46" t="s">
        <v>32</v>
      </c>
      <c r="C40" s="46" t="s">
        <v>50</v>
      </c>
      <c r="D40" s="49">
        <v>0.51848478566751399</v>
      </c>
      <c r="E40" s="49">
        <v>0.52735997248342859</v>
      </c>
      <c r="F40" s="49">
        <v>0.56367719902533819</v>
      </c>
      <c r="G40" s="44">
        <v>3.6317226541909609E-2</v>
      </c>
    </row>
    <row r="41" spans="1:7" x14ac:dyDescent="0.25">
      <c r="A41" s="46">
        <v>12</v>
      </c>
      <c r="B41" s="46" t="s">
        <v>32</v>
      </c>
      <c r="C41" s="46" t="s">
        <v>48</v>
      </c>
      <c r="D41" s="49">
        <v>0.59047494822875035</v>
      </c>
      <c r="E41" s="49">
        <v>0.5949416962676074</v>
      </c>
      <c r="F41" s="49">
        <v>0.59529169135986226</v>
      </c>
      <c r="G41" s="44">
        <v>3.4999509225486225E-4</v>
      </c>
    </row>
    <row r="42" spans="1:7" x14ac:dyDescent="0.25">
      <c r="A42" s="46">
        <v>13</v>
      </c>
      <c r="B42" s="46" t="s">
        <v>32</v>
      </c>
      <c r="C42" s="46" t="s">
        <v>37</v>
      </c>
      <c r="D42" s="49">
        <v>0.4939726924284441</v>
      </c>
      <c r="E42" s="49">
        <v>0.51177580657933941</v>
      </c>
      <c r="F42" s="49">
        <v>0.53298158805318352</v>
      </c>
      <c r="G42" s="44">
        <v>2.120578147384411E-2</v>
      </c>
    </row>
    <row r="43" spans="1:7" x14ac:dyDescent="0.25">
      <c r="A43" s="46">
        <v>14</v>
      </c>
      <c r="B43" s="46" t="s">
        <v>32</v>
      </c>
      <c r="C43" s="46" t="s">
        <v>36</v>
      </c>
      <c r="D43" s="49">
        <v>0.4607589139667414</v>
      </c>
      <c r="E43" s="49">
        <v>0.46250385127857385</v>
      </c>
      <c r="F43" s="49">
        <v>0.44331760530823017</v>
      </c>
      <c r="G43" s="6">
        <v>-1.9186245970343685E-2</v>
      </c>
    </row>
    <row r="44" spans="1:7" x14ac:dyDescent="0.25">
      <c r="A44" s="46">
        <v>15</v>
      </c>
      <c r="B44" s="46" t="s">
        <v>32</v>
      </c>
      <c r="C44" s="46" t="s">
        <v>47</v>
      </c>
      <c r="D44" s="49">
        <v>0.37131828926695887</v>
      </c>
      <c r="E44" s="49">
        <v>0.35885357308680749</v>
      </c>
      <c r="F44" s="49">
        <v>0.34206835381553452</v>
      </c>
      <c r="G44" s="6">
        <v>-1.6785219271272966E-2</v>
      </c>
    </row>
    <row r="45" spans="1:7" x14ac:dyDescent="0.25">
      <c r="A45" s="46">
        <v>16</v>
      </c>
      <c r="B45" s="46" t="s">
        <v>32</v>
      </c>
      <c r="C45" s="46" t="s">
        <v>45</v>
      </c>
      <c r="D45" s="49">
        <v>0.39039826168075287</v>
      </c>
      <c r="E45" s="49">
        <v>0.40526396061030151</v>
      </c>
      <c r="F45" s="49">
        <v>0.36899549733310594</v>
      </c>
      <c r="G45" s="6">
        <v>-3.6268463277195573E-2</v>
      </c>
    </row>
    <row r="46" spans="1:7" x14ac:dyDescent="0.25">
      <c r="A46" s="46">
        <v>17</v>
      </c>
      <c r="B46" s="46" t="s">
        <v>32</v>
      </c>
      <c r="C46" s="46" t="s">
        <v>35</v>
      </c>
      <c r="D46" s="49">
        <v>0.50715265956512734</v>
      </c>
      <c r="E46" s="49">
        <v>0.49381093891511296</v>
      </c>
      <c r="F46" s="49">
        <v>0.50562149975533732</v>
      </c>
      <c r="G46" s="44">
        <v>1.181056084022436E-2</v>
      </c>
    </row>
    <row r="47" spans="1:7" x14ac:dyDescent="0.25">
      <c r="A47" s="46">
        <v>18</v>
      </c>
      <c r="B47" s="46" t="s">
        <v>32</v>
      </c>
      <c r="C47" s="46" t="s">
        <v>46</v>
      </c>
      <c r="D47" s="49">
        <v>0.43073793623413836</v>
      </c>
      <c r="E47" s="49">
        <v>0.44029819452925389</v>
      </c>
      <c r="F47" s="49">
        <v>0.49732666680733095</v>
      </c>
      <c r="G47" s="44">
        <v>5.7028472278077058E-2</v>
      </c>
    </row>
    <row r="48" spans="1:7" x14ac:dyDescent="0.25">
      <c r="A48" s="46">
        <v>19</v>
      </c>
      <c r="B48" s="46" t="s">
        <v>32</v>
      </c>
      <c r="C48" s="46" t="s">
        <v>39</v>
      </c>
      <c r="D48" s="49">
        <v>0.36608385661875148</v>
      </c>
      <c r="E48" s="49">
        <v>0.40782562870232614</v>
      </c>
      <c r="F48" s="49">
        <v>0.43673214537448934</v>
      </c>
      <c r="G48" s="44">
        <v>2.8906516672163207E-2</v>
      </c>
    </row>
    <row r="49" spans="1:7" x14ac:dyDescent="0.25">
      <c r="A49" s="46">
        <v>20</v>
      </c>
      <c r="B49" s="46" t="s">
        <v>32</v>
      </c>
      <c r="C49" s="46" t="s">
        <v>51</v>
      </c>
      <c r="D49" s="49">
        <v>0.46145134532409754</v>
      </c>
      <c r="E49" s="49">
        <v>0.42966500882164549</v>
      </c>
      <c r="F49" s="49">
        <v>0.41779879498589773</v>
      </c>
      <c r="G49" s="6">
        <v>-1.1866213835747763E-2</v>
      </c>
    </row>
    <row r="50" spans="1:7" x14ac:dyDescent="0.25">
      <c r="A50" s="46">
        <v>21</v>
      </c>
      <c r="B50" s="46" t="s">
        <v>32</v>
      </c>
      <c r="C50" s="46" t="s">
        <v>62</v>
      </c>
      <c r="D50" s="49">
        <v>0.37045672204483765</v>
      </c>
      <c r="E50" s="49">
        <v>0.31841419559013939</v>
      </c>
      <c r="F50" s="49">
        <v>0.27652242675084898</v>
      </c>
      <c r="G50" s="6">
        <v>-4.1891768839290411E-2</v>
      </c>
    </row>
    <row r="51" spans="1:7" x14ac:dyDescent="0.25">
      <c r="A51" s="46">
        <v>22</v>
      </c>
      <c r="B51" s="46" t="s">
        <v>32</v>
      </c>
      <c r="C51" s="46" t="s">
        <v>58</v>
      </c>
      <c r="D51" s="49">
        <v>0.29001967924929783</v>
      </c>
      <c r="E51" s="49">
        <v>0.2418168678600123</v>
      </c>
      <c r="F51" s="50">
        <v>0.18077314857892124</v>
      </c>
      <c r="G51" s="6">
        <v>-6.1043719281091063E-2</v>
      </c>
    </row>
    <row r="52" spans="1:7" x14ac:dyDescent="0.25">
      <c r="A52" s="46">
        <v>23</v>
      </c>
      <c r="B52" s="46" t="s">
        <v>32</v>
      </c>
      <c r="C52" s="46" t="s">
        <v>57</v>
      </c>
      <c r="D52" s="49">
        <v>0.30131165130608134</v>
      </c>
      <c r="E52" s="49">
        <v>0.25918159645693584</v>
      </c>
      <c r="F52" s="49">
        <v>0.29919639701147793</v>
      </c>
      <c r="G52" s="44">
        <v>4.0014800554542096E-2</v>
      </c>
    </row>
    <row r="53" spans="1:7" x14ac:dyDescent="0.25">
      <c r="A53" s="46">
        <v>24</v>
      </c>
      <c r="B53" s="46" t="s">
        <v>32</v>
      </c>
      <c r="C53" s="46" t="s">
        <v>40</v>
      </c>
      <c r="D53" s="49">
        <v>0.49291241952090764</v>
      </c>
      <c r="E53" s="49">
        <v>0.47154141534397753</v>
      </c>
      <c r="F53" s="49">
        <v>0.51295760183823913</v>
      </c>
      <c r="G53" s="44">
        <v>4.1416186494261598E-2</v>
      </c>
    </row>
    <row r="54" spans="1:7" x14ac:dyDescent="0.25">
      <c r="A54" s="46">
        <v>25</v>
      </c>
      <c r="B54" s="46" t="s">
        <v>32</v>
      </c>
      <c r="C54" s="46" t="s">
        <v>49</v>
      </c>
      <c r="D54" s="49">
        <v>0.49239743648971823</v>
      </c>
      <c r="E54" s="49">
        <v>0.47152970315917014</v>
      </c>
      <c r="F54" s="49">
        <v>0.4463091779438208</v>
      </c>
      <c r="G54" s="6">
        <v>-2.5220525215349343E-2</v>
      </c>
    </row>
    <row r="55" spans="1:7" x14ac:dyDescent="0.25">
      <c r="A55" s="46">
        <v>26</v>
      </c>
      <c r="B55" s="46" t="s">
        <v>32</v>
      </c>
      <c r="C55" s="46" t="s">
        <v>55</v>
      </c>
      <c r="D55" s="49">
        <v>0.29161468617826186</v>
      </c>
      <c r="E55" s="49">
        <v>0.27298142469831677</v>
      </c>
      <c r="F55" s="49">
        <v>0.27588610961332022</v>
      </c>
      <c r="G55" s="44">
        <v>2.9046849150034526E-3</v>
      </c>
    </row>
    <row r="56" spans="1:7" x14ac:dyDescent="0.25">
      <c r="A56" s="46">
        <v>27</v>
      </c>
      <c r="B56" s="46" t="s">
        <v>32</v>
      </c>
      <c r="C56" s="46" t="s">
        <v>56</v>
      </c>
      <c r="D56" s="49">
        <v>0.55614161921424898</v>
      </c>
      <c r="E56" s="49">
        <v>0.51402945968182934</v>
      </c>
      <c r="F56" s="49">
        <v>0.5135159302705421</v>
      </c>
      <c r="G56" s="6">
        <v>-5.1352941128723906E-4</v>
      </c>
    </row>
    <row r="57" spans="1:7" x14ac:dyDescent="0.25">
      <c r="A57" s="46">
        <v>28</v>
      </c>
      <c r="B57" s="46" t="s">
        <v>32</v>
      </c>
      <c r="C57" s="46" t="s">
        <v>54</v>
      </c>
      <c r="D57" s="49">
        <v>0.42379869801880682</v>
      </c>
      <c r="E57" s="49">
        <v>0.36532764824677749</v>
      </c>
      <c r="F57" s="49">
        <v>0.4125778677694163</v>
      </c>
      <c r="G57" s="44">
        <v>4.7250219522638803E-2</v>
      </c>
    </row>
    <row r="58" spans="1:7" x14ac:dyDescent="0.25">
      <c r="A58" s="46">
        <v>29</v>
      </c>
      <c r="B58" s="46" t="s">
        <v>32</v>
      </c>
      <c r="C58" s="46" t="s">
        <v>34</v>
      </c>
      <c r="D58" s="49">
        <v>0.7</v>
      </c>
      <c r="E58" s="49">
        <v>0.69104249177218091</v>
      </c>
      <c r="F58" s="49">
        <v>0.7</v>
      </c>
      <c r="G58" s="44">
        <v>1.4907406969432602E-2</v>
      </c>
    </row>
    <row r="59" spans="1:7" x14ac:dyDescent="0.25">
      <c r="A59" s="46">
        <v>30</v>
      </c>
      <c r="B59" s="46" t="s">
        <v>32</v>
      </c>
      <c r="C59" s="46" t="s">
        <v>33</v>
      </c>
      <c r="D59" s="49">
        <v>0.50080484114125889</v>
      </c>
      <c r="E59" s="49">
        <v>0.47397222265166067</v>
      </c>
      <c r="F59" s="49">
        <v>0.41306583168089733</v>
      </c>
      <c r="G59" s="6">
        <v>-6.0906390970763336E-2</v>
      </c>
    </row>
    <row r="60" spans="1:7" ht="15.75" thickBot="1" x14ac:dyDescent="0.3">
      <c r="A60" s="91">
        <v>31</v>
      </c>
      <c r="B60" s="91" t="s">
        <v>32</v>
      </c>
      <c r="C60" s="91" t="s">
        <v>61</v>
      </c>
      <c r="D60" s="97">
        <v>0.36192596317838699</v>
      </c>
      <c r="E60" s="97">
        <v>0.34390922980390976</v>
      </c>
      <c r="F60" s="97">
        <v>0.32908731412585585</v>
      </c>
      <c r="G60" s="98">
        <v>-1.482191567805391E-2</v>
      </c>
    </row>
    <row r="61" spans="1:7" ht="15.75" thickTop="1" x14ac:dyDescent="0.25">
      <c r="A61" s="94">
        <v>1</v>
      </c>
      <c r="B61" s="94" t="s">
        <v>64</v>
      </c>
      <c r="C61" s="94" t="s">
        <v>73</v>
      </c>
      <c r="D61" s="95">
        <v>0.32170572256973784</v>
      </c>
      <c r="E61" s="95">
        <v>0.287553568339107</v>
      </c>
      <c r="F61" s="95">
        <v>0.29173173285795601</v>
      </c>
      <c r="G61" s="96">
        <v>4.1781645188490035E-3</v>
      </c>
    </row>
    <row r="62" spans="1:7" x14ac:dyDescent="0.25">
      <c r="A62" s="46">
        <v>2</v>
      </c>
      <c r="B62" s="46" t="s">
        <v>64</v>
      </c>
      <c r="C62" s="46" t="s">
        <v>308</v>
      </c>
      <c r="D62" s="49">
        <v>0.20216543278888879</v>
      </c>
      <c r="E62" s="50">
        <v>0.15761659837417843</v>
      </c>
      <c r="F62" s="50">
        <v>0.15484864371374607</v>
      </c>
      <c r="G62" s="6">
        <v>-2.7679546604323646E-3</v>
      </c>
    </row>
    <row r="63" spans="1:7" x14ac:dyDescent="0.25">
      <c r="A63" s="46">
        <v>3</v>
      </c>
      <c r="B63" s="46" t="s">
        <v>64</v>
      </c>
      <c r="C63" s="46" t="s">
        <v>70</v>
      </c>
      <c r="D63" s="49">
        <v>0.24857847435501529</v>
      </c>
      <c r="E63" s="49">
        <v>0.28067917735218334</v>
      </c>
      <c r="F63" s="49">
        <v>0.2687484998517829</v>
      </c>
      <c r="G63" s="6">
        <v>-1.1930677500400444E-2</v>
      </c>
    </row>
    <row r="64" spans="1:7" x14ac:dyDescent="0.25">
      <c r="A64" s="46">
        <v>4</v>
      </c>
      <c r="B64" s="46" t="s">
        <v>64</v>
      </c>
      <c r="C64" s="46" t="s">
        <v>66</v>
      </c>
      <c r="D64" s="49">
        <v>0.28240169299135603</v>
      </c>
      <c r="E64" s="49">
        <v>0.45668398757720496</v>
      </c>
      <c r="F64" s="49">
        <v>0.35901724380496597</v>
      </c>
      <c r="G64" s="6">
        <v>-9.7666743772238995E-2</v>
      </c>
    </row>
    <row r="65" spans="1:7" x14ac:dyDescent="0.25">
      <c r="A65" s="46">
        <v>5</v>
      </c>
      <c r="B65" s="46" t="s">
        <v>64</v>
      </c>
      <c r="C65" s="46" t="s">
        <v>69</v>
      </c>
      <c r="D65" s="49">
        <v>0.26696352329699163</v>
      </c>
      <c r="E65" s="50">
        <v>0.1691423732589741</v>
      </c>
      <c r="F65" s="51">
        <v>0.11474906888333619</v>
      </c>
      <c r="G65" s="6">
        <v>-5.4393304375637913E-2</v>
      </c>
    </row>
    <row r="66" spans="1:7" x14ac:dyDescent="0.25">
      <c r="A66" s="46">
        <v>6</v>
      </c>
      <c r="B66" s="46" t="s">
        <v>64</v>
      </c>
      <c r="C66" s="46" t="s">
        <v>72</v>
      </c>
      <c r="D66" s="49">
        <v>0.52664554552154641</v>
      </c>
      <c r="E66" s="49">
        <v>0.58555397156520017</v>
      </c>
      <c r="F66" s="49">
        <v>0.53031256500548007</v>
      </c>
      <c r="G66" s="6">
        <v>-5.5241406559720097E-2</v>
      </c>
    </row>
    <row r="67" spans="1:7" x14ac:dyDescent="0.25">
      <c r="A67" s="46">
        <v>7</v>
      </c>
      <c r="B67" s="46" t="s">
        <v>76</v>
      </c>
      <c r="C67" s="46" t="s">
        <v>77</v>
      </c>
      <c r="D67" s="49">
        <v>0.60379312825431852</v>
      </c>
      <c r="E67" s="49">
        <v>0.63877626595154435</v>
      </c>
      <c r="F67" s="49">
        <v>0.55311772982280494</v>
      </c>
      <c r="G67" s="6">
        <v>-8.5658536128739415E-2</v>
      </c>
    </row>
    <row r="68" spans="1:7" x14ac:dyDescent="0.25">
      <c r="A68" s="46">
        <v>8</v>
      </c>
      <c r="B68" s="46" t="s">
        <v>64</v>
      </c>
      <c r="C68" s="46" t="s">
        <v>67</v>
      </c>
      <c r="D68" s="49">
        <v>0.26162581404572421</v>
      </c>
      <c r="E68" s="49">
        <v>0.21961129847591304</v>
      </c>
      <c r="F68" s="49">
        <v>0.26986223804935822</v>
      </c>
      <c r="G68" s="44">
        <v>5.0250939573445175E-2</v>
      </c>
    </row>
    <row r="69" spans="1:7" x14ac:dyDescent="0.25">
      <c r="A69" s="46">
        <v>9</v>
      </c>
      <c r="B69" s="46" t="s">
        <v>64</v>
      </c>
      <c r="C69" s="46" t="s">
        <v>75</v>
      </c>
      <c r="D69" s="50">
        <v>0.18806441961432627</v>
      </c>
      <c r="E69" s="49">
        <v>0.19658423955534438</v>
      </c>
      <c r="F69" s="49">
        <v>0.22129762756397839</v>
      </c>
      <c r="G69" s="44">
        <v>2.4713388008634013E-2</v>
      </c>
    </row>
    <row r="70" spans="1:7" x14ac:dyDescent="0.25">
      <c r="A70" s="46">
        <v>10</v>
      </c>
      <c r="B70" s="46" t="s">
        <v>64</v>
      </c>
      <c r="C70" s="46" t="s">
        <v>68</v>
      </c>
      <c r="D70" s="49">
        <v>0.28511978943603294</v>
      </c>
      <c r="E70" s="49">
        <v>0.31096888775406045</v>
      </c>
      <c r="F70" s="49">
        <v>0.42134896407117273</v>
      </c>
      <c r="G70" s="44">
        <v>0.11038007631711227</v>
      </c>
    </row>
    <row r="71" spans="1:7" x14ac:dyDescent="0.25">
      <c r="A71" s="46">
        <v>11</v>
      </c>
      <c r="B71" s="46" t="s">
        <v>64</v>
      </c>
      <c r="C71" s="46" t="s">
        <v>74</v>
      </c>
      <c r="D71" s="49">
        <v>0.33913962184578117</v>
      </c>
      <c r="E71" s="49">
        <v>0.30079568231755244</v>
      </c>
      <c r="F71" s="49">
        <v>0.31879202570162918</v>
      </c>
      <c r="G71" s="44">
        <v>1.7996343384076741E-2</v>
      </c>
    </row>
    <row r="72" spans="1:7" x14ac:dyDescent="0.25">
      <c r="A72" s="46">
        <v>12</v>
      </c>
      <c r="B72" s="46" t="s">
        <v>64</v>
      </c>
      <c r="C72" s="46" t="s">
        <v>71</v>
      </c>
      <c r="D72" s="49">
        <v>0.19731447988007694</v>
      </c>
      <c r="E72" s="49">
        <v>0.20318238058643445</v>
      </c>
      <c r="F72" s="51">
        <v>0.11707308248630938</v>
      </c>
      <c r="G72" s="6">
        <v>-8.6109298100125076E-2</v>
      </c>
    </row>
    <row r="73" spans="1:7" x14ac:dyDescent="0.25">
      <c r="A73" s="46">
        <v>13</v>
      </c>
      <c r="B73" s="46" t="s">
        <v>76</v>
      </c>
      <c r="C73" s="46" t="s">
        <v>78</v>
      </c>
      <c r="D73" s="49">
        <v>0.34383467600126172</v>
      </c>
      <c r="E73" s="49">
        <v>0.36005404181770351</v>
      </c>
      <c r="F73" s="49">
        <v>0.34520785393974079</v>
      </c>
      <c r="G73" s="6">
        <v>-1.4846187877962713E-2</v>
      </c>
    </row>
    <row r="74" spans="1:7" x14ac:dyDescent="0.25">
      <c r="A74" s="46">
        <v>14</v>
      </c>
      <c r="B74" s="46" t="s">
        <v>64</v>
      </c>
      <c r="C74" s="46" t="s">
        <v>65</v>
      </c>
      <c r="D74" s="49">
        <v>0.26816623497560993</v>
      </c>
      <c r="E74" s="49">
        <v>0.27285694216056017</v>
      </c>
      <c r="F74" s="49">
        <v>0.27422489514686632</v>
      </c>
      <c r="G74" s="44">
        <v>1.3679529863061535E-3</v>
      </c>
    </row>
    <row r="75" spans="1:7" x14ac:dyDescent="0.25">
      <c r="A75" s="115" t="s">
        <v>79</v>
      </c>
      <c r="B75" s="115"/>
      <c r="C75" s="48" t="s">
        <v>80</v>
      </c>
      <c r="D75" s="52">
        <v>0.47292237542338189</v>
      </c>
      <c r="E75" s="52">
        <v>0.46864558203234585</v>
      </c>
      <c r="F75" s="52">
        <v>0.47069672350653413</v>
      </c>
      <c r="G75" s="45">
        <v>2.0511414741882783E-3</v>
      </c>
    </row>
  </sheetData>
  <sortState xmlns:xlrd2="http://schemas.microsoft.com/office/spreadsheetml/2017/richdata2" ref="B30:G73">
    <sortCondition ref="B30:B73"/>
    <sortCondition descending="1" ref="F30:F73"/>
  </sortState>
  <mergeCells count="5">
    <mergeCell ref="A75:B75"/>
    <mergeCell ref="A2:C2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8A0FC-233A-45CD-8B7A-17426C9D6E60}">
  <dimension ref="A2:G75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  <col min="7" max="7" width="22.42578125" bestFit="1" customWidth="1"/>
  </cols>
  <sheetData>
    <row r="2" spans="1:3" ht="15.75" x14ac:dyDescent="0.25">
      <c r="A2" s="4" t="s">
        <v>284</v>
      </c>
      <c r="B2" s="4"/>
      <c r="C2" s="4"/>
    </row>
    <row r="24" spans="1:7" ht="15.75" x14ac:dyDescent="0.25">
      <c r="A24" s="4" t="s">
        <v>285</v>
      </c>
      <c r="B24" s="4"/>
      <c r="C24" s="4"/>
    </row>
    <row r="26" spans="1:7" x14ac:dyDescent="0.25">
      <c r="D26" s="114" t="s">
        <v>286</v>
      </c>
      <c r="E26" s="114"/>
      <c r="F26" s="114"/>
    </row>
    <row r="27" spans="1:7" x14ac:dyDescent="0.25">
      <c r="D27" s="113" t="s">
        <v>287</v>
      </c>
      <c r="E27" s="113"/>
      <c r="F27" s="113"/>
    </row>
    <row r="28" spans="1:7" ht="15" customHeight="1" x14ac:dyDescent="0.25">
      <c r="D28" s="112" t="s">
        <v>288</v>
      </c>
      <c r="E28" s="112"/>
      <c r="F28" s="112"/>
      <c r="G28" s="54" t="s">
        <v>312</v>
      </c>
    </row>
    <row r="29" spans="1:7" x14ac:dyDescent="0.25">
      <c r="A29" s="54" t="s">
        <v>25</v>
      </c>
      <c r="B29" s="54" t="s">
        <v>26</v>
      </c>
      <c r="C29" s="54" t="s">
        <v>27</v>
      </c>
      <c r="D29" s="54" t="s">
        <v>28</v>
      </c>
      <c r="E29" s="54" t="s">
        <v>307</v>
      </c>
      <c r="F29" s="54" t="s">
        <v>314</v>
      </c>
      <c r="G29" s="54" t="s">
        <v>29</v>
      </c>
    </row>
    <row r="30" spans="1:7" x14ac:dyDescent="0.25">
      <c r="A30" s="46">
        <v>1</v>
      </c>
      <c r="B30" s="46" t="s">
        <v>32</v>
      </c>
      <c r="C30" s="46" t="s">
        <v>38</v>
      </c>
      <c r="D30" s="49">
        <v>0.43222358657437587</v>
      </c>
      <c r="E30" s="49">
        <v>0.41788832601061848</v>
      </c>
      <c r="F30" s="49">
        <v>0.42998761094041232</v>
      </c>
      <c r="G30" s="44">
        <v>1.2099284929793841E-2</v>
      </c>
    </row>
    <row r="31" spans="1:7" x14ac:dyDescent="0.25">
      <c r="A31" s="46">
        <v>2</v>
      </c>
      <c r="B31" s="46" t="s">
        <v>32</v>
      </c>
      <c r="C31" s="46" t="s">
        <v>44</v>
      </c>
      <c r="D31" s="49">
        <v>0.30734407398215985</v>
      </c>
      <c r="E31" s="49">
        <v>0.30462966435295102</v>
      </c>
      <c r="F31" s="49">
        <v>0.29940307227897844</v>
      </c>
      <c r="G31" s="6">
        <v>-5.2265920739725802E-3</v>
      </c>
    </row>
    <row r="32" spans="1:7" x14ac:dyDescent="0.25">
      <c r="A32" s="46">
        <v>3</v>
      </c>
      <c r="B32" s="46" t="s">
        <v>32</v>
      </c>
      <c r="C32" s="46" t="s">
        <v>52</v>
      </c>
      <c r="D32" s="49">
        <v>0.27435165817407753</v>
      </c>
      <c r="E32" s="49">
        <v>0.27404006920267887</v>
      </c>
      <c r="F32" s="49">
        <v>0.26609926538111978</v>
      </c>
      <c r="G32" s="6">
        <v>-7.9408038215590948E-3</v>
      </c>
    </row>
    <row r="33" spans="1:7" x14ac:dyDescent="0.25">
      <c r="A33" s="46">
        <v>4</v>
      </c>
      <c r="B33" s="46" t="s">
        <v>32</v>
      </c>
      <c r="C33" s="46" t="s">
        <v>60</v>
      </c>
      <c r="D33" s="49">
        <v>0.20341962210219203</v>
      </c>
      <c r="E33" s="49">
        <v>0.21048943008847523</v>
      </c>
      <c r="F33" s="49">
        <v>0.1979483868231621</v>
      </c>
      <c r="G33" s="6">
        <v>-1.2541043265313134E-2</v>
      </c>
    </row>
    <row r="34" spans="1:7" x14ac:dyDescent="0.25">
      <c r="A34" s="46">
        <v>5</v>
      </c>
      <c r="B34" s="46" t="s">
        <v>32</v>
      </c>
      <c r="C34" s="46" t="s">
        <v>41</v>
      </c>
      <c r="D34" s="49">
        <v>0.44305450446469946</v>
      </c>
      <c r="E34" s="49">
        <v>0.45728145347560112</v>
      </c>
      <c r="F34" s="49">
        <v>0.45881748935732614</v>
      </c>
      <c r="G34" s="44">
        <v>1.5360358817250175E-3</v>
      </c>
    </row>
    <row r="35" spans="1:7" x14ac:dyDescent="0.25">
      <c r="A35" s="46">
        <v>6</v>
      </c>
      <c r="B35" s="46" t="s">
        <v>32</v>
      </c>
      <c r="C35" s="46" t="s">
        <v>59</v>
      </c>
      <c r="D35" s="49">
        <v>0.41475065914260978</v>
      </c>
      <c r="E35" s="49">
        <v>0.39858535199344519</v>
      </c>
      <c r="F35" s="49">
        <v>0.37699625647479434</v>
      </c>
      <c r="G35" s="6">
        <v>-2.1589095518650847E-2</v>
      </c>
    </row>
    <row r="36" spans="1:7" x14ac:dyDescent="0.25">
      <c r="A36" s="46">
        <v>7</v>
      </c>
      <c r="B36" s="46" t="s">
        <v>32</v>
      </c>
      <c r="C36" s="46" t="s">
        <v>53</v>
      </c>
      <c r="D36" s="49">
        <v>0.34988069408836514</v>
      </c>
      <c r="E36" s="49">
        <v>0.37075358006984455</v>
      </c>
      <c r="F36" s="49">
        <v>0.36454270143245737</v>
      </c>
      <c r="G36" s="6">
        <v>-6.2108786373871738E-3</v>
      </c>
    </row>
    <row r="37" spans="1:7" x14ac:dyDescent="0.25">
      <c r="A37" s="46">
        <v>8</v>
      </c>
      <c r="B37" s="46" t="s">
        <v>32</v>
      </c>
      <c r="C37" s="46" t="s">
        <v>63</v>
      </c>
      <c r="D37" s="49">
        <v>0.19773516564705126</v>
      </c>
      <c r="E37" s="49">
        <v>0.18509811577078392</v>
      </c>
      <c r="F37" s="49">
        <v>0.19794292140960054</v>
      </c>
      <c r="G37" s="44">
        <v>1.2844805638816625E-2</v>
      </c>
    </row>
    <row r="38" spans="1:7" x14ac:dyDescent="0.25">
      <c r="A38" s="46">
        <v>9</v>
      </c>
      <c r="B38" s="46" t="s">
        <v>32</v>
      </c>
      <c r="C38" s="46" t="s">
        <v>42</v>
      </c>
      <c r="D38" s="49">
        <v>0.16096411283245921</v>
      </c>
      <c r="E38" s="49">
        <v>0.19053742891750081</v>
      </c>
      <c r="F38" s="49">
        <v>0.18789371390049298</v>
      </c>
      <c r="G38" s="6">
        <v>-2.6437150170078305E-3</v>
      </c>
    </row>
    <row r="39" spans="1:7" x14ac:dyDescent="0.25">
      <c r="A39" s="46">
        <v>10</v>
      </c>
      <c r="B39" s="46" t="s">
        <v>32</v>
      </c>
      <c r="C39" s="46" t="s">
        <v>43</v>
      </c>
      <c r="D39" s="49">
        <v>0.26953920641461898</v>
      </c>
      <c r="E39" s="49">
        <v>0.26709467754733829</v>
      </c>
      <c r="F39" s="49">
        <v>0.26452481148239487</v>
      </c>
      <c r="G39" s="6">
        <v>-2.5698660649434157E-3</v>
      </c>
    </row>
    <row r="40" spans="1:7" x14ac:dyDescent="0.25">
      <c r="A40" s="46">
        <v>11</v>
      </c>
      <c r="B40" s="46" t="s">
        <v>32</v>
      </c>
      <c r="C40" s="46" t="s">
        <v>50</v>
      </c>
      <c r="D40" s="49">
        <v>0.47927888964971654</v>
      </c>
      <c r="E40" s="49">
        <v>0.48549839456718341</v>
      </c>
      <c r="F40" s="49">
        <v>0.48694507373203283</v>
      </c>
      <c r="G40" s="44">
        <v>1.4466791648494182E-3</v>
      </c>
    </row>
    <row r="41" spans="1:7" x14ac:dyDescent="0.25">
      <c r="A41" s="46">
        <v>12</v>
      </c>
      <c r="B41" s="46" t="s">
        <v>32</v>
      </c>
      <c r="C41" s="46" t="s">
        <v>48</v>
      </c>
      <c r="D41" s="49">
        <v>0.38943781448932213</v>
      </c>
      <c r="E41" s="49">
        <v>0.40228644444147743</v>
      </c>
      <c r="F41" s="49">
        <v>0.39823123152282108</v>
      </c>
      <c r="G41" s="6">
        <v>-4.0552129186563479E-3</v>
      </c>
    </row>
    <row r="42" spans="1:7" x14ac:dyDescent="0.25">
      <c r="A42" s="46">
        <v>13</v>
      </c>
      <c r="B42" s="46" t="s">
        <v>32</v>
      </c>
      <c r="C42" s="46" t="s">
        <v>37</v>
      </c>
      <c r="D42" s="49">
        <v>0.35440514210219637</v>
      </c>
      <c r="E42" s="49">
        <v>0.34964225485396244</v>
      </c>
      <c r="F42" s="49">
        <v>0.35841083321058775</v>
      </c>
      <c r="G42" s="44">
        <v>8.7685783566253117E-3</v>
      </c>
    </row>
    <row r="43" spans="1:7" x14ac:dyDescent="0.25">
      <c r="A43" s="46">
        <v>14</v>
      </c>
      <c r="B43" s="46" t="s">
        <v>32</v>
      </c>
      <c r="C43" s="46" t="s">
        <v>36</v>
      </c>
      <c r="D43" s="49">
        <v>0.26623282186712521</v>
      </c>
      <c r="E43" s="49">
        <v>0.26710708047465537</v>
      </c>
      <c r="F43" s="49">
        <v>0.25816193281808741</v>
      </c>
      <c r="G43" s="6">
        <v>-8.9451476565679533E-3</v>
      </c>
    </row>
    <row r="44" spans="1:7" x14ac:dyDescent="0.25">
      <c r="A44" s="46">
        <v>15</v>
      </c>
      <c r="B44" s="46" t="s">
        <v>32</v>
      </c>
      <c r="C44" s="46" t="s">
        <v>47</v>
      </c>
      <c r="D44" s="49">
        <v>0.41999156073754634</v>
      </c>
      <c r="E44" s="49">
        <v>0.41741214995168469</v>
      </c>
      <c r="F44" s="49">
        <v>0.41421266147458846</v>
      </c>
      <c r="G44" s="6">
        <v>-3.199488477096224E-3</v>
      </c>
    </row>
    <row r="45" spans="1:7" x14ac:dyDescent="0.25">
      <c r="A45" s="46">
        <v>16</v>
      </c>
      <c r="B45" s="46" t="s">
        <v>32</v>
      </c>
      <c r="C45" s="46" t="s">
        <v>45</v>
      </c>
      <c r="D45" s="49">
        <v>0.29097491043844764</v>
      </c>
      <c r="E45" s="49">
        <v>0.29401652721351862</v>
      </c>
      <c r="F45" s="49">
        <v>0.29445736718808085</v>
      </c>
      <c r="G45" s="44">
        <v>4.4083997456223489E-4</v>
      </c>
    </row>
    <row r="46" spans="1:7" x14ac:dyDescent="0.25">
      <c r="A46" s="46">
        <v>17</v>
      </c>
      <c r="B46" s="46" t="s">
        <v>32</v>
      </c>
      <c r="C46" s="46" t="s">
        <v>35</v>
      </c>
      <c r="D46" s="49">
        <v>0.25649033749645661</v>
      </c>
      <c r="E46" s="49">
        <v>0.25736923236779941</v>
      </c>
      <c r="F46" s="49">
        <v>0.26357308005794583</v>
      </c>
      <c r="G46" s="44">
        <v>6.2038476901464246E-3</v>
      </c>
    </row>
    <row r="47" spans="1:7" x14ac:dyDescent="0.25">
      <c r="A47" s="46">
        <v>18</v>
      </c>
      <c r="B47" s="46" t="s">
        <v>32</v>
      </c>
      <c r="C47" s="46" t="s">
        <v>46</v>
      </c>
      <c r="D47" s="49">
        <v>0.30800460829367993</v>
      </c>
      <c r="E47" s="49">
        <v>0.29948180438003419</v>
      </c>
      <c r="F47" s="49">
        <v>0.30315171234111782</v>
      </c>
      <c r="G47" s="44">
        <v>3.6699079610836294E-3</v>
      </c>
    </row>
    <row r="48" spans="1:7" x14ac:dyDescent="0.25">
      <c r="A48" s="46">
        <v>19</v>
      </c>
      <c r="B48" s="46" t="s">
        <v>32</v>
      </c>
      <c r="C48" s="46" t="s">
        <v>39</v>
      </c>
      <c r="D48" s="49">
        <v>0.23711641612374845</v>
      </c>
      <c r="E48" s="49">
        <v>0.24418914081038906</v>
      </c>
      <c r="F48" s="49">
        <v>0.26042871604947099</v>
      </c>
      <c r="G48" s="44">
        <v>1.6239575239081927E-2</v>
      </c>
    </row>
    <row r="49" spans="1:7" x14ac:dyDescent="0.25">
      <c r="A49" s="46">
        <v>20</v>
      </c>
      <c r="B49" s="46" t="s">
        <v>32</v>
      </c>
      <c r="C49" s="46" t="s">
        <v>51</v>
      </c>
      <c r="D49" s="49">
        <v>0.2399065028833644</v>
      </c>
      <c r="E49" s="49">
        <v>0.23318140451425937</v>
      </c>
      <c r="F49" s="49">
        <v>0.23032637943807471</v>
      </c>
      <c r="G49" s="6">
        <v>-2.855025076184653E-3</v>
      </c>
    </row>
    <row r="50" spans="1:7" x14ac:dyDescent="0.25">
      <c r="A50" s="46">
        <v>21</v>
      </c>
      <c r="B50" s="46" t="s">
        <v>32</v>
      </c>
      <c r="C50" s="46" t="s">
        <v>62</v>
      </c>
      <c r="D50" s="49">
        <v>0.1928795128331649</v>
      </c>
      <c r="E50" s="49">
        <v>0.17124371075885894</v>
      </c>
      <c r="F50" s="49">
        <v>0.15081559313058332</v>
      </c>
      <c r="G50" s="6">
        <v>-2.0428117628275622E-2</v>
      </c>
    </row>
    <row r="51" spans="1:7" x14ac:dyDescent="0.25">
      <c r="A51" s="46">
        <v>22</v>
      </c>
      <c r="B51" s="46" t="s">
        <v>32</v>
      </c>
      <c r="C51" s="46" t="s">
        <v>58</v>
      </c>
      <c r="D51" s="49">
        <v>0.18135173690726877</v>
      </c>
      <c r="E51" s="49">
        <v>0.16160517703894289</v>
      </c>
      <c r="F51" s="50">
        <v>0.13014888999255717</v>
      </c>
      <c r="G51" s="6">
        <v>-3.1456287046385728E-2</v>
      </c>
    </row>
    <row r="52" spans="1:7" x14ac:dyDescent="0.25">
      <c r="A52" s="46">
        <v>23</v>
      </c>
      <c r="B52" s="46" t="s">
        <v>32</v>
      </c>
      <c r="C52" s="46" t="s">
        <v>57</v>
      </c>
      <c r="D52" s="49">
        <v>0.19048788271401068</v>
      </c>
      <c r="E52" s="49">
        <v>0.17098891212493089</v>
      </c>
      <c r="F52" s="49">
        <v>0.19321163526159382</v>
      </c>
      <c r="G52" s="44">
        <v>2.2222723136662931E-2</v>
      </c>
    </row>
    <row r="53" spans="1:7" x14ac:dyDescent="0.25">
      <c r="A53" s="46">
        <v>24</v>
      </c>
      <c r="B53" s="46" t="s">
        <v>32</v>
      </c>
      <c r="C53" s="46" t="s">
        <v>40</v>
      </c>
      <c r="D53" s="49">
        <v>0.23819941947987569</v>
      </c>
      <c r="E53" s="49">
        <v>0.24220647352162114</v>
      </c>
      <c r="F53" s="49">
        <v>0.25433357555302061</v>
      </c>
      <c r="G53" s="44">
        <v>1.2127102031399467E-2</v>
      </c>
    </row>
    <row r="54" spans="1:7" x14ac:dyDescent="0.25">
      <c r="A54" s="46">
        <v>25</v>
      </c>
      <c r="B54" s="46" t="s">
        <v>32</v>
      </c>
      <c r="C54" s="46" t="s">
        <v>49</v>
      </c>
      <c r="D54" s="49">
        <v>0.27523649437167674</v>
      </c>
      <c r="E54" s="49">
        <v>0.27339757467708026</v>
      </c>
      <c r="F54" s="49">
        <v>0.26617188254672286</v>
      </c>
      <c r="G54" s="6">
        <v>-7.2256921303573973E-3</v>
      </c>
    </row>
    <row r="55" spans="1:7" x14ac:dyDescent="0.25">
      <c r="A55" s="46">
        <v>26</v>
      </c>
      <c r="B55" s="46" t="s">
        <v>32</v>
      </c>
      <c r="C55" s="46" t="s">
        <v>55</v>
      </c>
      <c r="D55" s="50">
        <v>0.1321626689654915</v>
      </c>
      <c r="E55" s="50">
        <v>0.12719210645133397</v>
      </c>
      <c r="F55" s="50">
        <v>0.12922859913900692</v>
      </c>
      <c r="G55" s="44">
        <v>2.0364926876729472E-3</v>
      </c>
    </row>
    <row r="56" spans="1:7" x14ac:dyDescent="0.25">
      <c r="A56" s="46">
        <v>27</v>
      </c>
      <c r="B56" s="46" t="s">
        <v>32</v>
      </c>
      <c r="C56" s="46" t="s">
        <v>56</v>
      </c>
      <c r="D56" s="49">
        <v>0.26297794895723492</v>
      </c>
      <c r="E56" s="49">
        <v>0.25370592860304791</v>
      </c>
      <c r="F56" s="49">
        <v>0.24434299452872846</v>
      </c>
      <c r="G56" s="6">
        <v>-9.3629340743194567E-3</v>
      </c>
    </row>
    <row r="57" spans="1:7" x14ac:dyDescent="0.25">
      <c r="A57" s="46">
        <v>28</v>
      </c>
      <c r="B57" s="46" t="s">
        <v>32</v>
      </c>
      <c r="C57" s="46" t="s">
        <v>54</v>
      </c>
      <c r="D57" s="49">
        <v>0.21564817019141846</v>
      </c>
      <c r="E57" s="49">
        <v>0.18482760215184721</v>
      </c>
      <c r="F57" s="49">
        <v>0.21267476663758261</v>
      </c>
      <c r="G57" s="44">
        <v>2.7847164485735404E-2</v>
      </c>
    </row>
    <row r="58" spans="1:7" x14ac:dyDescent="0.25">
      <c r="A58" s="46">
        <v>29</v>
      </c>
      <c r="B58" s="46" t="s">
        <v>32</v>
      </c>
      <c r="C58" s="46" t="s">
        <v>34</v>
      </c>
      <c r="D58" s="49">
        <v>0.38113451487184125</v>
      </c>
      <c r="E58" s="49">
        <v>0.39234128796514478</v>
      </c>
      <c r="F58" s="49">
        <v>0.39531357461957706</v>
      </c>
      <c r="G58" s="44">
        <v>2.9722866544322768E-3</v>
      </c>
    </row>
    <row r="59" spans="1:7" x14ac:dyDescent="0.25">
      <c r="A59" s="46">
        <v>30</v>
      </c>
      <c r="B59" s="46" t="s">
        <v>32</v>
      </c>
      <c r="C59" s="46" t="s">
        <v>33</v>
      </c>
      <c r="D59" s="49">
        <v>0.17527912254184189</v>
      </c>
      <c r="E59" s="49">
        <v>0.16680360008480596</v>
      </c>
      <c r="F59" s="49">
        <v>0.14873080550724707</v>
      </c>
      <c r="G59" s="6">
        <v>-1.8072794577558893E-2</v>
      </c>
    </row>
    <row r="60" spans="1:7" ht="15.75" thickBot="1" x14ac:dyDescent="0.3">
      <c r="A60" s="91">
        <v>31</v>
      </c>
      <c r="B60" s="91" t="s">
        <v>32</v>
      </c>
      <c r="C60" s="91" t="s">
        <v>61</v>
      </c>
      <c r="D60" s="97">
        <v>0.1969052130982579</v>
      </c>
      <c r="E60" s="97">
        <v>0.19563236481243579</v>
      </c>
      <c r="F60" s="97">
        <v>0.18571746291585925</v>
      </c>
      <c r="G60" s="98">
        <v>-9.914901896576539E-3</v>
      </c>
    </row>
    <row r="61" spans="1:7" ht="15.75" thickTop="1" x14ac:dyDescent="0.25">
      <c r="A61" s="94">
        <v>1</v>
      </c>
      <c r="B61" s="46" t="s">
        <v>64</v>
      </c>
      <c r="C61" s="46" t="s">
        <v>73</v>
      </c>
      <c r="D61" s="49">
        <v>0.14189740562145128</v>
      </c>
      <c r="E61" s="50">
        <v>0.13594549739818887</v>
      </c>
      <c r="F61" s="50">
        <v>0.13534862784198667</v>
      </c>
      <c r="G61" s="6">
        <v>-5.9686955620219528E-4</v>
      </c>
    </row>
    <row r="62" spans="1:7" x14ac:dyDescent="0.25">
      <c r="A62" s="46">
        <v>2</v>
      </c>
      <c r="B62" s="46" t="s">
        <v>64</v>
      </c>
      <c r="C62" s="46" t="s">
        <v>308</v>
      </c>
      <c r="D62" s="49">
        <v>0.18305243900417698</v>
      </c>
      <c r="E62" s="49">
        <v>0.16995925035485157</v>
      </c>
      <c r="F62" s="49">
        <v>0.1601329657767124</v>
      </c>
      <c r="G62" s="6">
        <v>-9.8262845781391661E-3</v>
      </c>
    </row>
    <row r="63" spans="1:7" x14ac:dyDescent="0.25">
      <c r="A63" s="46">
        <v>3</v>
      </c>
      <c r="B63" s="46" t="s">
        <v>64</v>
      </c>
      <c r="C63" s="46" t="s">
        <v>70</v>
      </c>
      <c r="D63" s="49">
        <v>0.17969409496414904</v>
      </c>
      <c r="E63" s="49">
        <v>0.18755347189152746</v>
      </c>
      <c r="F63" s="49">
        <v>0.17786838750046333</v>
      </c>
      <c r="G63" s="6">
        <v>-9.685084391064136E-3</v>
      </c>
    </row>
    <row r="64" spans="1:7" x14ac:dyDescent="0.25">
      <c r="A64" s="46">
        <v>4</v>
      </c>
      <c r="B64" s="46" t="s">
        <v>64</v>
      </c>
      <c r="C64" s="46" t="s">
        <v>66</v>
      </c>
      <c r="D64" s="49">
        <v>0.19591721563272199</v>
      </c>
      <c r="E64" s="49">
        <v>0.27041807793512151</v>
      </c>
      <c r="F64" s="49">
        <v>0.2670129402670014</v>
      </c>
      <c r="G64" s="6">
        <v>-3.4051376681201173E-3</v>
      </c>
    </row>
    <row r="65" spans="1:7" x14ac:dyDescent="0.25">
      <c r="A65" s="46">
        <v>5</v>
      </c>
      <c r="B65" s="46" t="s">
        <v>64</v>
      </c>
      <c r="C65" s="46" t="s">
        <v>69</v>
      </c>
      <c r="D65" s="49">
        <v>0.18742374335856302</v>
      </c>
      <c r="E65" s="49">
        <v>0.14896873363556132</v>
      </c>
      <c r="F65" s="51">
        <v>0.1150186104844976</v>
      </c>
      <c r="G65" s="6">
        <v>-3.3950123151063716E-2</v>
      </c>
    </row>
    <row r="66" spans="1:7" x14ac:dyDescent="0.25">
      <c r="A66" s="46">
        <v>6</v>
      </c>
      <c r="B66" s="46" t="s">
        <v>64</v>
      </c>
      <c r="C66" s="46" t="s">
        <v>72</v>
      </c>
      <c r="D66" s="49">
        <v>0.15748676119505586</v>
      </c>
      <c r="E66" s="49">
        <v>0.17469273374186245</v>
      </c>
      <c r="F66" s="49">
        <v>0.15445659235823628</v>
      </c>
      <c r="G66" s="6">
        <v>-2.0236141383626172E-2</v>
      </c>
    </row>
    <row r="67" spans="1:7" x14ac:dyDescent="0.25">
      <c r="A67" s="46">
        <v>7</v>
      </c>
      <c r="B67" s="46" t="s">
        <v>76</v>
      </c>
      <c r="C67" s="46" t="s">
        <v>77</v>
      </c>
      <c r="D67" s="49">
        <v>0.3821183419094199</v>
      </c>
      <c r="E67" s="49">
        <v>0.39801927514808627</v>
      </c>
      <c r="F67" s="49">
        <v>0.3828711305837007</v>
      </c>
      <c r="G67" s="6">
        <v>-1.5148144564385568E-2</v>
      </c>
    </row>
    <row r="68" spans="1:7" x14ac:dyDescent="0.25">
      <c r="A68" s="46">
        <v>8</v>
      </c>
      <c r="B68" s="46" t="s">
        <v>64</v>
      </c>
      <c r="C68" s="46" t="s">
        <v>67</v>
      </c>
      <c r="D68" s="49">
        <v>0.15591148472416275</v>
      </c>
      <c r="E68" s="50">
        <v>0.13821764249583718</v>
      </c>
      <c r="F68" s="49">
        <v>0.16631778846156001</v>
      </c>
      <c r="G68" s="44">
        <v>2.8100145965722828E-2</v>
      </c>
    </row>
    <row r="69" spans="1:7" x14ac:dyDescent="0.25">
      <c r="A69" s="46">
        <v>9</v>
      </c>
      <c r="B69" s="46" t="s">
        <v>64</v>
      </c>
      <c r="C69" s="46" t="s">
        <v>75</v>
      </c>
      <c r="D69" s="49">
        <v>0.3404074304512727</v>
      </c>
      <c r="E69" s="49">
        <v>0.33237692850737216</v>
      </c>
      <c r="F69" s="49">
        <v>0.388153190427939</v>
      </c>
      <c r="G69" s="44">
        <v>5.5776261920566839E-2</v>
      </c>
    </row>
    <row r="70" spans="1:7" x14ac:dyDescent="0.25">
      <c r="A70" s="46">
        <v>10</v>
      </c>
      <c r="B70" s="46" t="s">
        <v>64</v>
      </c>
      <c r="C70" s="46" t="s">
        <v>68</v>
      </c>
      <c r="D70" s="49">
        <v>0.24268266389522389</v>
      </c>
      <c r="E70" s="49">
        <v>0.23435626869303455</v>
      </c>
      <c r="F70" s="49">
        <v>0.2299937775880449</v>
      </c>
      <c r="G70" s="6">
        <v>-4.362491104989652E-3</v>
      </c>
    </row>
    <row r="71" spans="1:7" x14ac:dyDescent="0.25">
      <c r="A71" s="46">
        <v>11</v>
      </c>
      <c r="B71" s="46" t="s">
        <v>64</v>
      </c>
      <c r="C71" s="46" t="s">
        <v>74</v>
      </c>
      <c r="D71" s="49">
        <v>0.27601789043094316</v>
      </c>
      <c r="E71" s="49">
        <v>0.27098536838344472</v>
      </c>
      <c r="F71" s="49">
        <v>0.2889414834681448</v>
      </c>
      <c r="G71" s="44">
        <v>1.7956115084700075E-2</v>
      </c>
    </row>
    <row r="72" spans="1:7" x14ac:dyDescent="0.25">
      <c r="A72" s="46">
        <v>12</v>
      </c>
      <c r="B72" s="46" t="s">
        <v>64</v>
      </c>
      <c r="C72" s="46" t="s">
        <v>71</v>
      </c>
      <c r="D72" s="51">
        <v>6.9888532606030618E-2</v>
      </c>
      <c r="E72" s="51">
        <v>7.5636282209197422E-2</v>
      </c>
      <c r="F72" s="51">
        <v>4.1655582871637273E-2</v>
      </c>
      <c r="G72" s="6">
        <v>-3.398069933756015E-2</v>
      </c>
    </row>
    <row r="73" spans="1:7" x14ac:dyDescent="0.25">
      <c r="A73" s="46">
        <v>13</v>
      </c>
      <c r="B73" s="46" t="s">
        <v>76</v>
      </c>
      <c r="C73" s="46" t="s">
        <v>78</v>
      </c>
      <c r="D73" s="49">
        <v>0.32694347333620394</v>
      </c>
      <c r="E73" s="49">
        <v>0.29372751911709649</v>
      </c>
      <c r="F73" s="49">
        <v>0.28167149669508396</v>
      </c>
      <c r="G73" s="6">
        <v>-1.2056022422012536E-2</v>
      </c>
    </row>
    <row r="74" spans="1:7" x14ac:dyDescent="0.25">
      <c r="A74" s="46">
        <v>14</v>
      </c>
      <c r="B74" s="46" t="s">
        <v>64</v>
      </c>
      <c r="C74" s="46" t="s">
        <v>65</v>
      </c>
      <c r="D74" s="49">
        <v>0.28285256337113529</v>
      </c>
      <c r="E74" s="49">
        <v>0.28329240997270599</v>
      </c>
      <c r="F74" s="49">
        <v>0.28863345048565886</v>
      </c>
      <c r="G74" s="44">
        <v>5.341040512952866E-3</v>
      </c>
    </row>
    <row r="75" spans="1:7" x14ac:dyDescent="0.25">
      <c r="A75" s="115" t="s">
        <v>79</v>
      </c>
      <c r="B75" s="115"/>
      <c r="C75" s="48" t="s">
        <v>80</v>
      </c>
      <c r="D75" s="52">
        <v>0.28548677152725666</v>
      </c>
      <c r="E75" s="52">
        <v>0.28595782736779429</v>
      </c>
      <c r="F75" s="52">
        <v>0.28533436241084958</v>
      </c>
      <c r="G75" s="8">
        <v>-6.2346495694470816E-4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5:B7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59518-C144-4C45-909B-B3B215CA6DCF}">
  <dimension ref="B6:N57"/>
  <sheetViews>
    <sheetView showGridLines="0" zoomScale="90" zoomScaleNormal="90" workbookViewId="0">
      <pane xSplit="4" ySplit="12" topLeftCell="E13" activePane="bottomRight" state="frozen"/>
      <selection pane="topRight" activeCell="E1" sqref="E1"/>
      <selection pane="bottomLeft" activeCell="A13" sqref="A13"/>
      <selection pane="bottomRight"/>
    </sheetView>
  </sheetViews>
  <sheetFormatPr baseColWidth="10" defaultColWidth="16" defaultRowHeight="15" x14ac:dyDescent="0.25"/>
  <cols>
    <col min="1" max="1" width="4.85546875" customWidth="1"/>
    <col min="2" max="2" width="7.7109375" customWidth="1"/>
  </cols>
  <sheetData>
    <row r="6" spans="2:14" x14ac:dyDescent="0.25">
      <c r="E6" s="116" t="s">
        <v>289</v>
      </c>
      <c r="F6" s="117"/>
      <c r="G6" s="116" t="s">
        <v>290</v>
      </c>
      <c r="H6" s="117"/>
      <c r="I6" s="116" t="s">
        <v>291</v>
      </c>
      <c r="J6" s="117"/>
      <c r="K6" s="116" t="s">
        <v>292</v>
      </c>
      <c r="L6" s="117"/>
      <c r="M6" s="116" t="s">
        <v>293</v>
      </c>
      <c r="N6" s="117"/>
    </row>
    <row r="7" spans="2:14" x14ac:dyDescent="0.25">
      <c r="C7" s="118" t="s">
        <v>311</v>
      </c>
      <c r="D7" s="118"/>
      <c r="E7" s="1" t="s">
        <v>266</v>
      </c>
      <c r="F7" s="1" t="s">
        <v>271</v>
      </c>
      <c r="G7" s="2" t="s">
        <v>146</v>
      </c>
      <c r="H7" s="1" t="s">
        <v>261</v>
      </c>
      <c r="I7" s="1" t="s">
        <v>261</v>
      </c>
      <c r="J7" s="2" t="s">
        <v>256</v>
      </c>
      <c r="K7" s="1" t="s">
        <v>294</v>
      </c>
      <c r="L7" s="1" t="s">
        <v>276</v>
      </c>
      <c r="M7" s="1" t="s">
        <v>281</v>
      </c>
      <c r="N7" s="1" t="s">
        <v>286</v>
      </c>
    </row>
    <row r="8" spans="2:14" x14ac:dyDescent="0.25">
      <c r="C8" s="118"/>
      <c r="D8" s="118"/>
      <c r="E8" s="3" t="s">
        <v>267</v>
      </c>
      <c r="F8" s="3" t="s">
        <v>272</v>
      </c>
      <c r="G8" s="3" t="s">
        <v>147</v>
      </c>
      <c r="H8" s="3" t="s">
        <v>262</v>
      </c>
      <c r="I8" s="3" t="s">
        <v>295</v>
      </c>
      <c r="J8" s="3" t="s">
        <v>257</v>
      </c>
      <c r="K8" s="3" t="s">
        <v>296</v>
      </c>
      <c r="L8" s="3" t="s">
        <v>277</v>
      </c>
      <c r="M8" s="3" t="s">
        <v>282</v>
      </c>
      <c r="N8" s="3" t="s">
        <v>287</v>
      </c>
    </row>
    <row r="9" spans="2:14" x14ac:dyDescent="0.25">
      <c r="E9" s="2" t="s">
        <v>268</v>
      </c>
      <c r="F9" s="2" t="s">
        <v>273</v>
      </c>
      <c r="G9" s="1" t="s">
        <v>148</v>
      </c>
      <c r="H9" s="2" t="s">
        <v>263</v>
      </c>
      <c r="I9" s="2" t="s">
        <v>297</v>
      </c>
      <c r="J9" s="1" t="s">
        <v>258</v>
      </c>
      <c r="K9" s="2" t="s">
        <v>298</v>
      </c>
      <c r="L9" s="2" t="s">
        <v>278</v>
      </c>
      <c r="M9" s="2" t="s">
        <v>283</v>
      </c>
      <c r="N9" s="2" t="s">
        <v>288</v>
      </c>
    </row>
    <row r="10" spans="2:14" ht="49.5" customHeight="1" x14ac:dyDescent="0.25">
      <c r="B10" s="54" t="s">
        <v>25</v>
      </c>
      <c r="C10" s="54" t="s">
        <v>26</v>
      </c>
      <c r="D10" s="54" t="s">
        <v>27</v>
      </c>
      <c r="E10" s="54" t="s">
        <v>299</v>
      </c>
      <c r="F10" s="54" t="s">
        <v>300</v>
      </c>
      <c r="G10" s="54" t="s">
        <v>126</v>
      </c>
      <c r="H10" s="54" t="s">
        <v>16</v>
      </c>
      <c r="I10" s="54" t="s">
        <v>301</v>
      </c>
      <c r="J10" s="54" t="s">
        <v>302</v>
      </c>
      <c r="K10" s="54" t="s">
        <v>303</v>
      </c>
      <c r="L10" s="54" t="s">
        <v>17</v>
      </c>
      <c r="M10" s="54" t="s">
        <v>304</v>
      </c>
      <c r="N10" s="54" t="s">
        <v>305</v>
      </c>
    </row>
    <row r="11" spans="2:14" x14ac:dyDescent="0.25">
      <c r="B11" s="9"/>
      <c r="C11" s="9"/>
      <c r="D11" s="48" t="s">
        <v>80</v>
      </c>
      <c r="E11" s="53">
        <v>5.2912641753559315E-3</v>
      </c>
      <c r="F11" s="53">
        <v>4.0081035185974917E-2</v>
      </c>
      <c r="G11" s="90">
        <v>7.7912134798771432E-2</v>
      </c>
      <c r="H11" s="53">
        <v>0.92865737826891337</v>
      </c>
      <c r="I11" s="52">
        <v>0.97427975913803078</v>
      </c>
      <c r="J11" s="53">
        <v>0.9365804534265163</v>
      </c>
      <c r="K11" s="52">
        <v>1.1703855348954506</v>
      </c>
      <c r="L11" s="52">
        <v>0.17423404906352474</v>
      </c>
      <c r="M11" s="52">
        <v>0.47069672350653413</v>
      </c>
      <c r="N11" s="52">
        <v>0.28533436241084958</v>
      </c>
    </row>
    <row r="12" spans="2:14" x14ac:dyDescent="0.25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</row>
    <row r="13" spans="2:14" x14ac:dyDescent="0.25">
      <c r="B13" s="46">
        <v>1</v>
      </c>
      <c r="C13" s="46" t="s">
        <v>32</v>
      </c>
      <c r="D13" s="46" t="s">
        <v>61</v>
      </c>
      <c r="E13" s="51">
        <v>9.374973152828874E-11</v>
      </c>
      <c r="F13" s="51">
        <v>6.0947053383540349E-10</v>
      </c>
      <c r="G13" s="51">
        <v>0.13329874910635106</v>
      </c>
      <c r="H13" s="51">
        <v>0.74145937165634623</v>
      </c>
      <c r="I13" s="50">
        <v>0.79757806352798022</v>
      </c>
      <c r="J13" s="51">
        <v>1.5260798039353503</v>
      </c>
      <c r="K13" s="49">
        <v>0.79248621152369425</v>
      </c>
      <c r="L13" s="49">
        <v>0.16946902402301547</v>
      </c>
      <c r="M13" s="49">
        <v>0.32908731412585585</v>
      </c>
      <c r="N13" s="49">
        <v>0.18571746291585925</v>
      </c>
    </row>
    <row r="14" spans="2:14" x14ac:dyDescent="0.25">
      <c r="B14" s="46">
        <v>2</v>
      </c>
      <c r="C14" s="46" t="s">
        <v>32</v>
      </c>
      <c r="D14" s="46" t="s">
        <v>46</v>
      </c>
      <c r="E14" s="50">
        <v>5.9645540311973879E-3</v>
      </c>
      <c r="F14" s="50">
        <v>5.2704619440411778E-2</v>
      </c>
      <c r="G14" s="51">
        <v>0.10823878642409521</v>
      </c>
      <c r="H14" s="50">
        <v>0.98708994124263294</v>
      </c>
      <c r="I14" s="49">
        <v>0.93043758054272196</v>
      </c>
      <c r="J14" s="51">
        <v>0.95416269791264086</v>
      </c>
      <c r="K14" s="49">
        <v>0.94474441656218067</v>
      </c>
      <c r="L14" s="49">
        <v>0.14990273851067867</v>
      </c>
      <c r="M14" s="49">
        <v>0.49732666680733095</v>
      </c>
      <c r="N14" s="49">
        <v>0.30315171234111782</v>
      </c>
    </row>
    <row r="15" spans="2:14" x14ac:dyDescent="0.25">
      <c r="B15" s="46">
        <v>3</v>
      </c>
      <c r="C15" s="46" t="s">
        <v>32</v>
      </c>
      <c r="D15" s="46" t="s">
        <v>36</v>
      </c>
      <c r="E15" s="50">
        <v>8.3515823342464237E-3</v>
      </c>
      <c r="F15" s="50">
        <v>7.571958221000348E-2</v>
      </c>
      <c r="G15" s="51">
        <v>8.3855613810669652E-2</v>
      </c>
      <c r="H15" s="50">
        <v>0.85227280679511708</v>
      </c>
      <c r="I15" s="49">
        <v>0.97061875284022237</v>
      </c>
      <c r="J15" s="50">
        <v>0.91650660534184158</v>
      </c>
      <c r="K15" s="49">
        <v>1.1876712645378849</v>
      </c>
      <c r="L15" s="49">
        <v>0.15433079266221927</v>
      </c>
      <c r="M15" s="49">
        <v>0.44331760530823017</v>
      </c>
      <c r="N15" s="49">
        <v>0.25816193281808741</v>
      </c>
    </row>
    <row r="16" spans="2:14" x14ac:dyDescent="0.25">
      <c r="B16" s="46">
        <v>4</v>
      </c>
      <c r="C16" s="46" t="s">
        <v>64</v>
      </c>
      <c r="D16" s="46" t="s">
        <v>308</v>
      </c>
      <c r="E16" s="49">
        <v>2.0657905884707471E-2</v>
      </c>
      <c r="F16" s="49">
        <v>0.1343596624369616</v>
      </c>
      <c r="G16" s="49">
        <v>3.9652163408937728E-2</v>
      </c>
      <c r="H16" s="50">
        <v>1.0221357719463793</v>
      </c>
      <c r="I16" s="49">
        <v>1.0910183986554882</v>
      </c>
      <c r="J16" s="49">
        <v>0.64008762252922136</v>
      </c>
      <c r="K16" s="49">
        <v>3.5</v>
      </c>
      <c r="L16" s="49">
        <v>0.16732702995986967</v>
      </c>
      <c r="M16" s="50">
        <v>0.15484864371374607</v>
      </c>
      <c r="N16" s="49">
        <v>0.1601329657767124</v>
      </c>
    </row>
    <row r="17" spans="2:14" x14ac:dyDescent="0.25">
      <c r="B17" s="46">
        <v>5</v>
      </c>
      <c r="C17" s="46" t="s">
        <v>32</v>
      </c>
      <c r="D17" s="46" t="s">
        <v>59</v>
      </c>
      <c r="E17" s="50">
        <v>6.8193883029758094E-3</v>
      </c>
      <c r="F17" s="50">
        <v>7.0120237870518715E-2</v>
      </c>
      <c r="G17" s="50">
        <v>5.5962089573410721E-2</v>
      </c>
      <c r="H17" s="49">
        <v>1.2963730358279784</v>
      </c>
      <c r="I17" s="49">
        <v>0.99973140146005712</v>
      </c>
      <c r="J17" s="50">
        <v>0.84665851006062431</v>
      </c>
      <c r="K17" s="49">
        <v>1.6335518904957411</v>
      </c>
      <c r="L17" s="49">
        <v>0.13464561211763645</v>
      </c>
      <c r="M17" s="49">
        <v>0.65123548430398681</v>
      </c>
      <c r="N17" s="49">
        <v>0.37699625647479434</v>
      </c>
    </row>
    <row r="18" spans="2:14" x14ac:dyDescent="0.25">
      <c r="B18" s="46">
        <v>6</v>
      </c>
      <c r="C18" s="46" t="s">
        <v>32</v>
      </c>
      <c r="D18" s="46" t="s">
        <v>35</v>
      </c>
      <c r="E18" s="50">
        <v>3.6768181096164055E-3</v>
      </c>
      <c r="F18" s="50">
        <v>2.9040415059533749E-2</v>
      </c>
      <c r="G18" s="51">
        <v>7.5632637604687636E-2</v>
      </c>
      <c r="H18" s="49">
        <v>1.0552343062645779</v>
      </c>
      <c r="I18" s="49">
        <v>1.0389315944762387</v>
      </c>
      <c r="J18" s="50">
        <v>0.9103675884901522</v>
      </c>
      <c r="K18" s="49">
        <v>2.1809541949409565</v>
      </c>
      <c r="L18" s="49">
        <v>0.18753135249652367</v>
      </c>
      <c r="M18" s="49">
        <v>0.50562149975533732</v>
      </c>
      <c r="N18" s="49">
        <v>0.26357308005794583</v>
      </c>
    </row>
    <row r="19" spans="2:14" x14ac:dyDescent="0.25">
      <c r="B19" s="46">
        <v>7</v>
      </c>
      <c r="C19" s="46" t="s">
        <v>32</v>
      </c>
      <c r="D19" s="46" t="s">
        <v>39</v>
      </c>
      <c r="E19" s="50">
        <v>4.2176584837750322E-3</v>
      </c>
      <c r="F19" s="50">
        <v>3.93097339291908E-2</v>
      </c>
      <c r="G19" s="50">
        <v>7.4004703106409248E-2</v>
      </c>
      <c r="H19" s="50">
        <v>0.95877616848825165</v>
      </c>
      <c r="I19" s="50">
        <v>0.89300503129795472</v>
      </c>
      <c r="J19" s="50">
        <v>0.94296853993325858</v>
      </c>
      <c r="K19" s="49">
        <v>0.60388515558975231</v>
      </c>
      <c r="L19" s="49">
        <v>0.13495286202987822</v>
      </c>
      <c r="M19" s="49">
        <v>0.43673214537448934</v>
      </c>
      <c r="N19" s="49">
        <v>0.26042871604947099</v>
      </c>
    </row>
    <row r="20" spans="2:14" x14ac:dyDescent="0.25">
      <c r="B20" s="46">
        <v>8</v>
      </c>
      <c r="C20" s="46" t="s">
        <v>32</v>
      </c>
      <c r="D20" s="46" t="s">
        <v>43</v>
      </c>
      <c r="E20" s="50">
        <v>6.0527877635761672E-3</v>
      </c>
      <c r="F20" s="50">
        <v>5.5209677943654376E-2</v>
      </c>
      <c r="G20" s="49">
        <v>4.3088582090871935E-2</v>
      </c>
      <c r="H20" s="50">
        <v>1.0043210257662871</v>
      </c>
      <c r="I20" s="49">
        <v>1.014242003265869</v>
      </c>
      <c r="J20" s="51">
        <v>1.0833634063656201</v>
      </c>
      <c r="K20" s="49">
        <v>1.2839563119830193</v>
      </c>
      <c r="L20" s="49">
        <v>0.14359130217201013</v>
      </c>
      <c r="M20" s="49">
        <v>0.42677803431306049</v>
      </c>
      <c r="N20" s="49">
        <v>0.26452481148239487</v>
      </c>
    </row>
    <row r="21" spans="2:14" x14ac:dyDescent="0.25">
      <c r="B21" s="46">
        <v>9</v>
      </c>
      <c r="C21" s="46" t="s">
        <v>64</v>
      </c>
      <c r="D21" s="46" t="s">
        <v>72</v>
      </c>
      <c r="E21" s="51">
        <v>9.7597980286427308E-4</v>
      </c>
      <c r="F21" s="51">
        <v>7.5703806517719713E-3</v>
      </c>
      <c r="G21" s="50">
        <v>6.1960537723784889E-2</v>
      </c>
      <c r="H21" s="50">
        <v>0.79742820386998814</v>
      </c>
      <c r="I21" s="49">
        <v>1.0110473383004104</v>
      </c>
      <c r="J21" s="49">
        <v>0.74528980275212353</v>
      </c>
      <c r="K21" s="49">
        <v>1.2874987487279401</v>
      </c>
      <c r="L21" s="49">
        <v>0.15480257471002576</v>
      </c>
      <c r="M21" s="49">
        <v>0.53031256500548007</v>
      </c>
      <c r="N21" s="49">
        <v>0.15445659235823628</v>
      </c>
    </row>
    <row r="22" spans="2:14" x14ac:dyDescent="0.25">
      <c r="B22" s="46">
        <v>10</v>
      </c>
      <c r="C22" s="46" t="s">
        <v>32</v>
      </c>
      <c r="D22" s="46" t="s">
        <v>45</v>
      </c>
      <c r="E22" s="50">
        <v>5.7514484599745005E-3</v>
      </c>
      <c r="F22" s="50">
        <v>3.8205188450212313E-2</v>
      </c>
      <c r="G22" s="51">
        <v>8.6147114856671897E-2</v>
      </c>
      <c r="H22" s="50">
        <v>0.85116468205484974</v>
      </c>
      <c r="I22" s="49">
        <v>0.96772846734936191</v>
      </c>
      <c r="J22" s="50">
        <v>0.88335360088652526</v>
      </c>
      <c r="K22" s="49">
        <v>1.1440689457020952</v>
      </c>
      <c r="L22" s="49">
        <v>0.20343890747116194</v>
      </c>
      <c r="M22" s="49">
        <v>0.36899549733310594</v>
      </c>
      <c r="N22" s="49">
        <v>0.29445736718808085</v>
      </c>
    </row>
    <row r="23" spans="2:14" x14ac:dyDescent="0.25">
      <c r="B23" s="46">
        <v>11</v>
      </c>
      <c r="C23" s="46" t="s">
        <v>32</v>
      </c>
      <c r="D23" s="46" t="s">
        <v>63</v>
      </c>
      <c r="E23" s="50">
        <v>9.5957557262593505E-3</v>
      </c>
      <c r="F23" s="50">
        <v>5.251140373036977E-2</v>
      </c>
      <c r="G23" s="50">
        <v>5.311705406406507E-2</v>
      </c>
      <c r="H23" s="49">
        <v>1.187776471673158</v>
      </c>
      <c r="I23" s="49">
        <v>1.0423300147606338</v>
      </c>
      <c r="J23" s="50">
        <v>0.93228073526607114</v>
      </c>
      <c r="K23" s="49">
        <v>2.008643927003658</v>
      </c>
      <c r="L23" s="49">
        <v>0.20763325894621087</v>
      </c>
      <c r="M23" s="49">
        <v>0.28928329096552097</v>
      </c>
      <c r="N23" s="49">
        <v>0.19794292140960054</v>
      </c>
    </row>
    <row r="24" spans="2:14" x14ac:dyDescent="0.25">
      <c r="B24" s="46">
        <v>12</v>
      </c>
      <c r="C24" s="46" t="s">
        <v>32</v>
      </c>
      <c r="D24" s="46" t="s">
        <v>52</v>
      </c>
      <c r="E24" s="49">
        <v>1.5414148338714601E-2</v>
      </c>
      <c r="F24" s="49">
        <v>8.8814762729107211E-2</v>
      </c>
      <c r="G24" s="49">
        <v>3.5121236288173624E-2</v>
      </c>
      <c r="H24" s="49">
        <v>1.3177968608629196</v>
      </c>
      <c r="I24" s="49">
        <v>1.1167823316770986</v>
      </c>
      <c r="J24" s="49">
        <v>0.68319456731482742</v>
      </c>
      <c r="K24" s="49">
        <v>1.7788957679124227</v>
      </c>
      <c r="L24" s="49">
        <v>0.20427322822586991</v>
      </c>
      <c r="M24" s="49">
        <v>0.28472616434542725</v>
      </c>
      <c r="N24" s="49">
        <v>0.26609926538111978</v>
      </c>
    </row>
    <row r="25" spans="2:14" x14ac:dyDescent="0.25">
      <c r="B25" s="46">
        <v>13</v>
      </c>
      <c r="C25" s="46" t="s">
        <v>32</v>
      </c>
      <c r="D25" s="46" t="s">
        <v>41</v>
      </c>
      <c r="E25" s="49">
        <v>1.6761485803774765E-2</v>
      </c>
      <c r="F25" s="49">
        <v>8.0547389862617599E-2</v>
      </c>
      <c r="G25" s="51">
        <v>8.3186757170010756E-2</v>
      </c>
      <c r="H25" s="49">
        <v>1.2112453722127303</v>
      </c>
      <c r="I25" s="49">
        <v>1.1402278605928207</v>
      </c>
      <c r="J25" s="49">
        <v>0.6680542555550405</v>
      </c>
      <c r="K25" s="49">
        <v>2.9260783269237138</v>
      </c>
      <c r="L25" s="49">
        <v>0.30098153548905826</v>
      </c>
      <c r="M25" s="49">
        <v>0.61933378493260216</v>
      </c>
      <c r="N25" s="49">
        <v>0.45881748935732614</v>
      </c>
    </row>
    <row r="26" spans="2:14" x14ac:dyDescent="0.25">
      <c r="B26" s="46">
        <v>14</v>
      </c>
      <c r="C26" s="46" t="s">
        <v>32</v>
      </c>
      <c r="D26" s="46" t="s">
        <v>62</v>
      </c>
      <c r="E26" s="50">
        <v>4.8148429924591927E-3</v>
      </c>
      <c r="F26" s="50">
        <v>2.7600111062928184E-2</v>
      </c>
      <c r="G26" s="51">
        <v>8.5937913951359537E-2</v>
      </c>
      <c r="H26" s="50">
        <v>1.0152202780001507</v>
      </c>
      <c r="I26" s="49">
        <v>0.99180645619221874</v>
      </c>
      <c r="J26" s="50">
        <v>0.83870270329114815</v>
      </c>
      <c r="K26" s="49">
        <v>1.3989166442805865</v>
      </c>
      <c r="L26" s="49">
        <v>0.18524550587073413</v>
      </c>
      <c r="M26" s="49">
        <v>0.27652242675084898</v>
      </c>
      <c r="N26" s="49">
        <v>0.15081559313058332</v>
      </c>
    </row>
    <row r="27" spans="2:14" x14ac:dyDescent="0.25">
      <c r="B27" s="46">
        <v>15</v>
      </c>
      <c r="C27" s="46" t="s">
        <v>32</v>
      </c>
      <c r="D27" s="46" t="s">
        <v>54</v>
      </c>
      <c r="E27" s="51">
        <v>-1.6883554687188388E-3</v>
      </c>
      <c r="F27" s="51">
        <v>-1.7490759077534165E-2</v>
      </c>
      <c r="G27" s="51">
        <v>8.2617947792584412E-2</v>
      </c>
      <c r="H27" s="51">
        <v>0.29887785599104555</v>
      </c>
      <c r="I27" s="50">
        <v>0.89862137990558644</v>
      </c>
      <c r="J27" s="51">
        <v>1.0672635948324727</v>
      </c>
      <c r="K27" s="50">
        <v>0.460337288429432</v>
      </c>
      <c r="L27" s="49">
        <v>0.12950479845616322</v>
      </c>
      <c r="M27" s="49">
        <v>0.4125778677694163</v>
      </c>
      <c r="N27" s="49">
        <v>0.21267476663758261</v>
      </c>
    </row>
    <row r="28" spans="2:14" x14ac:dyDescent="0.25">
      <c r="B28" s="46">
        <v>16</v>
      </c>
      <c r="C28" s="46" t="s">
        <v>32</v>
      </c>
      <c r="D28" s="46" t="s">
        <v>60</v>
      </c>
      <c r="E28" s="49">
        <v>2.0979436440056079E-2</v>
      </c>
      <c r="F28" s="49">
        <v>9.8698881977775113E-2</v>
      </c>
      <c r="G28" s="50">
        <v>6.7538675614496252E-2</v>
      </c>
      <c r="H28" s="49">
        <v>1.1190755192505426</v>
      </c>
      <c r="I28" s="49">
        <v>1.0969463932983357</v>
      </c>
      <c r="J28" s="49">
        <v>0.71563548394142329</v>
      </c>
      <c r="K28" s="49">
        <v>2.147758407643082</v>
      </c>
      <c r="L28" s="49">
        <v>0.23927477617900514</v>
      </c>
      <c r="M28" s="49">
        <v>0.341524344044082</v>
      </c>
      <c r="N28" s="49">
        <v>0.1979483868231621</v>
      </c>
    </row>
    <row r="29" spans="2:14" x14ac:dyDescent="0.25">
      <c r="B29" s="46">
        <v>17</v>
      </c>
      <c r="C29" s="46" t="s">
        <v>76</v>
      </c>
      <c r="D29" s="46" t="s">
        <v>77</v>
      </c>
      <c r="E29" s="50">
        <v>8.4045289322732704E-3</v>
      </c>
      <c r="F29" s="50">
        <v>3.5899656585508692E-2</v>
      </c>
      <c r="G29" s="51">
        <v>9.1152275896635229E-2</v>
      </c>
      <c r="H29" s="50">
        <v>0.82439364239983337</v>
      </c>
      <c r="I29" s="49">
        <v>1.0535785123454684</v>
      </c>
      <c r="J29" s="51">
        <v>0.98688855489065119</v>
      </c>
      <c r="K29" s="49">
        <v>1.3649625521261213</v>
      </c>
      <c r="L29" s="49">
        <v>0.33433314159845595</v>
      </c>
      <c r="M29" s="49">
        <v>0.55311772982280494</v>
      </c>
      <c r="N29" s="49">
        <v>0.3828711305837007</v>
      </c>
    </row>
    <row r="30" spans="2:14" x14ac:dyDescent="0.25">
      <c r="B30" s="46">
        <v>18</v>
      </c>
      <c r="C30" s="46" t="s">
        <v>32</v>
      </c>
      <c r="D30" s="46" t="s">
        <v>58</v>
      </c>
      <c r="E30" s="50">
        <v>5.9774584676194871E-3</v>
      </c>
      <c r="F30" s="50">
        <v>3.9343238653155803E-2</v>
      </c>
      <c r="G30" s="51">
        <v>7.5103722075070725E-2</v>
      </c>
      <c r="H30" s="50">
        <v>0.94879242775505046</v>
      </c>
      <c r="I30" s="49">
        <v>0.9772415056035606</v>
      </c>
      <c r="J30" s="50">
        <v>0.91511403160776961</v>
      </c>
      <c r="K30" s="49">
        <v>1.0560855447927948</v>
      </c>
      <c r="L30" s="49">
        <v>0.17088100147795804</v>
      </c>
      <c r="M30" s="50">
        <v>0.18077314857892124</v>
      </c>
      <c r="N30" s="50">
        <v>0.13014888999255717</v>
      </c>
    </row>
    <row r="31" spans="2:14" x14ac:dyDescent="0.25">
      <c r="B31" s="46">
        <v>19</v>
      </c>
      <c r="C31" s="46" t="s">
        <v>64</v>
      </c>
      <c r="D31" s="46" t="s">
        <v>71</v>
      </c>
      <c r="E31" s="51">
        <v>1.1975206714661109E-4</v>
      </c>
      <c r="F31" s="51">
        <v>1.3417248871376865E-3</v>
      </c>
      <c r="G31" s="49">
        <v>3.0447030230376898E-2</v>
      </c>
      <c r="H31" s="49">
        <v>1.0844801824782946</v>
      </c>
      <c r="I31" s="49">
        <v>0.93725114959794531</v>
      </c>
      <c r="J31" s="51">
        <v>1.0883743194100255</v>
      </c>
      <c r="K31" s="50">
        <v>0.43165982665488484</v>
      </c>
      <c r="L31" s="51">
        <v>5.6402823861159954E-2</v>
      </c>
      <c r="M31" s="51">
        <v>0.11707308248630938</v>
      </c>
      <c r="N31" s="51">
        <v>4.1655582871637273E-2</v>
      </c>
    </row>
    <row r="32" spans="2:14" x14ac:dyDescent="0.25">
      <c r="B32" s="46">
        <v>20</v>
      </c>
      <c r="C32" s="46" t="s">
        <v>32</v>
      </c>
      <c r="D32" s="46" t="s">
        <v>34</v>
      </c>
      <c r="E32" s="51">
        <v>5.8954722423855158E-5</v>
      </c>
      <c r="F32" s="51">
        <v>5.5203102580636293E-4</v>
      </c>
      <c r="G32" s="51">
        <v>0.10724351879325454</v>
      </c>
      <c r="H32" s="51">
        <v>0.52316928868331647</v>
      </c>
      <c r="I32" s="49">
        <v>0.91937319945799523</v>
      </c>
      <c r="J32" s="51">
        <v>1.3123369479712779</v>
      </c>
      <c r="K32" s="49">
        <v>0.77223673313316732</v>
      </c>
      <c r="L32" s="49">
        <v>0.14861556026390538</v>
      </c>
      <c r="M32" s="49">
        <v>0.7</v>
      </c>
      <c r="N32" s="49">
        <v>0.39531357461957706</v>
      </c>
    </row>
    <row r="33" spans="2:14" x14ac:dyDescent="0.25">
      <c r="B33" s="46">
        <v>21</v>
      </c>
      <c r="C33" s="46" t="s">
        <v>64</v>
      </c>
      <c r="D33" s="46" t="s">
        <v>68</v>
      </c>
      <c r="E33" s="51">
        <v>3.2351258058874676E-4</v>
      </c>
      <c r="F33" s="51">
        <v>1.9657950660471376E-3</v>
      </c>
      <c r="G33" s="51">
        <v>9.5045321966931856E-2</v>
      </c>
      <c r="H33" s="50">
        <v>0.85050408247770881</v>
      </c>
      <c r="I33" s="49">
        <v>1.0838048329209324</v>
      </c>
      <c r="J33" s="51">
        <v>1.0878879845941636</v>
      </c>
      <c r="K33" s="49">
        <v>2.4028169914374802</v>
      </c>
      <c r="L33" s="49">
        <v>0.16998044507994281</v>
      </c>
      <c r="M33" s="49">
        <v>0.42134896407117273</v>
      </c>
      <c r="N33" s="49">
        <v>0.2299937775880449</v>
      </c>
    </row>
    <row r="34" spans="2:14" x14ac:dyDescent="0.25">
      <c r="B34" s="46">
        <v>22</v>
      </c>
      <c r="C34" s="46" t="s">
        <v>32</v>
      </c>
      <c r="D34" s="46" t="s">
        <v>33</v>
      </c>
      <c r="E34" s="51">
        <v>3.802786476068121E-4</v>
      </c>
      <c r="F34" s="51">
        <v>3.4445806358883294E-3</v>
      </c>
      <c r="G34" s="51">
        <v>0.11375952852607353</v>
      </c>
      <c r="H34" s="51">
        <v>0.63563891820988971</v>
      </c>
      <c r="I34" s="50">
        <v>0.85095488434277755</v>
      </c>
      <c r="J34" s="51">
        <v>1.1203550298308997</v>
      </c>
      <c r="K34" s="50">
        <v>0.57224954114403481</v>
      </c>
      <c r="L34" s="49">
        <v>0.12980782669003063</v>
      </c>
      <c r="M34" s="49">
        <v>0.41306583168089733</v>
      </c>
      <c r="N34" s="49">
        <v>0.14873080550724707</v>
      </c>
    </row>
    <row r="35" spans="2:14" x14ac:dyDescent="0.25">
      <c r="B35" s="46">
        <v>23</v>
      </c>
      <c r="C35" s="46" t="s">
        <v>64</v>
      </c>
      <c r="D35" s="46" t="s">
        <v>73</v>
      </c>
      <c r="E35" s="49">
        <v>1.1913478876793933E-2</v>
      </c>
      <c r="F35" s="50">
        <v>4.1291002445328108E-2</v>
      </c>
      <c r="G35" s="49">
        <v>9.1637614227093669E-3</v>
      </c>
      <c r="H35" s="49">
        <v>2.1731986036224424</v>
      </c>
      <c r="I35" s="49">
        <v>1.5387647587786295</v>
      </c>
      <c r="J35" s="49">
        <v>0.72595122927737843</v>
      </c>
      <c r="K35" s="49">
        <v>2.7640846272333941</v>
      </c>
      <c r="L35" s="49">
        <v>0.29612398532689005</v>
      </c>
      <c r="M35" s="49">
        <v>0.29173173285795601</v>
      </c>
      <c r="N35" s="50">
        <v>0.13534862784198667</v>
      </c>
    </row>
    <row r="36" spans="2:14" x14ac:dyDescent="0.25">
      <c r="B36" s="46">
        <v>24</v>
      </c>
      <c r="C36" s="46" t="s">
        <v>32</v>
      </c>
      <c r="D36" s="46" t="s">
        <v>50</v>
      </c>
      <c r="E36" s="50">
        <v>6.1025296208724201E-3</v>
      </c>
      <c r="F36" s="50">
        <v>3.8433085837939855E-2</v>
      </c>
      <c r="G36" s="50">
        <v>6.3620103500432706E-2</v>
      </c>
      <c r="H36" s="49">
        <v>1.0843347923742113</v>
      </c>
      <c r="I36" s="49">
        <v>1.038618079271064</v>
      </c>
      <c r="J36" s="50">
        <v>0.93017928385736637</v>
      </c>
      <c r="K36" s="49">
        <v>1.7460915059205242</v>
      </c>
      <c r="L36" s="49">
        <v>0.2234282353533906</v>
      </c>
      <c r="M36" s="49">
        <v>0.56367719902533819</v>
      </c>
      <c r="N36" s="49">
        <v>0.48694507373203283</v>
      </c>
    </row>
    <row r="37" spans="2:14" x14ac:dyDescent="0.25">
      <c r="B37" s="46">
        <v>25</v>
      </c>
      <c r="C37" s="46" t="s">
        <v>32</v>
      </c>
      <c r="D37" s="46" t="s">
        <v>42</v>
      </c>
      <c r="E37" s="50">
        <v>7.4598513220535166E-3</v>
      </c>
      <c r="F37" s="50">
        <v>7.4079723028049382E-2</v>
      </c>
      <c r="G37" s="49">
        <v>4.9439809576632798E-2</v>
      </c>
      <c r="H37" s="49">
        <v>1.0872467249244615</v>
      </c>
      <c r="I37" s="49">
        <v>0.97969921222193368</v>
      </c>
      <c r="J37" s="50">
        <v>0.86947340395765316</v>
      </c>
      <c r="K37" s="49">
        <v>1.1405763107686018</v>
      </c>
      <c r="L37" s="49">
        <v>0.12145321472423856</v>
      </c>
      <c r="M37" s="49">
        <v>0.24812899308419598</v>
      </c>
      <c r="N37" s="49">
        <v>0.18789371390049298</v>
      </c>
    </row>
    <row r="38" spans="2:14" x14ac:dyDescent="0.25">
      <c r="B38" s="46">
        <v>26</v>
      </c>
      <c r="C38" s="46" t="s">
        <v>64</v>
      </c>
      <c r="D38" s="46" t="s">
        <v>65</v>
      </c>
      <c r="E38" s="50">
        <v>4.8507282946550637E-3</v>
      </c>
      <c r="F38" s="50">
        <v>2.9221846540168728E-2</v>
      </c>
      <c r="G38" s="51">
        <v>0.11939131444337427</v>
      </c>
      <c r="H38" s="50">
        <v>0.9451652228716475</v>
      </c>
      <c r="I38" s="49">
        <v>1.0774303485397934</v>
      </c>
      <c r="J38" s="50">
        <v>0.94293947231958963</v>
      </c>
      <c r="K38" s="49">
        <v>3.4681800390651656</v>
      </c>
      <c r="L38" s="49">
        <v>0.20875907849066092</v>
      </c>
      <c r="M38" s="49">
        <v>0.27422489514686632</v>
      </c>
      <c r="N38" s="49">
        <v>0.28863345048565886</v>
      </c>
    </row>
    <row r="39" spans="2:14" x14ac:dyDescent="0.25">
      <c r="B39" s="46">
        <v>27</v>
      </c>
      <c r="C39" s="46" t="s">
        <v>32</v>
      </c>
      <c r="D39" s="46" t="s">
        <v>51</v>
      </c>
      <c r="E39" s="50">
        <v>2.5011711007081167E-3</v>
      </c>
      <c r="F39" s="50">
        <v>3.0519523632162541E-2</v>
      </c>
      <c r="G39" s="50">
        <v>6.7982675308835255E-2</v>
      </c>
      <c r="H39" s="50">
        <v>0.80495945556587167</v>
      </c>
      <c r="I39" s="49">
        <v>0.94472846291339807</v>
      </c>
      <c r="J39" s="50">
        <v>0.9368062438058109</v>
      </c>
      <c r="K39" s="49">
        <v>0.7750086006929312</v>
      </c>
      <c r="L39" s="49">
        <v>0.10351183245291008</v>
      </c>
      <c r="M39" s="49">
        <v>0.41779879498589773</v>
      </c>
      <c r="N39" s="49">
        <v>0.23032637943807471</v>
      </c>
    </row>
    <row r="40" spans="2:14" x14ac:dyDescent="0.25">
      <c r="B40" s="46">
        <v>28</v>
      </c>
      <c r="C40" s="46" t="s">
        <v>64</v>
      </c>
      <c r="D40" s="46" t="s">
        <v>74</v>
      </c>
      <c r="E40" s="51">
        <v>2.4294125946099361E-3</v>
      </c>
      <c r="F40" s="50">
        <v>1.0969821593249348E-2</v>
      </c>
      <c r="G40" s="51">
        <v>0.10789296918451742</v>
      </c>
      <c r="H40" s="50">
        <v>0.91177492146293582</v>
      </c>
      <c r="I40" s="49">
        <v>1.0337320107984107</v>
      </c>
      <c r="J40" s="51">
        <v>1.0758507240831012</v>
      </c>
      <c r="K40" s="49">
        <v>2.6380263008750964</v>
      </c>
      <c r="L40" s="49">
        <v>0.27581421154795199</v>
      </c>
      <c r="M40" s="49">
        <v>0.31879202570162918</v>
      </c>
      <c r="N40" s="49">
        <v>0.2889414834681448</v>
      </c>
    </row>
    <row r="41" spans="2:14" x14ac:dyDescent="0.25">
      <c r="B41" s="46">
        <v>29</v>
      </c>
      <c r="C41" s="46" t="s">
        <v>76</v>
      </c>
      <c r="D41" s="46" t="s">
        <v>78</v>
      </c>
      <c r="E41" s="51">
        <v>9.9493963538480035E-4</v>
      </c>
      <c r="F41" s="51">
        <v>3.9335640468457968E-3</v>
      </c>
      <c r="G41" s="50">
        <v>6.8226261436679286E-2</v>
      </c>
      <c r="H41" s="51">
        <v>0.66801224734675368</v>
      </c>
      <c r="I41" s="49">
        <v>1.101060694745251</v>
      </c>
      <c r="J41" s="51">
        <v>1.2292798968948289</v>
      </c>
      <c r="K41" s="49">
        <v>1.9984049262273824</v>
      </c>
      <c r="L41" s="49">
        <v>0.30064370660604961</v>
      </c>
      <c r="M41" s="49">
        <v>0.34520785393974079</v>
      </c>
      <c r="N41" s="49">
        <v>0.28167149669508396</v>
      </c>
    </row>
    <row r="42" spans="2:14" x14ac:dyDescent="0.25">
      <c r="B42" s="46">
        <v>30</v>
      </c>
      <c r="C42" s="46" t="s">
        <v>64</v>
      </c>
      <c r="D42" s="46" t="s">
        <v>66</v>
      </c>
      <c r="E42" s="50">
        <v>3.0924642160545918E-3</v>
      </c>
      <c r="F42" s="50">
        <v>2.1454495272311608E-2</v>
      </c>
      <c r="G42" s="49">
        <v>2.3948541539011967E-2</v>
      </c>
      <c r="H42" s="49">
        <v>1.233813126579369</v>
      </c>
      <c r="I42" s="49">
        <v>1.0610632851024477</v>
      </c>
      <c r="J42" s="51">
        <v>1.0292023181012173</v>
      </c>
      <c r="K42" s="49">
        <v>2.0309129746283334</v>
      </c>
      <c r="L42" s="49">
        <v>0.15179345349857096</v>
      </c>
      <c r="M42" s="49">
        <v>0.35901724380496597</v>
      </c>
      <c r="N42" s="49">
        <v>0.2670129402670014</v>
      </c>
    </row>
    <row r="43" spans="2:14" x14ac:dyDescent="0.25">
      <c r="B43" s="46">
        <v>31</v>
      </c>
      <c r="C43" s="46" t="s">
        <v>32</v>
      </c>
      <c r="D43" s="46" t="s">
        <v>47</v>
      </c>
      <c r="E43" s="50">
        <v>8.6266521067724939E-3</v>
      </c>
      <c r="F43" s="50">
        <v>4.8578060933386152E-2</v>
      </c>
      <c r="G43" s="51">
        <v>8.9796527259646847E-2</v>
      </c>
      <c r="H43" s="49">
        <v>1.2220064790053753</v>
      </c>
      <c r="I43" s="49">
        <v>1.0136045298651188</v>
      </c>
      <c r="J43" s="50">
        <v>0.94922221345744828</v>
      </c>
      <c r="K43" s="49">
        <v>1.3094793455244116</v>
      </c>
      <c r="L43" s="49">
        <v>0.25368718958156444</v>
      </c>
      <c r="M43" s="49">
        <v>0.34206835381553452</v>
      </c>
      <c r="N43" s="49">
        <v>0.41421266147458846</v>
      </c>
    </row>
    <row r="44" spans="2:14" x14ac:dyDescent="0.25">
      <c r="B44" s="46">
        <v>32</v>
      </c>
      <c r="C44" s="46" t="s">
        <v>32</v>
      </c>
      <c r="D44" s="46" t="s">
        <v>40</v>
      </c>
      <c r="E44" s="51">
        <v>1.5810655372424664E-3</v>
      </c>
      <c r="F44" s="50">
        <v>1.2708455259969024E-2</v>
      </c>
      <c r="G44" s="51">
        <v>9.4759449969310891E-2</v>
      </c>
      <c r="H44" s="50">
        <v>0.88372109808084354</v>
      </c>
      <c r="I44" s="49">
        <v>0.94047804440497362</v>
      </c>
      <c r="J44" s="51">
        <v>1.052535768367175</v>
      </c>
      <c r="K44" s="49">
        <v>1.0466675638013885</v>
      </c>
      <c r="L44" s="49">
        <v>0.16160087015748631</v>
      </c>
      <c r="M44" s="49">
        <v>0.51295760183823913</v>
      </c>
      <c r="N44" s="49">
        <v>0.25433357555302061</v>
      </c>
    </row>
    <row r="45" spans="2:14" x14ac:dyDescent="0.25">
      <c r="B45" s="46">
        <v>33</v>
      </c>
      <c r="C45" s="46" t="s">
        <v>32</v>
      </c>
      <c r="D45" s="46" t="s">
        <v>56</v>
      </c>
      <c r="E45" s="51">
        <v>6.2065826741973634E-6</v>
      </c>
      <c r="F45" s="51">
        <v>5.1728363301359831E-5</v>
      </c>
      <c r="G45" s="51">
        <v>9.8855808376396667E-2</v>
      </c>
      <c r="H45" s="50">
        <v>0.83317892162676799</v>
      </c>
      <c r="I45" s="49">
        <v>0.91128103152572615</v>
      </c>
      <c r="J45" s="51">
        <v>1.1043817734587502</v>
      </c>
      <c r="K45" s="49">
        <v>0.94114802654222984</v>
      </c>
      <c r="L45" s="49">
        <v>0.15600480427101673</v>
      </c>
      <c r="M45" s="49">
        <v>0.5135159302705421</v>
      </c>
      <c r="N45" s="49">
        <v>0.24434299452872846</v>
      </c>
    </row>
    <row r="46" spans="2:14" x14ac:dyDescent="0.25">
      <c r="B46" s="46">
        <v>34</v>
      </c>
      <c r="C46" s="46" t="s">
        <v>32</v>
      </c>
      <c r="D46" s="46" t="s">
        <v>37</v>
      </c>
      <c r="E46" s="50">
        <v>3.4310861468940333E-3</v>
      </c>
      <c r="F46" s="50">
        <v>2.8349599399367261E-2</v>
      </c>
      <c r="G46" s="50">
        <v>7.0324185141574208E-2</v>
      </c>
      <c r="H46" s="49">
        <v>1.273800621601608</v>
      </c>
      <c r="I46" s="49">
        <v>0.94632885332464278</v>
      </c>
      <c r="J46" s="50">
        <v>0.91263045567319145</v>
      </c>
      <c r="K46" s="49">
        <v>1.0856900553765632</v>
      </c>
      <c r="L46" s="49">
        <v>0.1731380001056243</v>
      </c>
      <c r="M46" s="49">
        <v>0.53298158805318352</v>
      </c>
      <c r="N46" s="49">
        <v>0.35841083321058775</v>
      </c>
    </row>
    <row r="47" spans="2:14" x14ac:dyDescent="0.25">
      <c r="B47" s="46">
        <v>35</v>
      </c>
      <c r="C47" s="46" t="s">
        <v>32</v>
      </c>
      <c r="D47" s="46" t="s">
        <v>49</v>
      </c>
      <c r="E47" s="51">
        <v>8.2638918826556212E-5</v>
      </c>
      <c r="F47" s="51">
        <v>7.7736822873189504E-4</v>
      </c>
      <c r="G47" s="50">
        <v>6.6747294952541267E-2</v>
      </c>
      <c r="H47" s="50">
        <v>0.87387934098887776</v>
      </c>
      <c r="I47" s="49">
        <v>0.93612595782790531</v>
      </c>
      <c r="J47" s="51">
        <v>1.6991083009557149</v>
      </c>
      <c r="K47" s="49">
        <v>0.84516958566075362</v>
      </c>
      <c r="L47" s="49">
        <v>0.14715600115249292</v>
      </c>
      <c r="M47" s="49">
        <v>0.4463091779438208</v>
      </c>
      <c r="N47" s="49">
        <v>0.26617188254672286</v>
      </c>
    </row>
    <row r="48" spans="2:14" x14ac:dyDescent="0.25">
      <c r="B48" s="46">
        <v>36</v>
      </c>
      <c r="C48" s="46" t="s">
        <v>32</v>
      </c>
      <c r="D48" s="46" t="s">
        <v>57</v>
      </c>
      <c r="E48" s="51">
        <v>8.2813503119797815E-4</v>
      </c>
      <c r="F48" s="51">
        <v>7.1666162858694043E-3</v>
      </c>
      <c r="G48" s="50">
        <v>5.5228551217073832E-2</v>
      </c>
      <c r="H48" s="50">
        <v>0.90776066631024288</v>
      </c>
      <c r="I48" s="49">
        <v>0.91540137990214465</v>
      </c>
      <c r="J48" s="51">
        <v>1.0513026954221922</v>
      </c>
      <c r="K48" s="49">
        <v>0.69038469979860917</v>
      </c>
      <c r="L48" s="49">
        <v>0.12501203384380344</v>
      </c>
      <c r="M48" s="49">
        <v>0.29919639701147793</v>
      </c>
      <c r="N48" s="49">
        <v>0.19321163526159382</v>
      </c>
    </row>
    <row r="49" spans="2:14" x14ac:dyDescent="0.25">
      <c r="B49" s="46">
        <v>37</v>
      </c>
      <c r="C49" s="46" t="s">
        <v>64</v>
      </c>
      <c r="D49" s="46" t="s">
        <v>70</v>
      </c>
      <c r="E49" s="49">
        <v>1.2484904120020823E-2</v>
      </c>
      <c r="F49" s="50">
        <v>7.5328205995128947E-2</v>
      </c>
      <c r="G49" s="49">
        <v>3.6647294659969937E-2</v>
      </c>
      <c r="H49" s="49">
        <v>1.1846143022085656</v>
      </c>
      <c r="I49" s="49">
        <v>1.1047560350828136</v>
      </c>
      <c r="J49" s="50">
        <v>0.80536136510135714</v>
      </c>
      <c r="K49" s="49">
        <v>2.4994587359066598</v>
      </c>
      <c r="L49" s="49">
        <v>0.18967625550504771</v>
      </c>
      <c r="M49" s="49">
        <v>0.2687484998517829</v>
      </c>
      <c r="N49" s="49">
        <v>0.17786838750046333</v>
      </c>
    </row>
    <row r="50" spans="2:14" x14ac:dyDescent="0.25">
      <c r="B50" s="46">
        <v>38</v>
      </c>
      <c r="C50" s="46" t="s">
        <v>32</v>
      </c>
      <c r="D50" s="46" t="s">
        <v>44</v>
      </c>
      <c r="E50" s="49">
        <v>1.3292022176625997E-2</v>
      </c>
      <c r="F50" s="50">
        <v>7.6152960095396849E-2</v>
      </c>
      <c r="G50" s="49">
        <v>3.6665930508047083E-2</v>
      </c>
      <c r="H50" s="49">
        <v>1.4189737893287555</v>
      </c>
      <c r="I50" s="49">
        <v>1.1013742441913199</v>
      </c>
      <c r="J50" s="49">
        <v>0.62971929262504034</v>
      </c>
      <c r="K50" s="49">
        <v>2.3629122693707529</v>
      </c>
      <c r="L50" s="49">
        <v>0.21499515657287999</v>
      </c>
      <c r="M50" s="49">
        <v>0.48513606998569175</v>
      </c>
      <c r="N50" s="49">
        <v>0.29940307227897844</v>
      </c>
    </row>
    <row r="51" spans="2:14" x14ac:dyDescent="0.25">
      <c r="B51" s="46">
        <v>39</v>
      </c>
      <c r="C51" s="46" t="s">
        <v>64</v>
      </c>
      <c r="D51" s="46" t="s">
        <v>67</v>
      </c>
      <c r="E51" s="51">
        <v>8.5784329893649592E-5</v>
      </c>
      <c r="F51" s="51">
        <v>2.2292031502960731E-4</v>
      </c>
      <c r="G51" s="50">
        <v>5.3353565735254391E-2</v>
      </c>
      <c r="H51" s="51">
        <v>0.72091409080372126</v>
      </c>
      <c r="I51" s="49">
        <v>1.218826371286954</v>
      </c>
      <c r="J51" s="51">
        <v>1.5829512804215451</v>
      </c>
      <c r="K51" s="49">
        <v>2.0538901718229701</v>
      </c>
      <c r="L51" s="49">
        <v>0.23865408968296328</v>
      </c>
      <c r="M51" s="49">
        <v>0.26986223804935822</v>
      </c>
      <c r="N51" s="49">
        <v>0.16631778846156001</v>
      </c>
    </row>
    <row r="52" spans="2:14" x14ac:dyDescent="0.25">
      <c r="B52" s="46">
        <v>40</v>
      </c>
      <c r="C52" s="46" t="s">
        <v>32</v>
      </c>
      <c r="D52" s="46" t="s">
        <v>38</v>
      </c>
      <c r="E52" s="49">
        <v>1.3845433487171831E-2</v>
      </c>
      <c r="F52" s="49">
        <v>8.858282537413098E-2</v>
      </c>
      <c r="G52" s="49">
        <v>3.7749806458102733E-2</v>
      </c>
      <c r="H52" s="49">
        <v>2.7849789880281905</v>
      </c>
      <c r="I52" s="49">
        <v>1.0366022606171004</v>
      </c>
      <c r="J52" s="49">
        <v>0.67274320926380471</v>
      </c>
      <c r="K52" s="49">
        <v>2.4308787406076449</v>
      </c>
      <c r="L52" s="49">
        <v>0.27582616987835767</v>
      </c>
      <c r="M52" s="49">
        <v>0.4674775024634153</v>
      </c>
      <c r="N52" s="49">
        <v>0.42998761094041232</v>
      </c>
    </row>
    <row r="53" spans="2:14" x14ac:dyDescent="0.25">
      <c r="B53" s="46">
        <v>41</v>
      </c>
      <c r="C53" s="46" t="s">
        <v>32</v>
      </c>
      <c r="D53" s="46" t="s">
        <v>53</v>
      </c>
      <c r="E53" s="50">
        <v>4.3645142275752719E-3</v>
      </c>
      <c r="F53" s="50">
        <v>3.1307993745497462E-2</v>
      </c>
      <c r="G53" s="50">
        <v>6.2891463764646882E-2</v>
      </c>
      <c r="H53" s="49">
        <v>1.4762290713800625</v>
      </c>
      <c r="I53" s="49">
        <v>0.98515323090471685</v>
      </c>
      <c r="J53" s="50">
        <v>0.93619643238872396</v>
      </c>
      <c r="K53" s="49">
        <v>1.9008645229691137</v>
      </c>
      <c r="L53" s="49">
        <v>0.19869614252724319</v>
      </c>
      <c r="M53" s="49">
        <v>0.7</v>
      </c>
      <c r="N53" s="49">
        <v>0.36454270143245737</v>
      </c>
    </row>
    <row r="54" spans="2:14" x14ac:dyDescent="0.25">
      <c r="B54" s="46">
        <v>42</v>
      </c>
      <c r="C54" s="46" t="s">
        <v>64</v>
      </c>
      <c r="D54" s="46" t="s">
        <v>69</v>
      </c>
      <c r="E54" s="50">
        <v>5.3648486366197319E-3</v>
      </c>
      <c r="F54" s="50">
        <v>3.9617704853271839E-2</v>
      </c>
      <c r="G54" s="49">
        <v>3.7065036813869363E-2</v>
      </c>
      <c r="H54" s="50">
        <v>1.0257524895537244</v>
      </c>
      <c r="I54" s="49">
        <v>1.0510866851326515</v>
      </c>
      <c r="J54" s="51">
        <v>0.99378851444616401</v>
      </c>
      <c r="K54" s="49">
        <v>1.9503569115412522</v>
      </c>
      <c r="L54" s="49">
        <v>0.15676347660731954</v>
      </c>
      <c r="M54" s="51">
        <v>0.11474906888333619</v>
      </c>
      <c r="N54" s="51">
        <v>0.1150186104844976</v>
      </c>
    </row>
    <row r="55" spans="2:14" x14ac:dyDescent="0.25">
      <c r="B55" s="46">
        <v>43</v>
      </c>
      <c r="C55" s="46" t="s">
        <v>32</v>
      </c>
      <c r="D55" s="46" t="s">
        <v>55</v>
      </c>
      <c r="E55" s="51">
        <v>1.01741474383884E-3</v>
      </c>
      <c r="F55" s="51">
        <v>5.8096792411268059E-3</v>
      </c>
      <c r="G55" s="50">
        <v>5.8416280945611881E-2</v>
      </c>
      <c r="H55" s="51">
        <v>0.5224652671717892</v>
      </c>
      <c r="I55" s="49">
        <v>0.92737635638756488</v>
      </c>
      <c r="J55" s="51">
        <v>1.0910419770170527</v>
      </c>
      <c r="K55" s="49">
        <v>0.90577180425192994</v>
      </c>
      <c r="L55" s="49">
        <v>0.18610465980217367</v>
      </c>
      <c r="M55" s="49">
        <v>0.27588610961332022</v>
      </c>
      <c r="N55" s="50">
        <v>0.12922859913900692</v>
      </c>
    </row>
    <row r="56" spans="2:14" x14ac:dyDescent="0.25">
      <c r="B56" s="46">
        <v>44</v>
      </c>
      <c r="C56" s="46" t="s">
        <v>32</v>
      </c>
      <c r="D56" s="46" t="s">
        <v>48</v>
      </c>
      <c r="E56" s="50">
        <v>5.4808889693648329E-3</v>
      </c>
      <c r="F56" s="50">
        <v>4.2792536719667394E-2</v>
      </c>
      <c r="G56" s="51">
        <v>7.8029608260454797E-2</v>
      </c>
      <c r="H56" s="49">
        <v>1.0822227200873065</v>
      </c>
      <c r="I56" s="49">
        <v>1.0358961953759256</v>
      </c>
      <c r="J56" s="50">
        <v>0.84694090731271388</v>
      </c>
      <c r="K56" s="49">
        <v>1.5449656722411416</v>
      </c>
      <c r="L56" s="49">
        <v>0.18817805846324545</v>
      </c>
      <c r="M56" s="49">
        <v>0.59529169135986226</v>
      </c>
      <c r="N56" s="49">
        <v>0.39823123152282108</v>
      </c>
    </row>
    <row r="57" spans="2:14" x14ac:dyDescent="0.25">
      <c r="B57" s="46">
        <v>45</v>
      </c>
      <c r="C57" s="46" t="s">
        <v>64</v>
      </c>
      <c r="D57" s="46" t="s">
        <v>75</v>
      </c>
      <c r="E57" s="50">
        <v>5.6416685054156233E-3</v>
      </c>
      <c r="F57" s="50">
        <v>2.5965705120419937E-2</v>
      </c>
      <c r="G57" s="51">
        <v>0.10842127365395933</v>
      </c>
      <c r="H57" s="50">
        <v>0.84305521148312845</v>
      </c>
      <c r="I57" s="49">
        <v>1.1563081812930103</v>
      </c>
      <c r="J57" s="50">
        <v>0.91202281439175259</v>
      </c>
      <c r="K57" s="49">
        <v>2.9116777962866278</v>
      </c>
      <c r="L57" s="49">
        <v>0.25178352123693043</v>
      </c>
      <c r="M57" s="49">
        <v>0.22129762756397839</v>
      </c>
      <c r="N57" s="49">
        <v>0.388153190427939</v>
      </c>
    </row>
  </sheetData>
  <sortState xmlns:xlrd2="http://schemas.microsoft.com/office/spreadsheetml/2017/richdata2" ref="B14:L55">
    <sortCondition ref="D14:D55"/>
  </sortState>
  <mergeCells count="6">
    <mergeCell ref="M6:N6"/>
    <mergeCell ref="C7:D8"/>
    <mergeCell ref="E6:F6"/>
    <mergeCell ref="G6:H6"/>
    <mergeCell ref="I6:J6"/>
    <mergeCell ref="K6:L6"/>
  </mergeCells>
  <pageMargins left="0.7" right="0.7" top="0.75" bottom="0.75" header="0.3" footer="0.3"/>
  <pageSetup orientation="portrait" horizontalDpi="4294967295" verticalDpi="429496729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A9A07-9649-4753-AA25-04B8D30155F7}">
  <dimension ref="A2:I104"/>
  <sheetViews>
    <sheetView showGridLines="0" zoomScaleNormal="100" workbookViewId="0"/>
  </sheetViews>
  <sheetFormatPr baseColWidth="10" defaultColWidth="16" defaultRowHeight="15" x14ac:dyDescent="0.25"/>
  <cols>
    <col min="1" max="1" width="18.7109375" customWidth="1"/>
  </cols>
  <sheetData>
    <row r="2" spans="1:4" ht="15.75" x14ac:dyDescent="0.25">
      <c r="A2" s="102" t="s">
        <v>81</v>
      </c>
      <c r="B2" s="102"/>
      <c r="C2" s="102"/>
      <c r="D2" s="102"/>
    </row>
    <row r="23" spans="1:9" ht="15.75" x14ac:dyDescent="0.25">
      <c r="A23" s="102" t="s">
        <v>82</v>
      </c>
      <c r="B23" s="102"/>
      <c r="C23" s="102"/>
      <c r="D23" s="102"/>
      <c r="E23" s="102"/>
    </row>
    <row r="25" spans="1:9" ht="15" customHeight="1" x14ac:dyDescent="0.25">
      <c r="F25" s="103" t="s">
        <v>312</v>
      </c>
      <c r="G25" s="103"/>
      <c r="H25" s="103"/>
    </row>
    <row r="26" spans="1:9" x14ac:dyDescent="0.25">
      <c r="A26" s="69" t="s">
        <v>83</v>
      </c>
      <c r="B26" s="69" t="s">
        <v>84</v>
      </c>
      <c r="C26" s="69" t="s">
        <v>28</v>
      </c>
      <c r="D26" s="69" t="s">
        <v>307</v>
      </c>
      <c r="E26" s="69" t="s">
        <v>314</v>
      </c>
      <c r="F26" s="69" t="s">
        <v>29</v>
      </c>
      <c r="G26" s="69" t="s">
        <v>30</v>
      </c>
      <c r="H26" s="69" t="s">
        <v>85</v>
      </c>
      <c r="I26" s="69" t="s">
        <v>31</v>
      </c>
    </row>
    <row r="27" spans="1:9" ht="22.5" x14ac:dyDescent="0.25">
      <c r="A27" s="70" t="s">
        <v>86</v>
      </c>
      <c r="B27" s="70" t="s">
        <v>87</v>
      </c>
      <c r="C27" s="77">
        <v>1501.6137950299997</v>
      </c>
      <c r="D27" s="77">
        <v>1553.2054424800001</v>
      </c>
      <c r="E27" s="77">
        <v>1534.5551582799999</v>
      </c>
      <c r="F27" s="77">
        <v>-18.650284200000048</v>
      </c>
      <c r="G27" s="73">
        <v>-1.2007609354124574E-2</v>
      </c>
      <c r="H27" s="73">
        <v>-2.8489151228666434E-2</v>
      </c>
      <c r="I27" s="73">
        <v>0.10446517772584039</v>
      </c>
    </row>
    <row r="28" spans="1:9" ht="22.5" x14ac:dyDescent="0.25">
      <c r="A28" s="70" t="s">
        <v>88</v>
      </c>
      <c r="B28" s="70" t="s">
        <v>89</v>
      </c>
      <c r="C28" s="77">
        <v>0</v>
      </c>
      <c r="D28" s="77">
        <v>0</v>
      </c>
      <c r="E28" s="77">
        <v>0</v>
      </c>
      <c r="F28" s="77">
        <v>0</v>
      </c>
      <c r="G28" s="73">
        <v>0</v>
      </c>
      <c r="H28" s="73">
        <v>0</v>
      </c>
      <c r="I28" s="73">
        <v>0</v>
      </c>
    </row>
    <row r="29" spans="1:9" x14ac:dyDescent="0.25">
      <c r="A29" s="70" t="s">
        <v>90</v>
      </c>
      <c r="B29" s="70" t="s">
        <v>91</v>
      </c>
      <c r="C29" s="77">
        <v>1597.8346216899995</v>
      </c>
      <c r="D29" s="77">
        <v>1568.8654853</v>
      </c>
      <c r="E29" s="77">
        <v>1556.01417021</v>
      </c>
      <c r="F29" s="77">
        <v>-12.851315089999915</v>
      </c>
      <c r="G29" s="73">
        <v>-8.1914703398185042E-3</v>
      </c>
      <c r="H29" s="73">
        <v>-1.4432006161235569E-2</v>
      </c>
      <c r="I29" s="73">
        <v>0.10592600465212762</v>
      </c>
    </row>
    <row r="30" spans="1:9" ht="22.5" x14ac:dyDescent="0.25">
      <c r="A30" s="70" t="s">
        <v>92</v>
      </c>
      <c r="B30" s="70" t="s">
        <v>93</v>
      </c>
      <c r="C30" s="77">
        <v>10378.644404459999</v>
      </c>
      <c r="D30" s="77">
        <v>10374.652588639996</v>
      </c>
      <c r="E30" s="77">
        <v>10376.255070879999</v>
      </c>
      <c r="F30" s="77">
        <v>1.6024822400035859</v>
      </c>
      <c r="G30" s="73">
        <v>1.5446129172154321E-4</v>
      </c>
      <c r="H30" s="73">
        <v>-1.338575987325687E-2</v>
      </c>
      <c r="I30" s="73">
        <v>0.70636583133517394</v>
      </c>
    </row>
    <row r="31" spans="1:9" ht="22.5" x14ac:dyDescent="0.25">
      <c r="A31" s="70" t="s">
        <v>94</v>
      </c>
      <c r="B31" s="70" t="s">
        <v>95</v>
      </c>
      <c r="C31" s="77">
        <v>355.52037418999998</v>
      </c>
      <c r="D31" s="77">
        <v>364.79574061999995</v>
      </c>
      <c r="E31" s="77">
        <v>364.98937755999998</v>
      </c>
      <c r="F31" s="77">
        <v>0.19363694000005721</v>
      </c>
      <c r="G31" s="73">
        <v>5.3080921304331989E-4</v>
      </c>
      <c r="H31" s="73">
        <v>-5.0922125237614538E-2</v>
      </c>
      <c r="I31" s="73">
        <v>2.4846731633671376E-2</v>
      </c>
    </row>
    <row r="32" spans="1:9" ht="90" x14ac:dyDescent="0.25">
      <c r="A32" s="70" t="s">
        <v>96</v>
      </c>
      <c r="B32" s="70" t="s">
        <v>97</v>
      </c>
      <c r="C32" s="77">
        <v>22.973977370000004</v>
      </c>
      <c r="D32" s="77">
        <v>23.371041160000004</v>
      </c>
      <c r="E32" s="77">
        <v>23.579379020000001</v>
      </c>
      <c r="F32" s="77">
        <v>0.20833785999999568</v>
      </c>
      <c r="G32" s="73">
        <v>8.914359380641116E-3</v>
      </c>
      <c r="H32" s="73">
        <v>-0.10361077683370098</v>
      </c>
      <c r="I32" s="73">
        <v>1.6051713792745951E-3</v>
      </c>
    </row>
    <row r="33" spans="1:9" ht="22.5" x14ac:dyDescent="0.25">
      <c r="A33" s="70" t="s">
        <v>98</v>
      </c>
      <c r="B33" s="70" t="s">
        <v>99</v>
      </c>
      <c r="C33" s="77">
        <v>292.07394749999992</v>
      </c>
      <c r="D33" s="77">
        <v>295.72669978999988</v>
      </c>
      <c r="E33" s="77">
        <v>294.40738955999996</v>
      </c>
      <c r="F33" s="77">
        <v>-1.3193102299999595</v>
      </c>
      <c r="G33" s="73">
        <v>-4.4612482773345192E-3</v>
      </c>
      <c r="H33" s="73">
        <v>-1.759210309280243E-2</v>
      </c>
      <c r="I33" s="73">
        <v>2.0041847377228264E-2</v>
      </c>
    </row>
    <row r="34" spans="1:9" x14ac:dyDescent="0.25">
      <c r="A34" s="70" t="s">
        <v>100</v>
      </c>
      <c r="B34" s="70" t="s">
        <v>101</v>
      </c>
      <c r="C34" s="77">
        <v>539.13517324999998</v>
      </c>
      <c r="D34" s="77">
        <v>534.55415043000005</v>
      </c>
      <c r="E34" s="77">
        <v>535.50308168000004</v>
      </c>
      <c r="F34" s="77">
        <v>0.94893125</v>
      </c>
      <c r="G34" s="73">
        <v>1.7751826437727054E-3</v>
      </c>
      <c r="H34" s="73">
        <v>-1.9604371496452055E-2</v>
      </c>
      <c r="I34" s="73">
        <v>3.6454489301732333E-2</v>
      </c>
    </row>
    <row r="35" spans="1:9" x14ac:dyDescent="0.25">
      <c r="A35" s="78" t="s">
        <v>102</v>
      </c>
      <c r="B35" s="78" t="s">
        <v>103</v>
      </c>
      <c r="C35" s="79">
        <v>14687.79629348999</v>
      </c>
      <c r="D35" s="79">
        <v>14715.171148420002</v>
      </c>
      <c r="E35" s="79">
        <v>14689.633346599994</v>
      </c>
      <c r="F35" s="79">
        <v>-25.537801820007324</v>
      </c>
      <c r="G35" s="76">
        <v>-1.7354743320637063E-3</v>
      </c>
      <c r="H35" s="76">
        <v>-1.647576544130322E-2</v>
      </c>
    </row>
    <row r="38" spans="1:9" x14ac:dyDescent="0.25">
      <c r="A38" s="7" t="s">
        <v>104</v>
      </c>
    </row>
    <row r="39" spans="1:9" x14ac:dyDescent="0.25">
      <c r="A39" s="7" t="s">
        <v>105</v>
      </c>
    </row>
    <row r="99" spans="2:3" x14ac:dyDescent="0.25">
      <c r="B99" t="s">
        <v>106</v>
      </c>
      <c r="C99" t="s">
        <v>107</v>
      </c>
    </row>
    <row r="100" spans="2:3" x14ac:dyDescent="0.25">
      <c r="B100" s="30" t="s">
        <v>5</v>
      </c>
      <c r="C100" s="31">
        <f>I27</f>
        <v>0.10446517772584039</v>
      </c>
    </row>
    <row r="101" spans="2:3" x14ac:dyDescent="0.25">
      <c r="B101" s="32" t="s">
        <v>9</v>
      </c>
      <c r="C101" s="33">
        <f>I29</f>
        <v>0.10592600465212762</v>
      </c>
    </row>
    <row r="102" spans="2:3" x14ac:dyDescent="0.25">
      <c r="B102" s="32" t="s">
        <v>108</v>
      </c>
      <c r="C102" s="34">
        <f>I30</f>
        <v>0.70636583133517394</v>
      </c>
    </row>
    <row r="103" spans="2:3" x14ac:dyDescent="0.25">
      <c r="B103" s="35" t="s">
        <v>109</v>
      </c>
      <c r="C103" s="36">
        <f>I31</f>
        <v>2.4846731633671376E-2</v>
      </c>
    </row>
    <row r="104" spans="2:3" x14ac:dyDescent="0.25">
      <c r="B104" s="37" t="s">
        <v>110</v>
      </c>
      <c r="C104" s="36">
        <f>I28+I32+I33+I34</f>
        <v>5.8101508058235191E-2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39ACE-225C-4F3E-90B7-FE22FB834125}">
  <sheetPr>
    <tabColor rgb="FF92D050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8" customWidth="1"/>
    <col min="2" max="3" width="16" style="28"/>
  </cols>
  <sheetData>
    <row r="2" spans="1:4" ht="15.75" x14ac:dyDescent="0.25">
      <c r="A2" s="39" t="s">
        <v>111</v>
      </c>
      <c r="B2" s="38"/>
      <c r="C2" s="38"/>
      <c r="D2" s="4"/>
    </row>
    <row r="22" spans="1:9" ht="15.75" x14ac:dyDescent="0.25">
      <c r="A22" s="39" t="s">
        <v>112</v>
      </c>
      <c r="B22" s="38"/>
      <c r="C22" s="38"/>
      <c r="D22" s="4"/>
    </row>
    <row r="23" spans="1:9" ht="15.75" x14ac:dyDescent="0.25">
      <c r="A23" s="5" t="s">
        <v>24</v>
      </c>
      <c r="B23" s="38"/>
      <c r="C23" s="38"/>
      <c r="D23" s="4"/>
    </row>
    <row r="25" spans="1:9" ht="15" customHeight="1" x14ac:dyDescent="0.25">
      <c r="B25"/>
      <c r="C25"/>
      <c r="G25" s="103" t="s">
        <v>312</v>
      </c>
      <c r="H25" s="103"/>
      <c r="I25" s="103"/>
    </row>
    <row r="26" spans="1:9" x14ac:dyDescent="0.25">
      <c r="A26" s="69" t="s">
        <v>25</v>
      </c>
      <c r="B26" s="69" t="s">
        <v>26</v>
      </c>
      <c r="C26" s="69" t="s">
        <v>27</v>
      </c>
      <c r="D26" s="69" t="s">
        <v>28</v>
      </c>
      <c r="E26" s="69" t="s">
        <v>307</v>
      </c>
      <c r="F26" s="69" t="s">
        <v>314</v>
      </c>
      <c r="G26" s="69" t="s">
        <v>29</v>
      </c>
      <c r="H26" s="69" t="s">
        <v>30</v>
      </c>
      <c r="I26" s="69" t="s">
        <v>31</v>
      </c>
    </row>
    <row r="27" spans="1:9" x14ac:dyDescent="0.25">
      <c r="A27" s="70">
        <v>1</v>
      </c>
      <c r="B27" s="71" t="s">
        <v>32</v>
      </c>
      <c r="C27" s="71" t="s">
        <v>34</v>
      </c>
      <c r="D27" s="72">
        <v>132.44451291999999</v>
      </c>
      <c r="E27" s="72">
        <v>141.53841482999999</v>
      </c>
      <c r="F27" s="72">
        <v>141.4260864</v>
      </c>
      <c r="G27" s="72">
        <v>-0.11232842999997734</v>
      </c>
      <c r="H27" s="73">
        <v>-7.9362503907432923E-4</v>
      </c>
      <c r="I27" s="73">
        <v>9.2160966412257822E-2</v>
      </c>
    </row>
    <row r="28" spans="1:9" x14ac:dyDescent="0.25">
      <c r="A28" s="70">
        <v>2</v>
      </c>
      <c r="B28" s="71" t="s">
        <v>32</v>
      </c>
      <c r="C28" s="71" t="s">
        <v>35</v>
      </c>
      <c r="D28" s="72">
        <v>122.26060771999998</v>
      </c>
      <c r="E28" s="72">
        <v>126.75628664000001</v>
      </c>
      <c r="F28" s="72">
        <v>132.24792822000001</v>
      </c>
      <c r="G28" s="72">
        <v>5.4916415799999836</v>
      </c>
      <c r="H28" s="73">
        <v>4.3324411952811233E-2</v>
      </c>
      <c r="I28" s="73">
        <v>8.6179976983186204E-2</v>
      </c>
    </row>
    <row r="29" spans="1:9" x14ac:dyDescent="0.25">
      <c r="A29" s="70">
        <v>3</v>
      </c>
      <c r="B29" s="71" t="s">
        <v>32</v>
      </c>
      <c r="C29" s="71" t="s">
        <v>38</v>
      </c>
      <c r="D29" s="72">
        <v>109.92260481999999</v>
      </c>
      <c r="E29" s="72">
        <v>112.43168411000001</v>
      </c>
      <c r="F29" s="72">
        <v>122.37783793999999</v>
      </c>
      <c r="G29" s="72">
        <v>9.9461538299999983</v>
      </c>
      <c r="H29" s="73">
        <v>8.8463976224610857E-2</v>
      </c>
      <c r="I29" s="73">
        <v>7.9748086785728034E-2</v>
      </c>
    </row>
    <row r="30" spans="1:9" x14ac:dyDescent="0.25">
      <c r="A30" s="70">
        <v>4</v>
      </c>
      <c r="B30" s="71" t="s">
        <v>32</v>
      </c>
      <c r="C30" s="71" t="s">
        <v>36</v>
      </c>
      <c r="D30" s="72">
        <v>125.14763502</v>
      </c>
      <c r="E30" s="72">
        <v>127.09251105999999</v>
      </c>
      <c r="F30" s="72">
        <v>113.89647334999999</v>
      </c>
      <c r="G30" s="72">
        <v>-13.196037709999993</v>
      </c>
      <c r="H30" s="73">
        <v>-0.10383017535761949</v>
      </c>
      <c r="I30" s="73">
        <v>7.42211661375929E-2</v>
      </c>
    </row>
    <row r="31" spans="1:9" x14ac:dyDescent="0.25">
      <c r="A31" s="70">
        <v>5</v>
      </c>
      <c r="B31" s="71" t="s">
        <v>32</v>
      </c>
      <c r="C31" s="71" t="s">
        <v>33</v>
      </c>
      <c r="D31" s="72">
        <v>131.48681271000001</v>
      </c>
      <c r="E31" s="72">
        <v>126.40970157</v>
      </c>
      <c r="F31" s="72">
        <v>105.36499069</v>
      </c>
      <c r="G31" s="72">
        <v>-21.044710879999997</v>
      </c>
      <c r="H31" s="73">
        <v>-0.16648018798103389</v>
      </c>
      <c r="I31" s="73">
        <v>6.8661585816242654E-2</v>
      </c>
    </row>
    <row r="32" spans="1:9" x14ac:dyDescent="0.25">
      <c r="A32" s="70">
        <v>6</v>
      </c>
      <c r="B32" s="71" t="s">
        <v>32</v>
      </c>
      <c r="C32" s="71" t="s">
        <v>37</v>
      </c>
      <c r="D32" s="72">
        <v>92.408445389999997</v>
      </c>
      <c r="E32" s="72">
        <v>92.113704609999999</v>
      </c>
      <c r="F32" s="72">
        <v>97.826846769999989</v>
      </c>
      <c r="G32" s="72">
        <v>5.7131421599999967</v>
      </c>
      <c r="H32" s="73">
        <v>6.2022716209155365E-2</v>
      </c>
      <c r="I32" s="73">
        <v>6.3749319300877308E-2</v>
      </c>
    </row>
    <row r="33" spans="1:9" x14ac:dyDescent="0.25">
      <c r="A33" s="70">
        <v>7</v>
      </c>
      <c r="B33" s="71" t="s">
        <v>32</v>
      </c>
      <c r="C33" s="71" t="s">
        <v>48</v>
      </c>
      <c r="D33" s="72">
        <v>47.587440879999996</v>
      </c>
      <c r="E33" s="72">
        <v>62.395178770000001</v>
      </c>
      <c r="F33" s="72">
        <v>65.040648079999997</v>
      </c>
      <c r="G33" s="72">
        <v>2.6454693099999949</v>
      </c>
      <c r="H33" s="73">
        <v>4.2398617363557475E-2</v>
      </c>
      <c r="I33" s="73">
        <v>4.2384040566453528E-2</v>
      </c>
    </row>
    <row r="34" spans="1:9" x14ac:dyDescent="0.25">
      <c r="A34" s="70">
        <v>8</v>
      </c>
      <c r="B34" s="71" t="s">
        <v>32</v>
      </c>
      <c r="C34" s="71" t="s">
        <v>41</v>
      </c>
      <c r="D34" s="72">
        <v>63.929103510000004</v>
      </c>
      <c r="E34" s="72">
        <v>70.573499709999993</v>
      </c>
      <c r="F34" s="72">
        <v>65.007320460000003</v>
      </c>
      <c r="G34" s="72">
        <v>-5.5661792499999923</v>
      </c>
      <c r="H34" s="73">
        <v>-7.8870670618185118E-2</v>
      </c>
      <c r="I34" s="73">
        <v>4.2362322468006447E-2</v>
      </c>
    </row>
    <row r="35" spans="1:9" x14ac:dyDescent="0.25">
      <c r="A35" s="70">
        <v>9</v>
      </c>
      <c r="B35" s="71" t="s">
        <v>32</v>
      </c>
      <c r="C35" s="71" t="s">
        <v>40</v>
      </c>
      <c r="D35" s="72">
        <v>53.957382229999993</v>
      </c>
      <c r="E35" s="72">
        <v>53.924153519999997</v>
      </c>
      <c r="F35" s="72">
        <v>58.583328619999996</v>
      </c>
      <c r="G35" s="72">
        <v>4.6591751000000015</v>
      </c>
      <c r="H35" s="73">
        <v>8.6402378078534958E-2</v>
      </c>
      <c r="I35" s="73">
        <v>3.8176098333058885E-2</v>
      </c>
    </row>
    <row r="36" spans="1:9" x14ac:dyDescent="0.25">
      <c r="A36" s="70">
        <v>10</v>
      </c>
      <c r="B36" s="71" t="s">
        <v>32</v>
      </c>
      <c r="C36" s="71" t="s">
        <v>39</v>
      </c>
      <c r="D36" s="72">
        <v>38.331327229999999</v>
      </c>
      <c r="E36" s="72">
        <v>42.780910909999996</v>
      </c>
      <c r="F36" s="72">
        <v>54.339476239999996</v>
      </c>
      <c r="G36" s="72">
        <v>11.558565329999999</v>
      </c>
      <c r="H36" s="73">
        <v>0.27018043992369023</v>
      </c>
      <c r="I36" s="73">
        <v>3.5410572208369628E-2</v>
      </c>
    </row>
    <row r="37" spans="1:9" x14ac:dyDescent="0.25">
      <c r="A37" s="70">
        <v>11</v>
      </c>
      <c r="B37" s="71" t="s">
        <v>32</v>
      </c>
      <c r="C37" s="71" t="s">
        <v>49</v>
      </c>
      <c r="D37" s="72">
        <v>46.430397450000008</v>
      </c>
      <c r="E37" s="72">
        <v>50.87708662</v>
      </c>
      <c r="F37" s="72">
        <v>49.938545340000005</v>
      </c>
      <c r="G37" s="72">
        <v>-0.93854127999999371</v>
      </c>
      <c r="H37" s="73">
        <v>-1.844722924113051E-2</v>
      </c>
      <c r="I37" s="73">
        <v>3.2542685136175517E-2</v>
      </c>
    </row>
    <row r="38" spans="1:9" x14ac:dyDescent="0.25">
      <c r="A38" s="70">
        <v>12</v>
      </c>
      <c r="B38" s="71" t="s">
        <v>32</v>
      </c>
      <c r="C38" s="71" t="s">
        <v>47</v>
      </c>
      <c r="D38" s="72">
        <v>52.095126210000004</v>
      </c>
      <c r="E38" s="72">
        <v>51.042835820000001</v>
      </c>
      <c r="F38" s="72">
        <v>46.9677735</v>
      </c>
      <c r="G38" s="72">
        <v>-4.0750623200000007</v>
      </c>
      <c r="H38" s="73">
        <v>-7.9836126941898428E-2</v>
      </c>
      <c r="I38" s="73">
        <v>3.0606767861406599E-2</v>
      </c>
    </row>
    <row r="39" spans="1:9" x14ac:dyDescent="0.25">
      <c r="A39" s="70">
        <v>13</v>
      </c>
      <c r="B39" s="71" t="s">
        <v>32</v>
      </c>
      <c r="C39" s="71" t="s">
        <v>50</v>
      </c>
      <c r="D39" s="72">
        <v>41.717078520000001</v>
      </c>
      <c r="E39" s="72">
        <v>42.173409630000009</v>
      </c>
      <c r="F39" s="72">
        <v>41.594919330000003</v>
      </c>
      <c r="G39" s="72">
        <v>-0.57849030000000445</v>
      </c>
      <c r="H39" s="73">
        <v>-1.3716944043065848E-2</v>
      </c>
      <c r="I39" s="73">
        <v>2.7105522473771178E-2</v>
      </c>
    </row>
    <row r="40" spans="1:9" x14ac:dyDescent="0.25">
      <c r="A40" s="70">
        <v>14</v>
      </c>
      <c r="B40" s="71" t="s">
        <v>32</v>
      </c>
      <c r="C40" s="71" t="s">
        <v>43</v>
      </c>
      <c r="D40" s="72">
        <v>40.710735309999997</v>
      </c>
      <c r="E40" s="72">
        <v>40.605428480000008</v>
      </c>
      <c r="F40" s="72">
        <v>39.899860160000003</v>
      </c>
      <c r="G40" s="72">
        <v>-0.70556832000000025</v>
      </c>
      <c r="H40" s="73">
        <v>-1.7376206739143866E-2</v>
      </c>
      <c r="I40" s="73">
        <v>2.6000929288668661E-2</v>
      </c>
    </row>
    <row r="41" spans="1:9" x14ac:dyDescent="0.25">
      <c r="A41" s="70">
        <v>15</v>
      </c>
      <c r="B41" s="71" t="s">
        <v>32</v>
      </c>
      <c r="C41" s="71" t="s">
        <v>42</v>
      </c>
      <c r="D41" s="72">
        <v>29.627169030000001</v>
      </c>
      <c r="E41" s="72">
        <v>43.475854509999998</v>
      </c>
      <c r="F41" s="72">
        <v>38.677523019999995</v>
      </c>
      <c r="G41" s="72">
        <v>-4.7983314900000025</v>
      </c>
      <c r="H41" s="73">
        <v>-0.11036773271233404</v>
      </c>
      <c r="I41" s="73">
        <v>2.520438761116385E-2</v>
      </c>
    </row>
    <row r="42" spans="1:9" x14ac:dyDescent="0.25">
      <c r="A42" s="70">
        <v>16</v>
      </c>
      <c r="B42" s="71" t="s">
        <v>32</v>
      </c>
      <c r="C42" s="71" t="s">
        <v>45</v>
      </c>
      <c r="D42" s="72">
        <v>34.986536319999999</v>
      </c>
      <c r="E42" s="72">
        <v>35.113083020000005</v>
      </c>
      <c r="F42" s="72">
        <v>37.710447350000003</v>
      </c>
      <c r="G42" s="72">
        <v>2.5973643299999982</v>
      </c>
      <c r="H42" s="73">
        <v>7.397141198112879E-2</v>
      </c>
      <c r="I42" s="73">
        <v>2.457418825678943E-2</v>
      </c>
    </row>
    <row r="43" spans="1:9" x14ac:dyDescent="0.25">
      <c r="A43" s="70">
        <v>17</v>
      </c>
      <c r="B43" s="71" t="s">
        <v>32</v>
      </c>
      <c r="C43" s="71" t="s">
        <v>46</v>
      </c>
      <c r="D43" s="72">
        <v>37.89018583</v>
      </c>
      <c r="E43" s="72">
        <v>34.610160179999994</v>
      </c>
      <c r="F43" s="72">
        <v>37.236968129999994</v>
      </c>
      <c r="G43" s="72">
        <v>2.626807950000003</v>
      </c>
      <c r="H43" s="73">
        <v>7.5897017995251698E-2</v>
      </c>
      <c r="I43" s="73">
        <v>2.4265643322809536E-2</v>
      </c>
    </row>
    <row r="44" spans="1:9" x14ac:dyDescent="0.25">
      <c r="A44" s="70">
        <v>18</v>
      </c>
      <c r="B44" s="71" t="s">
        <v>32</v>
      </c>
      <c r="C44" s="71" t="s">
        <v>51</v>
      </c>
      <c r="D44" s="72">
        <v>38.43571386</v>
      </c>
      <c r="E44" s="72">
        <v>37.173583380000004</v>
      </c>
      <c r="F44" s="72">
        <v>36.879732369999999</v>
      </c>
      <c r="G44" s="72">
        <v>-0.29385101000000535</v>
      </c>
      <c r="H44" s="73">
        <v>-7.9048341128744141E-3</v>
      </c>
      <c r="I44" s="73">
        <v>2.4032848979724207E-2</v>
      </c>
    </row>
    <row r="45" spans="1:9" x14ac:dyDescent="0.25">
      <c r="A45" s="70">
        <v>19</v>
      </c>
      <c r="B45" s="71" t="s">
        <v>32</v>
      </c>
      <c r="C45" s="71" t="s">
        <v>53</v>
      </c>
      <c r="D45" s="72">
        <v>26.276095390000002</v>
      </c>
      <c r="E45" s="72">
        <v>30.880779019999999</v>
      </c>
      <c r="F45" s="72">
        <v>29.749655779999998</v>
      </c>
      <c r="G45" s="72">
        <v>-1.1311232400000022</v>
      </c>
      <c r="H45" s="73">
        <v>-3.6628714556307916E-2</v>
      </c>
      <c r="I45" s="73">
        <v>1.9386501436249964E-2</v>
      </c>
    </row>
    <row r="46" spans="1:9" x14ac:dyDescent="0.25">
      <c r="A46" s="70">
        <v>20</v>
      </c>
      <c r="B46" s="71" t="s">
        <v>32</v>
      </c>
      <c r="C46" s="71" t="s">
        <v>44</v>
      </c>
      <c r="D46" s="72">
        <v>26.242628289999999</v>
      </c>
      <c r="E46" s="72">
        <v>28.288311940000003</v>
      </c>
      <c r="F46" s="72">
        <v>25.889943110000004</v>
      </c>
      <c r="G46" s="72">
        <v>-2.3983688300000021</v>
      </c>
      <c r="H46" s="73">
        <v>-8.4783031065515088E-2</v>
      </c>
      <c r="I46" s="73">
        <v>1.6871301738686704E-2</v>
      </c>
    </row>
    <row r="47" spans="1:9" x14ac:dyDescent="0.25">
      <c r="A47" s="70">
        <v>21</v>
      </c>
      <c r="B47" s="71" t="s">
        <v>32</v>
      </c>
      <c r="C47" s="71" t="s">
        <v>54</v>
      </c>
      <c r="D47" s="72">
        <v>28.36242382</v>
      </c>
      <c r="E47" s="72">
        <v>23.651111280000002</v>
      </c>
      <c r="F47" s="72">
        <v>25.599220539999997</v>
      </c>
      <c r="G47" s="72">
        <v>1.9481092599999978</v>
      </c>
      <c r="H47" s="73">
        <v>8.2368614182090044E-2</v>
      </c>
      <c r="I47" s="73">
        <v>1.6681851024952923E-2</v>
      </c>
    </row>
    <row r="48" spans="1:9" x14ac:dyDescent="0.25">
      <c r="A48" s="70">
        <v>22</v>
      </c>
      <c r="B48" s="71" t="s">
        <v>32</v>
      </c>
      <c r="C48" s="71" t="s">
        <v>52</v>
      </c>
      <c r="D48" s="72">
        <v>22.808374090000001</v>
      </c>
      <c r="E48" s="72">
        <v>22.966645360000001</v>
      </c>
      <c r="F48" s="72">
        <v>21.137194019999999</v>
      </c>
      <c r="G48" s="72">
        <v>-1.8294513399999999</v>
      </c>
      <c r="H48" s="73">
        <v>-7.9656881156282194E-2</v>
      </c>
      <c r="I48" s="73">
        <v>1.3774150708073309E-2</v>
      </c>
    </row>
    <row r="49" spans="1:9" x14ac:dyDescent="0.25">
      <c r="A49" s="70">
        <v>23</v>
      </c>
      <c r="B49" s="71" t="s">
        <v>32</v>
      </c>
      <c r="C49" s="71" t="s">
        <v>57</v>
      </c>
      <c r="D49" s="72">
        <v>14.433258129999999</v>
      </c>
      <c r="E49" s="72">
        <v>11.741675750000001</v>
      </c>
      <c r="F49" s="72">
        <v>14.434489039999999</v>
      </c>
      <c r="G49" s="72">
        <v>2.6928132899999992</v>
      </c>
      <c r="H49" s="73">
        <v>0.22933807297480507</v>
      </c>
      <c r="I49" s="73">
        <v>9.4063018602595205E-3</v>
      </c>
    </row>
    <row r="50" spans="1:9" x14ac:dyDescent="0.25">
      <c r="A50" s="70">
        <v>24</v>
      </c>
      <c r="B50" s="71" t="s">
        <v>32</v>
      </c>
      <c r="C50" s="71" t="s">
        <v>56</v>
      </c>
      <c r="D50" s="72">
        <v>13.15398869</v>
      </c>
      <c r="E50" s="72">
        <v>11.6148506</v>
      </c>
      <c r="F50" s="72">
        <v>11.6757475</v>
      </c>
      <c r="G50" s="72">
        <v>6.0896900000000372E-2</v>
      </c>
      <c r="H50" s="73">
        <v>5.2430205171989366E-3</v>
      </c>
      <c r="I50" s="73">
        <v>7.6085551157944169E-3</v>
      </c>
    </row>
    <row r="51" spans="1:9" x14ac:dyDescent="0.25">
      <c r="A51" s="70">
        <v>25</v>
      </c>
      <c r="B51" s="71" t="s">
        <v>32</v>
      </c>
      <c r="C51" s="71" t="s">
        <v>60</v>
      </c>
      <c r="D51" s="72">
        <v>12.091289289999997</v>
      </c>
      <c r="E51" s="72">
        <v>12.732734719999998</v>
      </c>
      <c r="F51" s="72">
        <v>11.12796809</v>
      </c>
      <c r="G51" s="72">
        <v>-1.604766629999999</v>
      </c>
      <c r="H51" s="73">
        <v>-0.12603471801539262</v>
      </c>
      <c r="I51" s="73">
        <v>7.2515921177266403E-3</v>
      </c>
    </row>
    <row r="52" spans="1:9" x14ac:dyDescent="0.25">
      <c r="A52" s="70">
        <v>26</v>
      </c>
      <c r="B52" s="71" t="s">
        <v>32</v>
      </c>
      <c r="C52" s="71" t="s">
        <v>55</v>
      </c>
      <c r="D52" s="72">
        <v>10.445941169999999</v>
      </c>
      <c r="E52" s="72">
        <v>10.81257014</v>
      </c>
      <c r="F52" s="72">
        <v>11.108325469999999</v>
      </c>
      <c r="G52" s="72">
        <v>0.29575532999999821</v>
      </c>
      <c r="H52" s="73">
        <v>2.7352916667414857E-2</v>
      </c>
      <c r="I52" s="73">
        <v>7.2387919131240135E-3</v>
      </c>
    </row>
    <row r="53" spans="1:9" x14ac:dyDescent="0.25">
      <c r="A53" s="70">
        <v>27</v>
      </c>
      <c r="B53" s="71" t="s">
        <v>32</v>
      </c>
      <c r="C53" s="71" t="s">
        <v>61</v>
      </c>
      <c r="D53" s="72">
        <v>10.239806020000001</v>
      </c>
      <c r="E53" s="72">
        <v>11.332899869999999</v>
      </c>
      <c r="F53" s="72">
        <v>10.861791779999999</v>
      </c>
      <c r="G53" s="72">
        <v>-0.47110808999999987</v>
      </c>
      <c r="H53" s="73">
        <v>-4.1569950798479957E-2</v>
      </c>
      <c r="I53" s="73">
        <v>7.0781370883887945E-3</v>
      </c>
    </row>
    <row r="54" spans="1:9" x14ac:dyDescent="0.25">
      <c r="A54" s="70">
        <v>28</v>
      </c>
      <c r="B54" s="71" t="s">
        <v>32</v>
      </c>
      <c r="C54" s="71" t="s">
        <v>59</v>
      </c>
      <c r="D54" s="72">
        <v>12.189605970000001</v>
      </c>
      <c r="E54" s="72">
        <v>11.519178960000001</v>
      </c>
      <c r="F54" s="72">
        <v>10.61782721</v>
      </c>
      <c r="G54" s="72">
        <v>-0.90135175000000189</v>
      </c>
      <c r="H54" s="73">
        <v>-7.8247916203916829E-2</v>
      </c>
      <c r="I54" s="73">
        <v>6.9191564426403238E-3</v>
      </c>
    </row>
    <row r="55" spans="1:9" x14ac:dyDescent="0.25">
      <c r="A55" s="70">
        <v>29</v>
      </c>
      <c r="B55" s="71" t="s">
        <v>32</v>
      </c>
      <c r="C55" s="71" t="s">
        <v>63</v>
      </c>
      <c r="D55" s="72">
        <v>7.6116755500000011</v>
      </c>
      <c r="E55" s="72">
        <v>8.4164684699999981</v>
      </c>
      <c r="F55" s="72">
        <v>10.07493092</v>
      </c>
      <c r="G55" s="72">
        <v>1.6584624500000011</v>
      </c>
      <c r="H55" s="73">
        <v>0.19704968371372053</v>
      </c>
      <c r="I55" s="73">
        <v>6.5653755524124986E-3</v>
      </c>
    </row>
    <row r="56" spans="1:9" x14ac:dyDescent="0.25">
      <c r="A56" s="70">
        <v>30</v>
      </c>
      <c r="B56" s="71" t="s">
        <v>64</v>
      </c>
      <c r="C56" s="71" t="s">
        <v>65</v>
      </c>
      <c r="D56" s="72">
        <v>8.4643825699999997</v>
      </c>
      <c r="E56" s="72">
        <v>8.8884239899999997</v>
      </c>
      <c r="F56" s="72">
        <v>9.4830483399999999</v>
      </c>
      <c r="G56" s="72">
        <v>0.59462434999999958</v>
      </c>
      <c r="H56" s="73">
        <v>6.6898738254271742E-2</v>
      </c>
      <c r="I56" s="73">
        <v>6.1796725186659572E-3</v>
      </c>
    </row>
    <row r="57" spans="1:9" x14ac:dyDescent="0.25">
      <c r="A57" s="70">
        <v>31</v>
      </c>
      <c r="B57" s="71" t="s">
        <v>64</v>
      </c>
      <c r="C57" s="71" t="s">
        <v>66</v>
      </c>
      <c r="D57" s="72">
        <v>4.1337748100000002</v>
      </c>
      <c r="E57" s="72">
        <v>9.3601741999999994</v>
      </c>
      <c r="F57" s="72">
        <v>7.0714064399999996</v>
      </c>
      <c r="G57" s="72">
        <v>-2.2887677599999998</v>
      </c>
      <c r="H57" s="73">
        <v>-0.24452191926086161</v>
      </c>
      <c r="I57" s="73">
        <v>4.6081148675854444E-3</v>
      </c>
    </row>
    <row r="58" spans="1:9" x14ac:dyDescent="0.25">
      <c r="A58" s="70">
        <v>32</v>
      </c>
      <c r="B58" s="71" t="s">
        <v>32</v>
      </c>
      <c r="C58" s="71" t="s">
        <v>62</v>
      </c>
      <c r="D58" s="72">
        <v>10.26765578</v>
      </c>
      <c r="E58" s="72">
        <v>8.3601101199999999</v>
      </c>
      <c r="F58" s="72">
        <v>6.7962307600000011</v>
      </c>
      <c r="G58" s="72">
        <v>-1.5638793599999994</v>
      </c>
      <c r="H58" s="73">
        <v>-0.18706444503149672</v>
      </c>
      <c r="I58" s="73">
        <v>4.4287953569668564E-3</v>
      </c>
    </row>
    <row r="59" spans="1:9" x14ac:dyDescent="0.25">
      <c r="A59" s="70">
        <v>33</v>
      </c>
      <c r="B59" s="71" t="s">
        <v>32</v>
      </c>
      <c r="C59" s="71" t="s">
        <v>58</v>
      </c>
      <c r="D59" s="72">
        <v>11.549135430000002</v>
      </c>
      <c r="E59" s="72">
        <v>9.5860345700000007</v>
      </c>
      <c r="F59" s="72">
        <v>5.7862258200000003</v>
      </c>
      <c r="G59" s="72">
        <v>-3.79980875</v>
      </c>
      <c r="H59" s="73">
        <v>-0.39639005286833634</v>
      </c>
      <c r="I59" s="73">
        <v>3.7706209443038015E-3</v>
      </c>
    </row>
    <row r="60" spans="1:9" x14ac:dyDescent="0.25">
      <c r="A60" s="70">
        <v>34</v>
      </c>
      <c r="B60" s="71" t="s">
        <v>76</v>
      </c>
      <c r="C60" s="71" t="s">
        <v>77</v>
      </c>
      <c r="D60" s="72">
        <v>5.5769274100000015</v>
      </c>
      <c r="E60" s="72">
        <v>5.8228205300000004</v>
      </c>
      <c r="F60" s="72">
        <v>5.6505932699999999</v>
      </c>
      <c r="G60" s="72">
        <v>-0.17222726000000071</v>
      </c>
      <c r="H60" s="73">
        <v>-2.9577978423456698E-2</v>
      </c>
      <c r="I60" s="73">
        <v>3.6822353628092764E-3</v>
      </c>
    </row>
    <row r="61" spans="1:9" x14ac:dyDescent="0.25">
      <c r="A61" s="70">
        <v>35</v>
      </c>
      <c r="B61" s="71" t="s">
        <v>64</v>
      </c>
      <c r="C61" s="71" t="s">
        <v>72</v>
      </c>
      <c r="D61" s="72">
        <v>4.12762166</v>
      </c>
      <c r="E61" s="72">
        <v>5.09483525</v>
      </c>
      <c r="F61" s="72">
        <v>4.28481924</v>
      </c>
      <c r="G61" s="72">
        <v>-0.81001600999999979</v>
      </c>
      <c r="H61" s="73">
        <v>-0.15898767482226236</v>
      </c>
      <c r="I61" s="73">
        <v>2.7922223693820332E-3</v>
      </c>
    </row>
    <row r="62" spans="1:9" x14ac:dyDescent="0.25">
      <c r="A62" s="70">
        <v>36</v>
      </c>
      <c r="B62" s="71" t="s">
        <v>64</v>
      </c>
      <c r="C62" s="71" t="s">
        <v>67</v>
      </c>
      <c r="D62" s="72">
        <v>4.0494629200000007</v>
      </c>
      <c r="E62" s="72">
        <v>3.42020685</v>
      </c>
      <c r="F62" s="72">
        <v>4.1243518100000003</v>
      </c>
      <c r="G62" s="72">
        <v>0.70414495999999993</v>
      </c>
      <c r="H62" s="73">
        <v>0.20587788718100483</v>
      </c>
      <c r="I62" s="73">
        <v>2.6876530229273513E-3</v>
      </c>
    </row>
    <row r="63" spans="1:9" x14ac:dyDescent="0.25">
      <c r="A63" s="70">
        <v>37</v>
      </c>
      <c r="B63" s="71" t="s">
        <v>64</v>
      </c>
      <c r="C63" s="71" t="s">
        <v>70</v>
      </c>
      <c r="D63" s="72">
        <v>3.76332691</v>
      </c>
      <c r="E63" s="72">
        <v>4.56175671</v>
      </c>
      <c r="F63" s="72">
        <v>4.1125353000000002</v>
      </c>
      <c r="G63" s="72">
        <v>-0.44922141000000015</v>
      </c>
      <c r="H63" s="73">
        <v>-9.8475530055174759E-2</v>
      </c>
      <c r="I63" s="73">
        <v>2.6799527392743056E-3</v>
      </c>
    </row>
    <row r="64" spans="1:9" x14ac:dyDescent="0.25">
      <c r="A64" s="70">
        <v>38</v>
      </c>
      <c r="B64" s="71" t="s">
        <v>64</v>
      </c>
      <c r="C64" s="71" t="s">
        <v>308</v>
      </c>
      <c r="D64" s="72">
        <v>4.6561637100000004</v>
      </c>
      <c r="E64" s="72">
        <v>3.7018340999999997</v>
      </c>
      <c r="F64" s="72">
        <v>3.65187112</v>
      </c>
      <c r="G64" s="72">
        <v>-4.9962979999999518E-2</v>
      </c>
      <c r="H64" s="73">
        <v>-1.349681769909665E-2</v>
      </c>
      <c r="I64" s="73">
        <v>2.3797587856621504E-3</v>
      </c>
    </row>
    <row r="65" spans="1:9" x14ac:dyDescent="0.25">
      <c r="A65" s="70">
        <v>39</v>
      </c>
      <c r="B65" s="71" t="s">
        <v>64</v>
      </c>
      <c r="C65" s="71" t="s">
        <v>68</v>
      </c>
      <c r="D65" s="72">
        <v>3.7484295200000006</v>
      </c>
      <c r="E65" s="72">
        <v>3.8767213000000003</v>
      </c>
      <c r="F65" s="72">
        <v>3.5141309999999999</v>
      </c>
      <c r="G65" s="72">
        <v>-0.36259030000000025</v>
      </c>
      <c r="H65" s="73">
        <v>-9.3530143629360268E-2</v>
      </c>
      <c r="I65" s="73">
        <v>2.2899997963832081E-3</v>
      </c>
    </row>
    <row r="66" spans="1:9" x14ac:dyDescent="0.25">
      <c r="A66" s="70">
        <v>40</v>
      </c>
      <c r="B66" s="71" t="s">
        <v>64</v>
      </c>
      <c r="C66" s="71" t="s">
        <v>73</v>
      </c>
      <c r="D66" s="72">
        <v>3.0676748899999997</v>
      </c>
      <c r="E66" s="72">
        <v>2.8657758599999998</v>
      </c>
      <c r="F66" s="72">
        <v>3.1233757600000001</v>
      </c>
      <c r="G66" s="72">
        <v>0.25759990000000038</v>
      </c>
      <c r="H66" s="73">
        <v>8.9888362727711849E-2</v>
      </c>
      <c r="I66" s="73">
        <v>2.0353623283902189E-3</v>
      </c>
    </row>
    <row r="67" spans="1:9" x14ac:dyDescent="0.25">
      <c r="A67" s="70">
        <v>41</v>
      </c>
      <c r="B67" s="71" t="s">
        <v>64</v>
      </c>
      <c r="C67" s="71" t="s">
        <v>74</v>
      </c>
      <c r="D67" s="72">
        <v>3.3337188799999997</v>
      </c>
      <c r="E67" s="72">
        <v>2.4865626999999999</v>
      </c>
      <c r="F67" s="72">
        <v>2.4345639399999999</v>
      </c>
      <c r="G67" s="72">
        <v>-5.1998759999999776E-2</v>
      </c>
      <c r="H67" s="73">
        <v>-2.09119038100265E-2</v>
      </c>
      <c r="I67" s="73">
        <v>1.5864949049656659E-3</v>
      </c>
    </row>
    <row r="68" spans="1:9" x14ac:dyDescent="0.25">
      <c r="A68" s="70">
        <v>42</v>
      </c>
      <c r="B68" s="71" t="s">
        <v>64</v>
      </c>
      <c r="C68" s="71" t="s">
        <v>75</v>
      </c>
      <c r="D68" s="72">
        <v>2.0659042799999998</v>
      </c>
      <c r="E68" s="72">
        <v>2.23989035</v>
      </c>
      <c r="F68" s="72">
        <v>2.1434812299999999</v>
      </c>
      <c r="G68" s="72">
        <v>-9.6409120000000112E-2</v>
      </c>
      <c r="H68" s="73">
        <v>-4.3041892653361405E-2</v>
      </c>
      <c r="I68" s="73">
        <v>1.3968095043273084E-3</v>
      </c>
    </row>
    <row r="69" spans="1:9" x14ac:dyDescent="0.25">
      <c r="A69" s="70">
        <v>43</v>
      </c>
      <c r="B69" s="71" t="s">
        <v>64</v>
      </c>
      <c r="C69" s="71" t="s">
        <v>69</v>
      </c>
      <c r="D69" s="72">
        <v>5.4839874100000001</v>
      </c>
      <c r="E69" s="72">
        <v>3.4229654599999999</v>
      </c>
      <c r="F69" s="72">
        <v>2.0981330300000001</v>
      </c>
      <c r="G69" s="72">
        <v>-1.3248324299999996</v>
      </c>
      <c r="H69" s="73">
        <v>-0.387042301618784</v>
      </c>
      <c r="I69" s="73">
        <v>1.3672581390633655E-3</v>
      </c>
    </row>
    <row r="70" spans="1:9" x14ac:dyDescent="0.25">
      <c r="A70" s="70">
        <v>44</v>
      </c>
      <c r="B70" s="71" t="s">
        <v>76</v>
      </c>
      <c r="C70" s="71" t="s">
        <v>78</v>
      </c>
      <c r="D70" s="72">
        <v>1.6489987699999999</v>
      </c>
      <c r="E70" s="72">
        <v>1.5616902099999999</v>
      </c>
      <c r="F70" s="72">
        <v>1.6794214900000002</v>
      </c>
      <c r="G70" s="72">
        <v>0.11773128000000026</v>
      </c>
      <c r="H70" s="73">
        <v>7.538708973529408E-2</v>
      </c>
      <c r="I70" s="73">
        <v>1.0944028182619215E-3</v>
      </c>
    </row>
    <row r="71" spans="1:9" x14ac:dyDescent="0.25">
      <c r="A71" s="70">
        <v>45</v>
      </c>
      <c r="B71" s="71" t="s">
        <v>64</v>
      </c>
      <c r="C71" s="71" t="s">
        <v>71</v>
      </c>
      <c r="D71" s="72">
        <v>2.4527287099999997</v>
      </c>
      <c r="E71" s="72">
        <v>2.9109267999999999</v>
      </c>
      <c r="F71" s="72">
        <v>1.3071703000000001</v>
      </c>
      <c r="G71" s="72">
        <v>-1.6037564999999998</v>
      </c>
      <c r="H71" s="73">
        <v>-0.55094360325378156</v>
      </c>
      <c r="I71" s="73">
        <v>8.5182360044010229E-4</v>
      </c>
    </row>
    <row r="72" spans="1:9" x14ac:dyDescent="0.25">
      <c r="A72" s="104" t="s">
        <v>79</v>
      </c>
      <c r="B72" s="104"/>
      <c r="C72" s="74" t="s">
        <v>80</v>
      </c>
      <c r="D72" s="75">
        <v>1501.6137950299997</v>
      </c>
      <c r="E72" s="75">
        <v>1553.2054424800001</v>
      </c>
      <c r="F72" s="75">
        <v>1534.5551582799999</v>
      </c>
      <c r="G72" s="75">
        <v>-18.650284200000048</v>
      </c>
      <c r="H72" s="76">
        <v>-1.2007609354124574E-2</v>
      </c>
    </row>
  </sheetData>
  <sortState xmlns:xlrd2="http://schemas.microsoft.com/office/spreadsheetml/2017/richdata2" ref="B27:I66">
    <sortCondition descending="1" ref="F27:F66"/>
  </sortState>
  <mergeCells count="2">
    <mergeCell ref="G25:I25"/>
    <mergeCell ref="A72:B7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9228D-0BD6-4130-A7BD-D0055BC00C88}">
  <sheetPr>
    <tabColor theme="5" tint="0.39997558519241921"/>
  </sheetPr>
  <dimension ref="A2:I71"/>
  <sheetViews>
    <sheetView showGridLines="0" workbookViewId="0"/>
  </sheetViews>
  <sheetFormatPr baseColWidth="10" defaultColWidth="16" defaultRowHeight="15" x14ac:dyDescent="0.25"/>
  <cols>
    <col min="1" max="1" width="5.85546875" style="62" customWidth="1"/>
    <col min="2" max="3" width="16" style="28"/>
    <col min="8" max="8" width="16" style="47"/>
  </cols>
  <sheetData>
    <row r="2" spans="1:3" ht="15.75" x14ac:dyDescent="0.25">
      <c r="A2" s="61" t="s">
        <v>113</v>
      </c>
      <c r="B2" s="38"/>
      <c r="C2" s="38"/>
    </row>
    <row r="22" spans="1:9" ht="15.75" x14ac:dyDescent="0.25">
      <c r="A22" s="102" t="s">
        <v>114</v>
      </c>
      <c r="B22" s="102"/>
      <c r="C22" s="102"/>
      <c r="D22" s="102"/>
    </row>
    <row r="23" spans="1:9" x14ac:dyDescent="0.25">
      <c r="A23" s="63" t="s">
        <v>24</v>
      </c>
      <c r="B23"/>
      <c r="C23"/>
    </row>
    <row r="24" spans="1:9" ht="15" customHeight="1" x14ac:dyDescent="0.25">
      <c r="A24" s="28"/>
      <c r="B24"/>
      <c r="C24"/>
      <c r="G24" s="103" t="s">
        <v>312</v>
      </c>
      <c r="H24" s="103"/>
      <c r="I24" s="103"/>
    </row>
    <row r="25" spans="1:9" x14ac:dyDescent="0.25">
      <c r="A25" s="69" t="s">
        <v>25</v>
      </c>
      <c r="B25" s="69" t="s">
        <v>26</v>
      </c>
      <c r="C25" s="69" t="s">
        <v>27</v>
      </c>
      <c r="D25" s="69" t="s">
        <v>28</v>
      </c>
      <c r="E25" s="69" t="s">
        <v>307</v>
      </c>
      <c r="F25" s="69" t="s">
        <v>314</v>
      </c>
      <c r="G25" s="69" t="s">
        <v>29</v>
      </c>
      <c r="H25" s="69" t="s">
        <v>30</v>
      </c>
      <c r="I25" s="69" t="s">
        <v>31</v>
      </c>
    </row>
    <row r="26" spans="1:9" x14ac:dyDescent="0.25">
      <c r="A26" s="70">
        <v>1</v>
      </c>
      <c r="B26" s="71" t="s">
        <v>32</v>
      </c>
      <c r="C26" s="71" t="s">
        <v>34</v>
      </c>
      <c r="D26" s="72">
        <v>232.84474212000001</v>
      </c>
      <c r="E26" s="72">
        <v>230.80415176</v>
      </c>
      <c r="F26" s="72">
        <v>234.05698948000003</v>
      </c>
      <c r="G26" s="72">
        <v>3.2528377200000285</v>
      </c>
      <c r="H26" s="73">
        <v>1.4093497431460714E-2</v>
      </c>
      <c r="I26" s="73">
        <v>0.15042085988742096</v>
      </c>
    </row>
    <row r="27" spans="1:9" x14ac:dyDescent="0.25">
      <c r="A27" s="70">
        <v>2</v>
      </c>
      <c r="B27" s="71" t="s">
        <v>32</v>
      </c>
      <c r="C27" s="71" t="s">
        <v>35</v>
      </c>
      <c r="D27" s="72">
        <v>101.1018394</v>
      </c>
      <c r="E27" s="72">
        <v>104.10991434</v>
      </c>
      <c r="F27" s="72">
        <v>102.46942749999999</v>
      </c>
      <c r="G27" s="72">
        <v>-1.6404868400000037</v>
      </c>
      <c r="H27" s="73">
        <v>-1.5757258570423326E-2</v>
      </c>
      <c r="I27" s="73">
        <v>6.5853788134956834E-2</v>
      </c>
    </row>
    <row r="28" spans="1:9" x14ac:dyDescent="0.25">
      <c r="A28" s="70">
        <v>3</v>
      </c>
      <c r="B28" s="71" t="s">
        <v>32</v>
      </c>
      <c r="C28" s="71" t="s">
        <v>41</v>
      </c>
      <c r="D28" s="72">
        <v>97.852121920000002</v>
      </c>
      <c r="E28" s="72">
        <v>97.574418080000001</v>
      </c>
      <c r="F28" s="72">
        <v>102.43206563</v>
      </c>
      <c r="G28" s="72">
        <v>4.8576475499999967</v>
      </c>
      <c r="H28" s="73">
        <v>4.9784027879287734E-2</v>
      </c>
      <c r="I28" s="73">
        <v>6.5829776869047243E-2</v>
      </c>
    </row>
    <row r="29" spans="1:9" x14ac:dyDescent="0.25">
      <c r="A29" s="70">
        <v>4</v>
      </c>
      <c r="B29" s="71" t="s">
        <v>32</v>
      </c>
      <c r="C29" s="71" t="s">
        <v>37</v>
      </c>
      <c r="D29" s="72">
        <v>92.305838010000002</v>
      </c>
      <c r="E29" s="72">
        <v>90.214540279999994</v>
      </c>
      <c r="F29" s="72">
        <v>89.859937189999997</v>
      </c>
      <c r="G29" s="72">
        <v>-0.35460309000000356</v>
      </c>
      <c r="H29" s="73">
        <v>-3.9306644904404274E-3</v>
      </c>
      <c r="I29" s="73">
        <v>5.7750076387718549E-2</v>
      </c>
    </row>
    <row r="30" spans="1:9" x14ac:dyDescent="0.25">
      <c r="A30" s="70">
        <v>5</v>
      </c>
      <c r="B30" s="71" t="s">
        <v>32</v>
      </c>
      <c r="C30" s="71" t="s">
        <v>38</v>
      </c>
      <c r="D30" s="72">
        <v>89.920337320000002</v>
      </c>
      <c r="E30" s="72">
        <v>80.661649019999999</v>
      </c>
      <c r="F30" s="72">
        <v>80.369261319999993</v>
      </c>
      <c r="G30" s="72">
        <v>-0.29238770000000297</v>
      </c>
      <c r="H30" s="73">
        <v>-3.6248663838685676E-3</v>
      </c>
      <c r="I30" s="73">
        <v>5.1650725847280261E-2</v>
      </c>
    </row>
    <row r="31" spans="1:9" x14ac:dyDescent="0.25">
      <c r="A31" s="70">
        <v>6</v>
      </c>
      <c r="B31" s="71" t="s">
        <v>32</v>
      </c>
      <c r="C31" s="71" t="s">
        <v>47</v>
      </c>
      <c r="D31" s="72">
        <v>77.261630149999988</v>
      </c>
      <c r="E31" s="72">
        <v>77.687517029999995</v>
      </c>
      <c r="F31" s="72">
        <v>78.097971810000004</v>
      </c>
      <c r="G31" s="72">
        <v>0.41045478000000118</v>
      </c>
      <c r="H31" s="73">
        <v>5.283407112129726E-3</v>
      </c>
      <c r="I31" s="73">
        <v>5.0191041511826261E-2</v>
      </c>
    </row>
    <row r="32" spans="1:9" x14ac:dyDescent="0.25">
      <c r="A32" s="70">
        <v>7</v>
      </c>
      <c r="B32" s="71" t="s">
        <v>32</v>
      </c>
      <c r="C32" s="71" t="s">
        <v>36</v>
      </c>
      <c r="D32" s="72">
        <v>73.851249899999999</v>
      </c>
      <c r="E32" s="72">
        <v>74.393979710000011</v>
      </c>
      <c r="F32" s="72">
        <v>74.397778379999991</v>
      </c>
      <c r="G32" s="72">
        <v>3.7986699999868869E-3</v>
      </c>
      <c r="H32" s="73">
        <v>5.1061524263048282E-5</v>
      </c>
      <c r="I32" s="73">
        <v>4.7813046824605236E-2</v>
      </c>
    </row>
    <row r="33" spans="1:9" x14ac:dyDescent="0.25">
      <c r="A33" s="70">
        <v>8</v>
      </c>
      <c r="B33" s="71" t="s">
        <v>32</v>
      </c>
      <c r="C33" s="71" t="s">
        <v>44</v>
      </c>
      <c r="D33" s="72">
        <v>75.954835210000013</v>
      </c>
      <c r="E33" s="72">
        <v>74.081590900000009</v>
      </c>
      <c r="F33" s="72">
        <v>74.170195849999999</v>
      </c>
      <c r="G33" s="72">
        <v>8.8604949999988081E-2</v>
      </c>
      <c r="H33" s="73">
        <v>1.1960454537159255E-3</v>
      </c>
      <c r="I33" s="73">
        <v>4.7666786890501113E-2</v>
      </c>
    </row>
    <row r="34" spans="1:9" x14ac:dyDescent="0.25">
      <c r="A34" s="70">
        <v>9</v>
      </c>
      <c r="B34" s="71" t="s">
        <v>32</v>
      </c>
      <c r="C34" s="71" t="s">
        <v>50</v>
      </c>
      <c r="D34" s="72">
        <v>71.102934610000005</v>
      </c>
      <c r="E34" s="72">
        <v>72.744717869999988</v>
      </c>
      <c r="F34" s="72">
        <v>73.037898409999997</v>
      </c>
      <c r="G34" s="72">
        <v>0.29318054000000654</v>
      </c>
      <c r="H34" s="73">
        <v>4.0302656822993133E-3</v>
      </c>
      <c r="I34" s="73">
        <v>4.6939095933903212E-2</v>
      </c>
    </row>
    <row r="35" spans="1:9" x14ac:dyDescent="0.25">
      <c r="A35" s="70">
        <v>10</v>
      </c>
      <c r="B35" s="71" t="s">
        <v>32</v>
      </c>
      <c r="C35" s="71" t="s">
        <v>39</v>
      </c>
      <c r="D35" s="72">
        <v>66.085146460000004</v>
      </c>
      <c r="E35" s="72">
        <v>66.098108089999997</v>
      </c>
      <c r="F35" s="72">
        <v>66.350649830000009</v>
      </c>
      <c r="G35" s="72">
        <v>0.25254174000000956</v>
      </c>
      <c r="H35" s="73">
        <v>3.8207105664226516E-3</v>
      </c>
      <c r="I35" s="73">
        <v>4.2641417475681023E-2</v>
      </c>
    </row>
    <row r="36" spans="1:9" x14ac:dyDescent="0.25">
      <c r="A36" s="70">
        <v>11</v>
      </c>
      <c r="B36" s="71" t="s">
        <v>32</v>
      </c>
      <c r="C36" s="71" t="s">
        <v>45</v>
      </c>
      <c r="D36" s="72">
        <v>63.699417189999998</v>
      </c>
      <c r="E36" s="72">
        <v>65.17567412999999</v>
      </c>
      <c r="F36" s="72">
        <v>65.684701939999997</v>
      </c>
      <c r="G36" s="72">
        <v>0.50902781000000241</v>
      </c>
      <c r="H36" s="73">
        <v>7.8100889142272752E-3</v>
      </c>
      <c r="I36" s="73">
        <v>4.2213434297410785E-2</v>
      </c>
    </row>
    <row r="37" spans="1:9" x14ac:dyDescent="0.25">
      <c r="A37" s="70">
        <v>12</v>
      </c>
      <c r="B37" s="71" t="s">
        <v>32</v>
      </c>
      <c r="C37" s="71" t="s">
        <v>43</v>
      </c>
      <c r="D37" s="72">
        <v>54.099172240000001</v>
      </c>
      <c r="E37" s="72">
        <v>54.840358620000003</v>
      </c>
      <c r="F37" s="72">
        <v>56.926929009999995</v>
      </c>
      <c r="G37" s="72">
        <v>2.0865703899999932</v>
      </c>
      <c r="H37" s="73">
        <v>3.8048080692875547E-2</v>
      </c>
      <c r="I37" s="73">
        <v>3.6585096781166927E-2</v>
      </c>
    </row>
    <row r="38" spans="1:9" x14ac:dyDescent="0.25">
      <c r="A38" s="70">
        <v>13</v>
      </c>
      <c r="B38" s="71" t="s">
        <v>32</v>
      </c>
      <c r="C38" s="71" t="s">
        <v>46</v>
      </c>
      <c r="D38" s="72">
        <v>57.089839409999996</v>
      </c>
      <c r="E38" s="72">
        <v>59.954781269999998</v>
      </c>
      <c r="F38" s="72">
        <v>56.474526400000002</v>
      </c>
      <c r="G38" s="72">
        <v>-3.4802548699999973</v>
      </c>
      <c r="H38" s="73">
        <v>-5.8047995443883595E-2</v>
      </c>
      <c r="I38" s="73">
        <v>3.6294352250261439E-2</v>
      </c>
    </row>
    <row r="39" spans="1:9" x14ac:dyDescent="0.25">
      <c r="A39" s="70">
        <v>14</v>
      </c>
      <c r="B39" s="71" t="s">
        <v>32</v>
      </c>
      <c r="C39" s="71" t="s">
        <v>33</v>
      </c>
      <c r="D39" s="72">
        <v>70.947092870000006</v>
      </c>
      <c r="E39" s="72">
        <v>66.22855383000001</v>
      </c>
      <c r="F39" s="72">
        <v>53.285367529999995</v>
      </c>
      <c r="G39" s="72">
        <v>-12.943186300000011</v>
      </c>
      <c r="H39" s="73">
        <v>-0.19543211426937496</v>
      </c>
      <c r="I39" s="73">
        <v>3.4244782952592638E-2</v>
      </c>
    </row>
    <row r="40" spans="1:9" x14ac:dyDescent="0.25">
      <c r="A40" s="70">
        <v>15</v>
      </c>
      <c r="B40" s="71" t="s">
        <v>32</v>
      </c>
      <c r="C40" s="71" t="s">
        <v>48</v>
      </c>
      <c r="D40" s="72">
        <v>65.922105540000004</v>
      </c>
      <c r="E40" s="72">
        <v>55.28559156</v>
      </c>
      <c r="F40" s="72">
        <v>49.82962749</v>
      </c>
      <c r="G40" s="72">
        <v>-5.4559640700000003</v>
      </c>
      <c r="H40" s="73">
        <v>-9.8686907674285909E-2</v>
      </c>
      <c r="I40" s="73">
        <v>3.2023890555749238E-2</v>
      </c>
    </row>
    <row r="41" spans="1:9" x14ac:dyDescent="0.25">
      <c r="A41" s="70">
        <v>16</v>
      </c>
      <c r="B41" s="71" t="s">
        <v>32</v>
      </c>
      <c r="C41" s="71" t="s">
        <v>40</v>
      </c>
      <c r="D41" s="72">
        <v>45.131109040000005</v>
      </c>
      <c r="E41" s="72">
        <v>47.306103060000005</v>
      </c>
      <c r="F41" s="72">
        <v>49.134148799999998</v>
      </c>
      <c r="G41" s="72">
        <v>1.8280457399999945</v>
      </c>
      <c r="H41" s="73">
        <v>3.8642915432738553E-2</v>
      </c>
      <c r="I41" s="73">
        <v>3.1576928887073592E-2</v>
      </c>
    </row>
    <row r="42" spans="1:9" x14ac:dyDescent="0.25">
      <c r="A42" s="70">
        <v>17</v>
      </c>
      <c r="B42" s="71" t="s">
        <v>32</v>
      </c>
      <c r="C42" s="71" t="s">
        <v>53</v>
      </c>
      <c r="D42" s="72">
        <v>40.498464909999996</v>
      </c>
      <c r="E42" s="72">
        <v>40.724714929999998</v>
      </c>
      <c r="F42" s="72">
        <v>40.853199479999994</v>
      </c>
      <c r="G42" s="72">
        <v>0.12848454999999703</v>
      </c>
      <c r="H42" s="73">
        <v>3.1549527165713426E-3</v>
      </c>
      <c r="I42" s="73">
        <v>2.6255030488884584E-2</v>
      </c>
    </row>
    <row r="43" spans="1:9" x14ac:dyDescent="0.25">
      <c r="A43" s="70">
        <v>18</v>
      </c>
      <c r="B43" s="71" t="s">
        <v>32</v>
      </c>
      <c r="C43" s="71" t="s">
        <v>52</v>
      </c>
      <c r="D43" s="72">
        <v>27.742402719999998</v>
      </c>
      <c r="E43" s="72">
        <v>28.237887939999997</v>
      </c>
      <c r="F43" s="72">
        <v>28.366145589999999</v>
      </c>
      <c r="G43" s="72">
        <v>0.12825765000000225</v>
      </c>
      <c r="H43" s="73">
        <v>4.5420411849683914E-3</v>
      </c>
      <c r="I43" s="73">
        <v>1.8230004670312029E-2</v>
      </c>
    </row>
    <row r="44" spans="1:9" x14ac:dyDescent="0.25">
      <c r="A44" s="70">
        <v>19</v>
      </c>
      <c r="B44" s="71" t="s">
        <v>32</v>
      </c>
      <c r="C44" s="71" t="s">
        <v>42</v>
      </c>
      <c r="D44" s="72">
        <v>22.935232810000002</v>
      </c>
      <c r="E44" s="72">
        <v>23.101511800000001</v>
      </c>
      <c r="F44" s="72">
        <v>25.449010779999998</v>
      </c>
      <c r="G44" s="72">
        <v>2.3474989799999966</v>
      </c>
      <c r="H44" s="73">
        <v>0.10161668207359471</v>
      </c>
      <c r="I44" s="73">
        <v>1.6355256441247829E-2</v>
      </c>
    </row>
    <row r="45" spans="1:9" x14ac:dyDescent="0.25">
      <c r="A45" s="70">
        <v>20</v>
      </c>
      <c r="B45" s="71" t="s">
        <v>32</v>
      </c>
      <c r="C45" s="71" t="s">
        <v>59</v>
      </c>
      <c r="D45" s="72">
        <v>24.761197269999997</v>
      </c>
      <c r="E45" s="72">
        <v>24.588829810000004</v>
      </c>
      <c r="F45" s="72">
        <v>22.536978359999996</v>
      </c>
      <c r="G45" s="72">
        <v>-2.0518514500000067</v>
      </c>
      <c r="H45" s="73">
        <v>-8.3446486305157219E-2</v>
      </c>
      <c r="I45" s="73">
        <v>1.4483787353272239E-2</v>
      </c>
    </row>
    <row r="46" spans="1:9" x14ac:dyDescent="0.25">
      <c r="A46" s="70">
        <v>21</v>
      </c>
      <c r="B46" s="71" t="s">
        <v>32</v>
      </c>
      <c r="C46" s="71" t="s">
        <v>49</v>
      </c>
      <c r="D46" s="72">
        <v>22.761885460000002</v>
      </c>
      <c r="E46" s="72">
        <v>18.033121000000001</v>
      </c>
      <c r="F46" s="72">
        <v>17.04035197</v>
      </c>
      <c r="G46" s="72">
        <v>-0.99276903000000116</v>
      </c>
      <c r="H46" s="73">
        <v>-5.505253527661691E-2</v>
      </c>
      <c r="I46" s="73">
        <v>1.0951283282786705E-2</v>
      </c>
    </row>
    <row r="47" spans="1:9" x14ac:dyDescent="0.25">
      <c r="A47" s="70">
        <v>22</v>
      </c>
      <c r="B47" s="71" t="s">
        <v>32</v>
      </c>
      <c r="C47" s="71" t="s">
        <v>56</v>
      </c>
      <c r="D47" s="72">
        <v>18.44978227</v>
      </c>
      <c r="E47" s="72">
        <v>18.486418789999998</v>
      </c>
      <c r="F47" s="72">
        <v>16.597261270000001</v>
      </c>
      <c r="G47" s="72">
        <v>-1.8891575199999995</v>
      </c>
      <c r="H47" s="73">
        <v>-0.1021916435768466</v>
      </c>
      <c r="I47" s="73">
        <v>1.0666523215376649E-2</v>
      </c>
    </row>
    <row r="48" spans="1:9" x14ac:dyDescent="0.25">
      <c r="A48" s="70">
        <v>23</v>
      </c>
      <c r="B48" s="71" t="s">
        <v>32</v>
      </c>
      <c r="C48" s="71" t="s">
        <v>51</v>
      </c>
      <c r="D48" s="72">
        <v>16.12520503</v>
      </c>
      <c r="E48" s="72">
        <v>16.207972030000001</v>
      </c>
      <c r="F48" s="72">
        <v>15.382429699999999</v>
      </c>
      <c r="G48" s="72">
        <v>-0.82554233000000199</v>
      </c>
      <c r="H48" s="73">
        <v>-5.0934338267117671E-2</v>
      </c>
      <c r="I48" s="73">
        <v>9.8857902418227877E-3</v>
      </c>
    </row>
    <row r="49" spans="1:9" x14ac:dyDescent="0.25">
      <c r="A49" s="70">
        <v>24</v>
      </c>
      <c r="B49" s="71" t="s">
        <v>32</v>
      </c>
      <c r="C49" s="71" t="s">
        <v>54</v>
      </c>
      <c r="D49" s="72">
        <v>11.175293</v>
      </c>
      <c r="E49" s="72">
        <v>9.6756815899999999</v>
      </c>
      <c r="F49" s="72">
        <v>9.7905612600000005</v>
      </c>
      <c r="G49" s="72">
        <v>0.11487966999999992</v>
      </c>
      <c r="H49" s="73">
        <v>1.1873031262079795E-2</v>
      </c>
      <c r="I49" s="73">
        <v>6.2920771850545959E-3</v>
      </c>
    </row>
    <row r="50" spans="1:9" x14ac:dyDescent="0.25">
      <c r="A50" s="70">
        <v>25</v>
      </c>
      <c r="B50" s="71" t="s">
        <v>64</v>
      </c>
      <c r="C50" s="71" t="s">
        <v>65</v>
      </c>
      <c r="D50" s="72">
        <v>8.6890734900000002</v>
      </c>
      <c r="E50" s="72">
        <v>8.3211302899999993</v>
      </c>
      <c r="F50" s="72">
        <v>8.1974968500000003</v>
      </c>
      <c r="G50" s="72">
        <v>-0.12363344000000041</v>
      </c>
      <c r="H50" s="73">
        <v>-1.4857770001339615E-2</v>
      </c>
      <c r="I50" s="73">
        <v>5.2682661938057177E-3</v>
      </c>
    </row>
    <row r="51" spans="1:9" x14ac:dyDescent="0.25">
      <c r="A51" s="70">
        <v>26</v>
      </c>
      <c r="B51" s="71" t="s">
        <v>64</v>
      </c>
      <c r="C51" s="71" t="s">
        <v>66</v>
      </c>
      <c r="D51" s="72">
        <v>5.7602569399999997</v>
      </c>
      <c r="E51" s="72">
        <v>5.70683395</v>
      </c>
      <c r="F51" s="72">
        <v>7.9775727500000002</v>
      </c>
      <c r="G51" s="72">
        <v>2.2707387999999997</v>
      </c>
      <c r="H51" s="73">
        <v>0.39789817259357962</v>
      </c>
      <c r="I51" s="73">
        <v>5.1269280850593704E-3</v>
      </c>
    </row>
    <row r="52" spans="1:9" x14ac:dyDescent="0.25">
      <c r="A52" s="70">
        <v>27</v>
      </c>
      <c r="B52" s="71" t="s">
        <v>64</v>
      </c>
      <c r="C52" s="71" t="s">
        <v>67</v>
      </c>
      <c r="D52" s="72">
        <v>7.0133305799999999</v>
      </c>
      <c r="E52" s="72">
        <v>7.0151331199999989</v>
      </c>
      <c r="F52" s="72">
        <v>6.5768874499999992</v>
      </c>
      <c r="G52" s="72">
        <v>-0.43824566999999992</v>
      </c>
      <c r="H52" s="73">
        <v>-6.2471468823673583E-2</v>
      </c>
      <c r="I52" s="73">
        <v>4.2267529280355983E-3</v>
      </c>
    </row>
    <row r="53" spans="1:9" x14ac:dyDescent="0.25">
      <c r="A53" s="70">
        <v>28</v>
      </c>
      <c r="B53" s="71" t="s">
        <v>64</v>
      </c>
      <c r="C53" s="71" t="s">
        <v>68</v>
      </c>
      <c r="D53" s="72">
        <v>6.990028699999999</v>
      </c>
      <c r="E53" s="72">
        <v>6.6445514400000008</v>
      </c>
      <c r="F53" s="72">
        <v>6.513643489999998</v>
      </c>
      <c r="G53" s="72">
        <v>-0.13090795000000205</v>
      </c>
      <c r="H53" s="73">
        <v>-1.9701548130388474E-2</v>
      </c>
      <c r="I53" s="73">
        <v>4.1861080796718681E-3</v>
      </c>
    </row>
    <row r="54" spans="1:9" x14ac:dyDescent="0.25">
      <c r="A54" s="70">
        <v>29</v>
      </c>
      <c r="B54" s="71" t="s">
        <v>64</v>
      </c>
      <c r="C54" s="71" t="s">
        <v>75</v>
      </c>
      <c r="D54" s="72">
        <v>5.2810681600000002</v>
      </c>
      <c r="E54" s="72">
        <v>4.8519354699999999</v>
      </c>
      <c r="F54" s="72">
        <v>6.1305824899999992</v>
      </c>
      <c r="G54" s="72">
        <v>1.2786470199999995</v>
      </c>
      <c r="H54" s="73">
        <v>0.26353339361292033</v>
      </c>
      <c r="I54" s="73">
        <v>3.9399271596431635E-3</v>
      </c>
    </row>
    <row r="55" spans="1:9" x14ac:dyDescent="0.25">
      <c r="A55" s="70">
        <v>30</v>
      </c>
      <c r="B55" s="71" t="s">
        <v>64</v>
      </c>
      <c r="C55" s="71" t="s">
        <v>74</v>
      </c>
      <c r="D55" s="72">
        <v>4.0335183599999995</v>
      </c>
      <c r="E55" s="72">
        <v>5.0451490899999998</v>
      </c>
      <c r="F55" s="72">
        <v>5.06478597</v>
      </c>
      <c r="G55" s="72">
        <v>1.9636879999999888E-2</v>
      </c>
      <c r="H55" s="73">
        <v>3.8922298726359124E-3</v>
      </c>
      <c r="I55" s="73">
        <v>3.2549741943008496E-3</v>
      </c>
    </row>
    <row r="56" spans="1:9" x14ac:dyDescent="0.25">
      <c r="A56" s="70">
        <v>31</v>
      </c>
      <c r="B56" s="71" t="s">
        <v>32</v>
      </c>
      <c r="C56" s="71" t="s">
        <v>57</v>
      </c>
      <c r="D56" s="72">
        <v>4.0474875700000004</v>
      </c>
      <c r="E56" s="72">
        <v>3.26554645</v>
      </c>
      <c r="F56" s="72">
        <v>3.8451341100000005</v>
      </c>
      <c r="G56" s="72">
        <v>0.57958766000000017</v>
      </c>
      <c r="H56" s="73">
        <v>0.17748565787511617</v>
      </c>
      <c r="I56" s="73">
        <v>2.4711433762078529E-3</v>
      </c>
    </row>
    <row r="57" spans="1:9" x14ac:dyDescent="0.25">
      <c r="A57" s="70">
        <v>32</v>
      </c>
      <c r="B57" s="71" t="s">
        <v>32</v>
      </c>
      <c r="C57" s="71" t="s">
        <v>58</v>
      </c>
      <c r="D57" s="72">
        <v>4.05</v>
      </c>
      <c r="E57" s="72">
        <v>4.05</v>
      </c>
      <c r="F57" s="72">
        <v>3.8</v>
      </c>
      <c r="G57" s="72">
        <v>-0.25</v>
      </c>
      <c r="H57" s="73">
        <v>-6.1728395061728392E-2</v>
      </c>
      <c r="I57" s="73">
        <v>2.4421371429330565E-3</v>
      </c>
    </row>
    <row r="58" spans="1:9" x14ac:dyDescent="0.25">
      <c r="A58" s="70">
        <v>33</v>
      </c>
      <c r="B58" s="71" t="s">
        <v>32</v>
      </c>
      <c r="C58" s="71" t="s">
        <v>61</v>
      </c>
      <c r="D58" s="72">
        <v>5.1955624</v>
      </c>
      <c r="E58" s="72">
        <v>3.8523602299999999</v>
      </c>
      <c r="F58" s="72">
        <v>3.20931627</v>
      </c>
      <c r="G58" s="72">
        <v>-0.64304395999999997</v>
      </c>
      <c r="H58" s="73">
        <v>-0.16692207415919669</v>
      </c>
      <c r="I58" s="73">
        <v>2.0625238069437823E-3</v>
      </c>
    </row>
    <row r="59" spans="1:9" x14ac:dyDescent="0.25">
      <c r="A59" s="70">
        <v>34</v>
      </c>
      <c r="B59" s="71" t="s">
        <v>64</v>
      </c>
      <c r="C59" s="71" t="s">
        <v>70</v>
      </c>
      <c r="D59" s="72">
        <v>3.6676159899999994</v>
      </c>
      <c r="E59" s="72">
        <v>3.1397278700000002</v>
      </c>
      <c r="F59" s="72">
        <v>3.1502257200000003</v>
      </c>
      <c r="G59" s="72">
        <v>1.0497850000000093E-2</v>
      </c>
      <c r="H59" s="73">
        <v>3.3435541023496703E-3</v>
      </c>
      <c r="I59" s="73">
        <v>2.0245482209039554E-3</v>
      </c>
    </row>
    <row r="60" spans="1:9" x14ac:dyDescent="0.25">
      <c r="A60" s="70">
        <v>35</v>
      </c>
      <c r="B60" s="71" t="s">
        <v>32</v>
      </c>
      <c r="C60" s="71" t="s">
        <v>55</v>
      </c>
      <c r="D60" s="72">
        <v>4.34614016</v>
      </c>
      <c r="E60" s="72">
        <v>3.0042726799999997</v>
      </c>
      <c r="F60" s="72">
        <v>3.0138182499999999</v>
      </c>
      <c r="G60" s="72">
        <v>9.5455700000002981E-3</v>
      </c>
      <c r="H60" s="73">
        <v>3.1773314265202781E-3</v>
      </c>
      <c r="I60" s="73">
        <v>1.9368835500985537E-3</v>
      </c>
    </row>
    <row r="61" spans="1:9" x14ac:dyDescent="0.25">
      <c r="A61" s="70">
        <v>36</v>
      </c>
      <c r="B61" s="71" t="s">
        <v>32</v>
      </c>
      <c r="C61" s="71" t="s">
        <v>60</v>
      </c>
      <c r="D61" s="72">
        <v>2.0858148700000001</v>
      </c>
      <c r="E61" s="72">
        <v>2.0925915100000001</v>
      </c>
      <c r="F61" s="72">
        <v>2.3040606399999999</v>
      </c>
      <c r="G61" s="72">
        <v>0.21146912999999942</v>
      </c>
      <c r="H61" s="73">
        <v>0.10105609670565824</v>
      </c>
      <c r="I61" s="73">
        <v>1.4807452811879233E-3</v>
      </c>
    </row>
    <row r="62" spans="1:9" x14ac:dyDescent="0.25">
      <c r="A62" s="70">
        <v>37</v>
      </c>
      <c r="B62" s="71" t="s">
        <v>32</v>
      </c>
      <c r="C62" s="71" t="s">
        <v>63</v>
      </c>
      <c r="D62" s="72">
        <v>4.2079590099999997</v>
      </c>
      <c r="E62" s="72">
        <v>2.4129189200000001</v>
      </c>
      <c r="F62" s="72">
        <v>1.83291892</v>
      </c>
      <c r="G62" s="72">
        <v>-0.57999999999999996</v>
      </c>
      <c r="H62" s="73">
        <v>-0.2403727680994768</v>
      </c>
      <c r="I62" s="73">
        <v>1.177957730135985E-3</v>
      </c>
    </row>
    <row r="63" spans="1:9" x14ac:dyDescent="0.25">
      <c r="A63" s="70">
        <v>38</v>
      </c>
      <c r="B63" s="71" t="s">
        <v>32</v>
      </c>
      <c r="C63" s="71" t="s">
        <v>62</v>
      </c>
      <c r="D63" s="72">
        <v>1.99099023</v>
      </c>
      <c r="E63" s="72">
        <v>1.99867046</v>
      </c>
      <c r="F63" s="72">
        <v>1.75697467</v>
      </c>
      <c r="G63" s="72">
        <v>-0.24169579000000005</v>
      </c>
      <c r="H63" s="73">
        <v>-0.12092828449568421</v>
      </c>
      <c r="I63" s="73">
        <v>1.1291508159998814E-3</v>
      </c>
    </row>
    <row r="64" spans="1:9" x14ac:dyDescent="0.25">
      <c r="A64" s="70">
        <v>39</v>
      </c>
      <c r="B64" s="71" t="s">
        <v>76</v>
      </c>
      <c r="C64" s="71" t="s">
        <v>78</v>
      </c>
      <c r="D64" s="72">
        <v>2.4119999999999999</v>
      </c>
      <c r="E64" s="72">
        <v>2.0339999999999998</v>
      </c>
      <c r="F64" s="72">
        <v>1.734</v>
      </c>
      <c r="G64" s="72">
        <v>-0.3</v>
      </c>
      <c r="H64" s="73">
        <v>-0.14749262536873156</v>
      </c>
      <c r="I64" s="73">
        <v>1.1143857383805052E-3</v>
      </c>
    </row>
    <row r="65" spans="1:9" x14ac:dyDescent="0.25">
      <c r="A65" s="70">
        <v>40</v>
      </c>
      <c r="B65" s="71" t="s">
        <v>64</v>
      </c>
      <c r="C65" s="71" t="s">
        <v>308</v>
      </c>
      <c r="D65" s="72">
        <v>1.7244517599999998</v>
      </c>
      <c r="E65" s="72">
        <v>2.0800455999999996</v>
      </c>
      <c r="F65" s="72">
        <v>1.6293824699999999</v>
      </c>
      <c r="G65" s="72">
        <v>-0.45066312999999963</v>
      </c>
      <c r="H65" s="73">
        <v>-0.21666021648756148</v>
      </c>
      <c r="I65" s="73">
        <v>1.0471514342186858E-3</v>
      </c>
    </row>
    <row r="66" spans="1:9" x14ac:dyDescent="0.25">
      <c r="A66" s="70">
        <v>41</v>
      </c>
      <c r="B66" s="71" t="s">
        <v>64</v>
      </c>
      <c r="C66" s="71" t="s">
        <v>72</v>
      </c>
      <c r="D66" s="72">
        <v>1.6722230600000001</v>
      </c>
      <c r="E66" s="72">
        <v>1.56900916</v>
      </c>
      <c r="F66" s="72">
        <v>1.5759609999999999</v>
      </c>
      <c r="G66" s="72">
        <v>6.9518400000000841E-3</v>
      </c>
      <c r="H66" s="73">
        <v>4.4307198308517742E-3</v>
      </c>
      <c r="I66" s="73">
        <v>1.012819182608927E-3</v>
      </c>
    </row>
    <row r="67" spans="1:9" x14ac:dyDescent="0.25">
      <c r="A67" s="70">
        <v>42</v>
      </c>
      <c r="B67" s="71" t="s">
        <v>64</v>
      </c>
      <c r="C67" s="71" t="s">
        <v>73</v>
      </c>
      <c r="D67" s="72">
        <v>1.7507061399999997</v>
      </c>
      <c r="E67" s="72">
        <v>1.7762761599999999</v>
      </c>
      <c r="F67" s="72">
        <v>1.4784051899999999</v>
      </c>
      <c r="G67" s="72">
        <v>-0.29787096999999996</v>
      </c>
      <c r="H67" s="73">
        <v>-0.16769406509402232</v>
      </c>
      <c r="I67" s="73">
        <v>9.5012321758000055E-4</v>
      </c>
    </row>
    <row r="68" spans="1:9" x14ac:dyDescent="0.25">
      <c r="A68" s="70">
        <v>43</v>
      </c>
      <c r="B68" s="71" t="s">
        <v>64</v>
      </c>
      <c r="C68" s="71" t="s">
        <v>69</v>
      </c>
      <c r="D68" s="72">
        <v>0.753</v>
      </c>
      <c r="E68" s="72">
        <v>1.4530000000000001</v>
      </c>
      <c r="F68" s="72">
        <v>1.4618481200000002</v>
      </c>
      <c r="G68" s="72">
        <v>8.848120000000112E-3</v>
      </c>
      <c r="H68" s="73">
        <v>6.0895526496903725E-3</v>
      </c>
      <c r="I68" s="73">
        <v>9.3948252399443687E-4</v>
      </c>
    </row>
    <row r="69" spans="1:9" x14ac:dyDescent="0.25">
      <c r="A69" s="70">
        <v>44</v>
      </c>
      <c r="B69" s="71" t="s">
        <v>64</v>
      </c>
      <c r="C69" s="71" t="s">
        <v>71</v>
      </c>
      <c r="D69" s="72">
        <v>1.5895194099999999</v>
      </c>
      <c r="E69" s="72">
        <v>1.3795454599999999</v>
      </c>
      <c r="F69" s="72">
        <v>1.21274087</v>
      </c>
      <c r="G69" s="72">
        <v>-0.16680459000000009</v>
      </c>
      <c r="H69" s="73">
        <v>-0.12091271714960382</v>
      </c>
      <c r="I69" s="73">
        <v>7.7938934825788132E-4</v>
      </c>
    </row>
    <row r="70" spans="1:9" x14ac:dyDescent="0.25">
      <c r="A70" s="70">
        <v>45</v>
      </c>
      <c r="B70" s="71" t="s">
        <v>76</v>
      </c>
      <c r="C70" s="71" t="s">
        <v>77</v>
      </c>
      <c r="D70" s="72">
        <v>0.95499999999999996</v>
      </c>
      <c r="E70" s="72">
        <v>0.95499999999999996</v>
      </c>
      <c r="F70" s="72">
        <v>0.95499999999999996</v>
      </c>
      <c r="G70" s="72">
        <v>0</v>
      </c>
      <c r="H70" s="73">
        <v>0</v>
      </c>
      <c r="I70" s="73">
        <v>6.1374762407922861E-4</v>
      </c>
    </row>
    <row r="71" spans="1:9" x14ac:dyDescent="0.25">
      <c r="A71" s="104" t="s">
        <v>79</v>
      </c>
      <c r="B71" s="104"/>
      <c r="C71" s="74" t="s">
        <v>80</v>
      </c>
      <c r="D71" s="75">
        <v>1597.8346216899995</v>
      </c>
      <c r="E71" s="75">
        <v>1568.8654853</v>
      </c>
      <c r="F71" s="75">
        <v>1556.01417021</v>
      </c>
      <c r="G71" s="75">
        <v>-12.851315089999915</v>
      </c>
      <c r="H71" s="76">
        <v>-8.1914703398185042E-3</v>
      </c>
    </row>
  </sheetData>
  <mergeCells count="3"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31CCA-CA37-44CF-9CC4-8A90CEE90B89}">
  <sheetPr>
    <tabColor theme="3" tint="0.39997558519241921"/>
  </sheetPr>
  <dimension ref="A2:I71"/>
  <sheetViews>
    <sheetView showGridLines="0" workbookViewId="0"/>
  </sheetViews>
  <sheetFormatPr baseColWidth="10" defaultColWidth="16" defaultRowHeight="15" x14ac:dyDescent="0.25"/>
  <cols>
    <col min="1" max="1" width="5.85546875" style="28" customWidth="1"/>
    <col min="2" max="3" width="16" style="28"/>
  </cols>
  <sheetData>
    <row r="2" spans="1:3" ht="15.75" x14ac:dyDescent="0.25">
      <c r="A2" s="39" t="s">
        <v>115</v>
      </c>
      <c r="B2" s="38"/>
      <c r="C2" s="38"/>
    </row>
    <row r="22" spans="1:9" ht="15.75" x14ac:dyDescent="0.25">
      <c r="A22" s="105" t="s">
        <v>116</v>
      </c>
      <c r="B22" s="105"/>
      <c r="C22" s="105"/>
      <c r="D22" s="105"/>
    </row>
    <row r="23" spans="1:9" x14ac:dyDescent="0.25">
      <c r="A23" s="5" t="s">
        <v>24</v>
      </c>
    </row>
    <row r="24" spans="1:9" ht="15" customHeight="1" x14ac:dyDescent="0.25">
      <c r="B24"/>
      <c r="C24"/>
      <c r="G24" s="103" t="s">
        <v>312</v>
      </c>
      <c r="H24" s="103"/>
      <c r="I24" s="103"/>
    </row>
    <row r="25" spans="1:9" x14ac:dyDescent="0.25">
      <c r="A25" s="69" t="s">
        <v>25</v>
      </c>
      <c r="B25" s="69" t="s">
        <v>26</v>
      </c>
      <c r="C25" s="69" t="s">
        <v>27</v>
      </c>
      <c r="D25" s="69" t="s">
        <v>28</v>
      </c>
      <c r="E25" s="69" t="s">
        <v>307</v>
      </c>
      <c r="F25" s="69" t="s">
        <v>314</v>
      </c>
      <c r="G25" s="69" t="s">
        <v>29</v>
      </c>
      <c r="H25" s="69" t="s">
        <v>30</v>
      </c>
      <c r="I25" s="69" t="s">
        <v>31</v>
      </c>
    </row>
    <row r="26" spans="1:9" x14ac:dyDescent="0.25">
      <c r="A26" s="70">
        <v>1</v>
      </c>
      <c r="B26" s="71" t="s">
        <v>32</v>
      </c>
      <c r="C26" s="71" t="s">
        <v>33</v>
      </c>
      <c r="D26" s="72">
        <v>1169.5232365100005</v>
      </c>
      <c r="E26" s="72">
        <v>1155.6036716999999</v>
      </c>
      <c r="F26" s="72">
        <v>1161.7856207400002</v>
      </c>
      <c r="G26" s="72">
        <v>6.1819490400002</v>
      </c>
      <c r="H26" s="73">
        <v>5.34954084293102E-3</v>
      </c>
      <c r="I26" s="73">
        <v>0.11196579235994726</v>
      </c>
    </row>
    <row r="27" spans="1:9" x14ac:dyDescent="0.25">
      <c r="A27" s="70">
        <v>2</v>
      </c>
      <c r="B27" s="71" t="s">
        <v>32</v>
      </c>
      <c r="C27" s="71" t="s">
        <v>35</v>
      </c>
      <c r="D27" s="72">
        <v>908.02940755000009</v>
      </c>
      <c r="E27" s="72">
        <v>894.82514418999881</v>
      </c>
      <c r="F27" s="72">
        <v>886.19078228000012</v>
      </c>
      <c r="G27" s="72">
        <v>-8.6343619099987752</v>
      </c>
      <c r="H27" s="73">
        <v>-9.6492169068568712E-3</v>
      </c>
      <c r="I27" s="73">
        <v>8.5405647435076296E-2</v>
      </c>
    </row>
    <row r="28" spans="1:9" x14ac:dyDescent="0.25">
      <c r="A28" s="70">
        <v>3</v>
      </c>
      <c r="B28" s="71" t="s">
        <v>32</v>
      </c>
      <c r="C28" s="71" t="s">
        <v>34</v>
      </c>
      <c r="D28" s="72">
        <v>762.10891472999992</v>
      </c>
      <c r="E28" s="72">
        <v>754.59207045000005</v>
      </c>
      <c r="F28" s="72">
        <v>748.05672393000032</v>
      </c>
      <c r="G28" s="72">
        <v>-6.5353465199997425</v>
      </c>
      <c r="H28" s="73">
        <v>-8.6607675536563705E-3</v>
      </c>
      <c r="I28" s="73">
        <v>7.2093131753223003E-2</v>
      </c>
    </row>
    <row r="29" spans="1:9" x14ac:dyDescent="0.25">
      <c r="A29" s="70">
        <v>4</v>
      </c>
      <c r="B29" s="71" t="s">
        <v>32</v>
      </c>
      <c r="C29" s="71" t="s">
        <v>36</v>
      </c>
      <c r="D29" s="72">
        <v>746.68987505999939</v>
      </c>
      <c r="E29" s="72">
        <v>749.19295764000049</v>
      </c>
      <c r="F29" s="72">
        <v>745.15919045999988</v>
      </c>
      <c r="G29" s="72">
        <v>-4.0337671800005435</v>
      </c>
      <c r="H29" s="73">
        <v>-5.3841498893784784E-3</v>
      </c>
      <c r="I29" s="73">
        <v>7.1813885199412647E-2</v>
      </c>
    </row>
    <row r="30" spans="1:9" x14ac:dyDescent="0.25">
      <c r="A30" s="70">
        <v>5</v>
      </c>
      <c r="B30" s="71" t="s">
        <v>32</v>
      </c>
      <c r="C30" s="71" t="s">
        <v>37</v>
      </c>
      <c r="D30" s="72">
        <v>445.88985718999993</v>
      </c>
      <c r="E30" s="72">
        <v>448.35195552999983</v>
      </c>
      <c r="F30" s="72">
        <v>449.27625850999999</v>
      </c>
      <c r="G30" s="72">
        <v>0.92430298000013833</v>
      </c>
      <c r="H30" s="73">
        <v>2.0615567047265657E-3</v>
      </c>
      <c r="I30" s="73">
        <v>4.3298497910951722E-2</v>
      </c>
    </row>
    <row r="31" spans="1:9" x14ac:dyDescent="0.25">
      <c r="A31" s="70">
        <v>6</v>
      </c>
      <c r="B31" s="71" t="s">
        <v>32</v>
      </c>
      <c r="C31" s="71" t="s">
        <v>42</v>
      </c>
      <c r="D31" s="72">
        <v>420.17170431999989</v>
      </c>
      <c r="E31" s="72">
        <v>423.42665951000004</v>
      </c>
      <c r="F31" s="72">
        <v>426.81487241000019</v>
      </c>
      <c r="G31" s="72">
        <v>3.3882129000001551</v>
      </c>
      <c r="H31" s="73">
        <v>8.0018884590806819E-3</v>
      </c>
      <c r="I31" s="73">
        <v>4.1133806898002778E-2</v>
      </c>
    </row>
    <row r="32" spans="1:9" x14ac:dyDescent="0.25">
      <c r="A32" s="70">
        <v>7</v>
      </c>
      <c r="B32" s="71" t="s">
        <v>32</v>
      </c>
      <c r="C32" s="71" t="s">
        <v>40</v>
      </c>
      <c r="D32" s="72">
        <v>429.34158583999999</v>
      </c>
      <c r="E32" s="72">
        <v>428.79550066000013</v>
      </c>
      <c r="F32" s="72">
        <v>425.71924924000007</v>
      </c>
      <c r="G32" s="72">
        <v>-3.0762514200000761</v>
      </c>
      <c r="H32" s="73">
        <v>-7.1741690742209837E-3</v>
      </c>
      <c r="I32" s="73">
        <v>4.1028217437979297E-2</v>
      </c>
    </row>
    <row r="33" spans="1:9" x14ac:dyDescent="0.25">
      <c r="A33" s="70">
        <v>8</v>
      </c>
      <c r="B33" s="71" t="s">
        <v>32</v>
      </c>
      <c r="C33" s="71" t="s">
        <v>38</v>
      </c>
      <c r="D33" s="72">
        <v>398.2180960899999</v>
      </c>
      <c r="E33" s="72">
        <v>399.15661375000025</v>
      </c>
      <c r="F33" s="72">
        <v>402.11127239000012</v>
      </c>
      <c r="G33" s="72">
        <v>2.9546586399998667</v>
      </c>
      <c r="H33" s="73">
        <v>7.4022539981021792E-3</v>
      </c>
      <c r="I33" s="73">
        <v>3.8753025021376744E-2</v>
      </c>
    </row>
    <row r="34" spans="1:9" x14ac:dyDescent="0.25">
      <c r="A34" s="70">
        <v>9</v>
      </c>
      <c r="B34" s="71" t="s">
        <v>32</v>
      </c>
      <c r="C34" s="71" t="s">
        <v>39</v>
      </c>
      <c r="D34" s="72">
        <v>394.98892110000008</v>
      </c>
      <c r="E34" s="72">
        <v>392.82276939000002</v>
      </c>
      <c r="F34" s="72">
        <v>392.04746223000001</v>
      </c>
      <c r="G34" s="72">
        <v>-0.7753071600000262</v>
      </c>
      <c r="H34" s="73">
        <v>-1.9736818240041736E-3</v>
      </c>
      <c r="I34" s="73">
        <v>3.778313655089733E-2</v>
      </c>
    </row>
    <row r="35" spans="1:9" x14ac:dyDescent="0.25">
      <c r="A35" s="70">
        <v>10</v>
      </c>
      <c r="B35" s="71" t="s">
        <v>32</v>
      </c>
      <c r="C35" s="71" t="s">
        <v>43</v>
      </c>
      <c r="D35" s="72">
        <v>361.11891937999985</v>
      </c>
      <c r="E35" s="72">
        <v>365.18893115000009</v>
      </c>
      <c r="F35" s="72">
        <v>365.21614254999986</v>
      </c>
      <c r="G35" s="72">
        <v>2.7211399999737741E-2</v>
      </c>
      <c r="H35" s="73">
        <v>7.4513211323375922E-5</v>
      </c>
      <c r="I35" s="73">
        <v>3.5197298067097933E-2</v>
      </c>
    </row>
    <row r="36" spans="1:9" x14ac:dyDescent="0.25">
      <c r="A36" s="70">
        <v>11</v>
      </c>
      <c r="B36" s="71" t="s">
        <v>32</v>
      </c>
      <c r="C36" s="71" t="s">
        <v>44</v>
      </c>
      <c r="D36" s="72">
        <v>353.54728552000012</v>
      </c>
      <c r="E36" s="72">
        <v>358.54282510999991</v>
      </c>
      <c r="F36" s="72">
        <v>361.80857741999972</v>
      </c>
      <c r="G36" s="72">
        <v>3.2657523099998236</v>
      </c>
      <c r="H36" s="73">
        <v>9.1084023477471625E-3</v>
      </c>
      <c r="I36" s="73">
        <v>3.486889778137605E-2</v>
      </c>
    </row>
    <row r="37" spans="1:9" x14ac:dyDescent="0.25">
      <c r="A37" s="70">
        <v>12</v>
      </c>
      <c r="B37" s="71" t="s">
        <v>32</v>
      </c>
      <c r="C37" s="71" t="s">
        <v>41</v>
      </c>
      <c r="D37" s="72">
        <v>329.66820667000007</v>
      </c>
      <c r="E37" s="72">
        <v>330.6726118499999</v>
      </c>
      <c r="F37" s="72">
        <v>330.57068237999999</v>
      </c>
      <c r="G37" s="72">
        <v>-0.1019294699999094</v>
      </c>
      <c r="H37" s="73">
        <v>-3.0824890343850663E-4</v>
      </c>
      <c r="I37" s="73">
        <v>3.1858380516080018E-2</v>
      </c>
    </row>
    <row r="38" spans="1:9" x14ac:dyDescent="0.25">
      <c r="A38" s="70">
        <v>13</v>
      </c>
      <c r="B38" s="71" t="s">
        <v>32</v>
      </c>
      <c r="C38" s="71" t="s">
        <v>45</v>
      </c>
      <c r="D38" s="72">
        <v>319.79015452000004</v>
      </c>
      <c r="E38" s="72">
        <v>321.80089726000011</v>
      </c>
      <c r="F38" s="72">
        <v>323.32756959999995</v>
      </c>
      <c r="G38" s="72">
        <v>1.5266723399998545</v>
      </c>
      <c r="H38" s="73">
        <v>4.7441519057244098E-3</v>
      </c>
      <c r="I38" s="73">
        <v>3.116033360700517E-2</v>
      </c>
    </row>
    <row r="39" spans="1:9" x14ac:dyDescent="0.25">
      <c r="A39" s="70">
        <v>14</v>
      </c>
      <c r="B39" s="71" t="s">
        <v>32</v>
      </c>
      <c r="C39" s="71" t="s">
        <v>46</v>
      </c>
      <c r="D39" s="72">
        <v>295.84466230000015</v>
      </c>
      <c r="E39" s="72">
        <v>291.60141132000007</v>
      </c>
      <c r="F39" s="72">
        <v>289.34274481999989</v>
      </c>
      <c r="G39" s="72">
        <v>-2.2586665000001789</v>
      </c>
      <c r="H39" s="73">
        <v>-7.7457324015539281E-3</v>
      </c>
      <c r="I39" s="73">
        <v>2.7885084054266693E-2</v>
      </c>
    </row>
    <row r="40" spans="1:9" x14ac:dyDescent="0.25">
      <c r="A40" s="70">
        <v>15</v>
      </c>
      <c r="B40" s="71" t="s">
        <v>32</v>
      </c>
      <c r="C40" s="71" t="s">
        <v>47</v>
      </c>
      <c r="D40" s="72">
        <v>248.88363688999999</v>
      </c>
      <c r="E40" s="72">
        <v>250.74642151000006</v>
      </c>
      <c r="F40" s="72">
        <v>251.95285807999994</v>
      </c>
      <c r="G40" s="72">
        <v>1.2064365699999033</v>
      </c>
      <c r="H40" s="73">
        <v>4.8113810068942074E-3</v>
      </c>
      <c r="I40" s="73">
        <v>2.4281675456020956E-2</v>
      </c>
    </row>
    <row r="41" spans="1:9" x14ac:dyDescent="0.25">
      <c r="A41" s="70">
        <v>16</v>
      </c>
      <c r="B41" s="71" t="s">
        <v>32</v>
      </c>
      <c r="C41" s="71" t="s">
        <v>48</v>
      </c>
      <c r="D41" s="72">
        <v>242.69760752000002</v>
      </c>
      <c r="E41" s="72">
        <v>241.69040509999994</v>
      </c>
      <c r="F41" s="72">
        <v>240.60197339999988</v>
      </c>
      <c r="G41" s="72">
        <v>-1.0884317000000476</v>
      </c>
      <c r="H41" s="73">
        <v>-4.503412949097862E-3</v>
      </c>
      <c r="I41" s="73">
        <v>2.3187746615368678E-2</v>
      </c>
    </row>
    <row r="42" spans="1:9" x14ac:dyDescent="0.25">
      <c r="A42" s="70">
        <v>17</v>
      </c>
      <c r="B42" s="71" t="s">
        <v>32</v>
      </c>
      <c r="C42" s="71" t="s">
        <v>51</v>
      </c>
      <c r="D42" s="72">
        <v>230.03974874999997</v>
      </c>
      <c r="E42" s="72">
        <v>234.42362488999987</v>
      </c>
      <c r="F42" s="72">
        <v>234.87065360000008</v>
      </c>
      <c r="G42" s="72">
        <v>0.44702871000021693</v>
      </c>
      <c r="H42" s="73">
        <v>1.9069268731339648E-3</v>
      </c>
      <c r="I42" s="73">
        <v>2.2635397067208071E-2</v>
      </c>
    </row>
    <row r="43" spans="1:9" x14ac:dyDescent="0.25">
      <c r="A43" s="70">
        <v>18</v>
      </c>
      <c r="B43" s="71" t="s">
        <v>32</v>
      </c>
      <c r="C43" s="71" t="s">
        <v>49</v>
      </c>
      <c r="D43" s="72">
        <v>226.5929051</v>
      </c>
      <c r="E43" s="72">
        <v>228.1557535</v>
      </c>
      <c r="F43" s="72">
        <v>229.94783846999997</v>
      </c>
      <c r="G43" s="72">
        <v>1.792084969999969</v>
      </c>
      <c r="H43" s="73">
        <v>7.8546560518797919E-3</v>
      </c>
      <c r="I43" s="73">
        <v>2.2160966254128354E-2</v>
      </c>
    </row>
    <row r="44" spans="1:9" x14ac:dyDescent="0.25">
      <c r="A44" s="70">
        <v>19</v>
      </c>
      <c r="B44" s="71" t="s">
        <v>32</v>
      </c>
      <c r="C44" s="71" t="s">
        <v>52</v>
      </c>
      <c r="D44" s="72">
        <v>199.09083541999999</v>
      </c>
      <c r="E44" s="72">
        <v>201.86423539000003</v>
      </c>
      <c r="F44" s="72">
        <v>204.02634028999995</v>
      </c>
      <c r="G44" s="72">
        <v>2.1621048999999166</v>
      </c>
      <c r="H44" s="73">
        <v>1.0710688279292009E-2</v>
      </c>
      <c r="I44" s="73">
        <v>1.9662810801806613E-2</v>
      </c>
    </row>
    <row r="45" spans="1:9" x14ac:dyDescent="0.25">
      <c r="A45" s="70">
        <v>20</v>
      </c>
      <c r="B45" s="71" t="s">
        <v>32</v>
      </c>
      <c r="C45" s="71" t="s">
        <v>50</v>
      </c>
      <c r="D45" s="72">
        <v>176.81104676000001</v>
      </c>
      <c r="E45" s="72">
        <v>176.43194849000008</v>
      </c>
      <c r="F45" s="72">
        <v>176.31952015000005</v>
      </c>
      <c r="G45" s="72">
        <v>-0.11242834000003338</v>
      </c>
      <c r="H45" s="73">
        <v>-6.3723345438428721E-4</v>
      </c>
      <c r="I45" s="73">
        <v>1.6992596938448862E-2</v>
      </c>
    </row>
    <row r="46" spans="1:9" x14ac:dyDescent="0.25">
      <c r="A46" s="70">
        <v>21</v>
      </c>
      <c r="B46" s="71" t="s">
        <v>32</v>
      </c>
      <c r="C46" s="71" t="s">
        <v>53</v>
      </c>
      <c r="D46" s="72">
        <v>171.03025173000003</v>
      </c>
      <c r="E46" s="72">
        <v>172.71777876999994</v>
      </c>
      <c r="F46" s="72">
        <v>174.94567984</v>
      </c>
      <c r="G46" s="72">
        <v>2.2279010700000526</v>
      </c>
      <c r="H46" s="73">
        <v>1.28990836141243E-2</v>
      </c>
      <c r="I46" s="73">
        <v>1.6860194612116738E-2</v>
      </c>
    </row>
    <row r="47" spans="1:9" x14ac:dyDescent="0.25">
      <c r="A47" s="70">
        <v>22</v>
      </c>
      <c r="B47" s="71" t="s">
        <v>32</v>
      </c>
      <c r="C47" s="71" t="s">
        <v>55</v>
      </c>
      <c r="D47" s="72">
        <v>147.91322152999999</v>
      </c>
      <c r="E47" s="72">
        <v>146.82746157999989</v>
      </c>
      <c r="F47" s="72">
        <v>145.63004409000001</v>
      </c>
      <c r="G47" s="72">
        <v>-1.1974174899998904</v>
      </c>
      <c r="H47" s="73">
        <v>-8.1552693012231208E-3</v>
      </c>
      <c r="I47" s="73">
        <v>1.4034932940179662E-2</v>
      </c>
    </row>
    <row r="48" spans="1:9" x14ac:dyDescent="0.25">
      <c r="A48" s="70">
        <v>23</v>
      </c>
      <c r="B48" s="71" t="s">
        <v>32</v>
      </c>
      <c r="C48" s="71" t="s">
        <v>54</v>
      </c>
      <c r="D48" s="72">
        <v>141.85934370000004</v>
      </c>
      <c r="E48" s="72">
        <v>140.81069872999993</v>
      </c>
      <c r="F48" s="72">
        <v>140.47509056000001</v>
      </c>
      <c r="G48" s="72">
        <v>-0.33560816999992726</v>
      </c>
      <c r="H48" s="73">
        <v>-2.3833996495070688E-3</v>
      </c>
      <c r="I48" s="73">
        <v>1.3538130047923582E-2</v>
      </c>
    </row>
    <row r="49" spans="1:9" x14ac:dyDescent="0.25">
      <c r="A49" s="70">
        <v>24</v>
      </c>
      <c r="B49" s="71" t="s">
        <v>32</v>
      </c>
      <c r="C49" s="71" t="s">
        <v>56</v>
      </c>
      <c r="D49" s="72">
        <v>111.08327815000004</v>
      </c>
      <c r="E49" s="72">
        <v>111.94021040000008</v>
      </c>
      <c r="F49" s="72">
        <v>111.93629582000004</v>
      </c>
      <c r="G49" s="72">
        <v>-3.9145800000429153E-3</v>
      </c>
      <c r="H49" s="73">
        <v>-3.497027552525408E-5</v>
      </c>
      <c r="I49" s="73">
        <v>1.0787735561179377E-2</v>
      </c>
    </row>
    <row r="50" spans="1:9" x14ac:dyDescent="0.25">
      <c r="A50" s="70">
        <v>25</v>
      </c>
      <c r="B50" s="71" t="s">
        <v>32</v>
      </c>
      <c r="C50" s="71" t="s">
        <v>58</v>
      </c>
      <c r="D50" s="72">
        <v>102.83486304999998</v>
      </c>
      <c r="E50" s="72">
        <v>103.60474811999997</v>
      </c>
      <c r="F50" s="72">
        <v>105.47190282000001</v>
      </c>
      <c r="G50" s="72">
        <v>1.8671547000000328</v>
      </c>
      <c r="H50" s="73">
        <v>1.8021902797711598E-2</v>
      </c>
      <c r="I50" s="73">
        <v>1.0164736901658972E-2</v>
      </c>
    </row>
    <row r="51" spans="1:9" x14ac:dyDescent="0.25">
      <c r="A51" s="70">
        <v>26</v>
      </c>
      <c r="B51" s="71" t="s">
        <v>32</v>
      </c>
      <c r="C51" s="71" t="s">
        <v>57</v>
      </c>
      <c r="D51" s="72">
        <v>102.33880461000005</v>
      </c>
      <c r="E51" s="72">
        <v>103.30445852000005</v>
      </c>
      <c r="F51" s="72">
        <v>102.31640633000004</v>
      </c>
      <c r="G51" s="72">
        <v>-0.98805219000002742</v>
      </c>
      <c r="H51" s="73">
        <v>-9.5644680215688609E-3</v>
      </c>
      <c r="I51" s="73">
        <v>9.8606294497464251E-3</v>
      </c>
    </row>
    <row r="52" spans="1:9" x14ac:dyDescent="0.25">
      <c r="A52" s="70">
        <v>27</v>
      </c>
      <c r="B52" s="71" t="s">
        <v>32</v>
      </c>
      <c r="C52" s="71" t="s">
        <v>60</v>
      </c>
      <c r="D52" s="72">
        <v>96.577667380000037</v>
      </c>
      <c r="E52" s="72">
        <v>96.11408397999999</v>
      </c>
      <c r="F52" s="72">
        <v>95.809859310000022</v>
      </c>
      <c r="G52" s="72">
        <v>-0.304224669999972</v>
      </c>
      <c r="H52" s="73">
        <v>-3.1652454812270484E-3</v>
      </c>
      <c r="I52" s="73">
        <v>9.23356824360279E-3</v>
      </c>
    </row>
    <row r="53" spans="1:9" x14ac:dyDescent="0.25">
      <c r="A53" s="70">
        <v>28</v>
      </c>
      <c r="B53" s="71" t="s">
        <v>32</v>
      </c>
      <c r="C53" s="71" t="s">
        <v>59</v>
      </c>
      <c r="D53" s="72">
        <v>85.293291830000058</v>
      </c>
      <c r="E53" s="72">
        <v>86.846977360000011</v>
      </c>
      <c r="F53" s="72">
        <v>87.375497979999992</v>
      </c>
      <c r="G53" s="72">
        <v>0.52852061999997502</v>
      </c>
      <c r="H53" s="73">
        <v>6.0856535951635893E-3</v>
      </c>
      <c r="I53" s="73">
        <v>8.4207160852484454E-3</v>
      </c>
    </row>
    <row r="54" spans="1:9" x14ac:dyDescent="0.25">
      <c r="A54" s="70">
        <v>29</v>
      </c>
      <c r="B54" s="71" t="s">
        <v>32</v>
      </c>
      <c r="C54" s="71" t="s">
        <v>61</v>
      </c>
      <c r="D54" s="72">
        <v>87.802323080000036</v>
      </c>
      <c r="E54" s="72">
        <v>87.440760869999991</v>
      </c>
      <c r="F54" s="72">
        <v>86.965041649999989</v>
      </c>
      <c r="G54" s="72">
        <v>-0.47571921999999883</v>
      </c>
      <c r="H54" s="73">
        <v>-5.4404743882233656E-3</v>
      </c>
      <c r="I54" s="73">
        <v>8.3811588146150452E-3</v>
      </c>
    </row>
    <row r="55" spans="1:9" x14ac:dyDescent="0.25">
      <c r="A55" s="70">
        <v>30</v>
      </c>
      <c r="B55" s="71" t="s">
        <v>32</v>
      </c>
      <c r="C55" s="71" t="s">
        <v>62</v>
      </c>
      <c r="D55" s="72">
        <v>84.14270617999999</v>
      </c>
      <c r="E55" s="72">
        <v>84.865282329999999</v>
      </c>
      <c r="F55" s="72">
        <v>84.386961010000007</v>
      </c>
      <c r="G55" s="72">
        <v>-0.47832131999999283</v>
      </c>
      <c r="H55" s="73">
        <v>-5.6362426055454901E-3</v>
      </c>
      <c r="I55" s="73">
        <v>8.1326991707079549E-3</v>
      </c>
    </row>
    <row r="56" spans="1:9" x14ac:dyDescent="0.25">
      <c r="A56" s="70">
        <v>31</v>
      </c>
      <c r="B56" s="71" t="s">
        <v>32</v>
      </c>
      <c r="C56" s="71" t="s">
        <v>63</v>
      </c>
      <c r="D56" s="72">
        <v>71.950266150000019</v>
      </c>
      <c r="E56" s="72">
        <v>72.762957059999991</v>
      </c>
      <c r="F56" s="72">
        <v>73.952411829999988</v>
      </c>
      <c r="G56" s="72">
        <v>1.1894547699999958</v>
      </c>
      <c r="H56" s="73">
        <v>1.6346982284119887E-2</v>
      </c>
      <c r="I56" s="73">
        <v>7.1270811410120948E-3</v>
      </c>
    </row>
    <row r="57" spans="1:9" x14ac:dyDescent="0.25">
      <c r="A57" s="70">
        <v>32</v>
      </c>
      <c r="B57" s="71" t="s">
        <v>64</v>
      </c>
      <c r="C57" s="71" t="s">
        <v>308</v>
      </c>
      <c r="D57" s="72">
        <v>62.868800510000014</v>
      </c>
      <c r="E57" s="72">
        <v>63.193612310000013</v>
      </c>
      <c r="F57" s="72">
        <v>63.450712010000004</v>
      </c>
      <c r="G57" s="72">
        <v>0.25709969999999555</v>
      </c>
      <c r="H57" s="73">
        <v>4.0684444297752389E-3</v>
      </c>
      <c r="I57" s="73">
        <v>6.1149915433428908E-3</v>
      </c>
    </row>
    <row r="58" spans="1:9" x14ac:dyDescent="0.25">
      <c r="A58" s="70">
        <v>33</v>
      </c>
      <c r="B58" s="71" t="s">
        <v>64</v>
      </c>
      <c r="C58" s="71" t="s">
        <v>65</v>
      </c>
      <c r="D58" s="72">
        <v>55.916983850000015</v>
      </c>
      <c r="E58" s="72">
        <v>55.912121110000001</v>
      </c>
      <c r="F58" s="72">
        <v>55.843841789999992</v>
      </c>
      <c r="G58" s="72">
        <v>-6.8279320000007748E-2</v>
      </c>
      <c r="H58" s="73">
        <v>-1.2211899431552034E-3</v>
      </c>
      <c r="I58" s="73">
        <v>5.3818879170309288E-3</v>
      </c>
    </row>
    <row r="59" spans="1:9" x14ac:dyDescent="0.25">
      <c r="A59" s="70">
        <v>34</v>
      </c>
      <c r="B59" s="71" t="s">
        <v>64</v>
      </c>
      <c r="C59" s="71" t="s">
        <v>66</v>
      </c>
      <c r="D59" s="72">
        <v>49.865917980000027</v>
      </c>
      <c r="E59" s="72">
        <v>50.460119710000001</v>
      </c>
      <c r="F59" s="72">
        <v>51.76814352000001</v>
      </c>
      <c r="G59" s="72">
        <v>1.3080238100000099</v>
      </c>
      <c r="H59" s="73">
        <v>2.5921932359997759E-2</v>
      </c>
      <c r="I59" s="73">
        <v>4.9890970457426879E-3</v>
      </c>
    </row>
    <row r="60" spans="1:9" x14ac:dyDescent="0.25">
      <c r="A60" s="70">
        <v>35</v>
      </c>
      <c r="B60" s="71" t="s">
        <v>64</v>
      </c>
      <c r="C60" s="71" t="s">
        <v>69</v>
      </c>
      <c r="D60" s="72">
        <v>44.47128171</v>
      </c>
      <c r="E60" s="72">
        <v>45.563607709999992</v>
      </c>
      <c r="F60" s="72">
        <v>45.18841183</v>
      </c>
      <c r="G60" s="72">
        <v>-0.37519587999999521</v>
      </c>
      <c r="H60" s="73">
        <v>-8.2345516269917707E-3</v>
      </c>
      <c r="I60" s="73">
        <v>4.3549827487199197E-3</v>
      </c>
    </row>
    <row r="61" spans="1:9" x14ac:dyDescent="0.25">
      <c r="A61" s="70">
        <v>36</v>
      </c>
      <c r="B61" s="71" t="s">
        <v>64</v>
      </c>
      <c r="C61" s="71" t="s">
        <v>70</v>
      </c>
      <c r="D61" s="72">
        <v>44.367837999999999</v>
      </c>
      <c r="E61" s="72">
        <v>43.804073830000007</v>
      </c>
      <c r="F61" s="72">
        <v>43.900916189999997</v>
      </c>
      <c r="G61" s="72">
        <v>9.6842359999991953E-2</v>
      </c>
      <c r="H61" s="73">
        <v>2.2108071586179213E-3</v>
      </c>
      <c r="I61" s="73">
        <v>4.2309017935771307E-3</v>
      </c>
    </row>
    <row r="62" spans="1:9" x14ac:dyDescent="0.25">
      <c r="A62" s="70">
        <v>37</v>
      </c>
      <c r="B62" s="71" t="s">
        <v>64</v>
      </c>
      <c r="C62" s="71" t="s">
        <v>68</v>
      </c>
      <c r="D62" s="72">
        <v>41.340033710000007</v>
      </c>
      <c r="E62" s="72">
        <v>41.395862399999999</v>
      </c>
      <c r="F62" s="72">
        <v>41.028261189999988</v>
      </c>
      <c r="G62" s="72">
        <v>-0.36760121000000834</v>
      </c>
      <c r="H62" s="73">
        <v>-8.8801437797804729E-3</v>
      </c>
      <c r="I62" s="73">
        <v>3.9540528745425699E-3</v>
      </c>
    </row>
    <row r="63" spans="1:9" x14ac:dyDescent="0.25">
      <c r="A63" s="70">
        <v>38</v>
      </c>
      <c r="B63" s="71" t="s">
        <v>64</v>
      </c>
      <c r="C63" s="71" t="s">
        <v>67</v>
      </c>
      <c r="D63" s="72">
        <v>38.744511759999988</v>
      </c>
      <c r="E63" s="72">
        <v>39.322294089999993</v>
      </c>
      <c r="F63" s="72">
        <v>39.977319940000008</v>
      </c>
      <c r="G63" s="72">
        <v>0.6550258500000089</v>
      </c>
      <c r="H63" s="73">
        <v>1.6657874754224672E-2</v>
      </c>
      <c r="I63" s="73">
        <v>3.8527695846830756E-3</v>
      </c>
    </row>
    <row r="64" spans="1:9" x14ac:dyDescent="0.25">
      <c r="A64" s="70">
        <v>39</v>
      </c>
      <c r="B64" s="71" t="s">
        <v>64</v>
      </c>
      <c r="C64" s="71" t="s">
        <v>72</v>
      </c>
      <c r="D64" s="72">
        <v>37.400356759999973</v>
      </c>
      <c r="E64" s="72">
        <v>37.474695279999992</v>
      </c>
      <c r="F64" s="72">
        <v>38.011975290000017</v>
      </c>
      <c r="G64" s="72">
        <v>0.53728001000002024</v>
      </c>
      <c r="H64" s="73">
        <v>1.433714152938725E-2</v>
      </c>
      <c r="I64" s="73">
        <v>3.6633616878479691E-3</v>
      </c>
    </row>
    <row r="65" spans="1:9" x14ac:dyDescent="0.25">
      <c r="A65" s="70">
        <v>40</v>
      </c>
      <c r="B65" s="71" t="s">
        <v>64</v>
      </c>
      <c r="C65" s="71" t="s">
        <v>71</v>
      </c>
      <c r="D65" s="72">
        <v>36.921590939999994</v>
      </c>
      <c r="E65" s="72">
        <v>36.49452892</v>
      </c>
      <c r="F65" s="72">
        <v>36.475388799999998</v>
      </c>
      <c r="G65" s="72">
        <v>-1.9140120000004767E-2</v>
      </c>
      <c r="H65" s="73">
        <v>-5.2446546280846657E-4</v>
      </c>
      <c r="I65" s="73">
        <v>3.5152748800831614E-3</v>
      </c>
    </row>
    <row r="66" spans="1:9" x14ac:dyDescent="0.25">
      <c r="A66" s="70">
        <v>41</v>
      </c>
      <c r="B66" s="71" t="s">
        <v>64</v>
      </c>
      <c r="C66" s="71" t="s">
        <v>73</v>
      </c>
      <c r="D66" s="72">
        <v>31.157472650000006</v>
      </c>
      <c r="E66" s="72">
        <v>31.603528790000009</v>
      </c>
      <c r="F66" s="72">
        <v>31.794846009999997</v>
      </c>
      <c r="G66" s="72">
        <v>0.19131721999998763</v>
      </c>
      <c r="H66" s="73">
        <v>6.0536663886889821E-3</v>
      </c>
      <c r="I66" s="73">
        <v>3.0641927933353608E-3</v>
      </c>
    </row>
    <row r="67" spans="1:9" x14ac:dyDescent="0.25">
      <c r="A67" s="70">
        <v>42</v>
      </c>
      <c r="B67" s="71" t="s">
        <v>64</v>
      </c>
      <c r="C67" s="71" t="s">
        <v>74</v>
      </c>
      <c r="D67" s="72">
        <v>28.973802679999988</v>
      </c>
      <c r="E67" s="72">
        <v>28.918314749999993</v>
      </c>
      <c r="F67" s="72">
        <v>28.654690999999985</v>
      </c>
      <c r="G67" s="72">
        <v>-0.26362375000000743</v>
      </c>
      <c r="H67" s="73">
        <v>-9.1161519016251628E-3</v>
      </c>
      <c r="I67" s="73">
        <v>2.7615638594329392E-3</v>
      </c>
    </row>
    <row r="68" spans="1:9" x14ac:dyDescent="0.25">
      <c r="A68" s="70">
        <v>43</v>
      </c>
      <c r="B68" s="71" t="s">
        <v>64</v>
      </c>
      <c r="C68" s="71" t="s">
        <v>75</v>
      </c>
      <c r="D68" s="72">
        <v>20.356672219999993</v>
      </c>
      <c r="E68" s="72">
        <v>20.384432810000007</v>
      </c>
      <c r="F68" s="72">
        <v>20.325755940000004</v>
      </c>
      <c r="G68" s="72">
        <v>-5.867687000000104E-2</v>
      </c>
      <c r="H68" s="73">
        <v>-2.8785137436453906E-3</v>
      </c>
      <c r="I68" s="73">
        <v>1.9588720401681674E-3</v>
      </c>
    </row>
    <row r="69" spans="1:9" x14ac:dyDescent="0.25">
      <c r="A69" s="70">
        <v>44</v>
      </c>
      <c r="B69" s="71" t="s">
        <v>76</v>
      </c>
      <c r="C69" s="71" t="s">
        <v>77</v>
      </c>
      <c r="D69" s="72">
        <v>12.327420240000002</v>
      </c>
      <c r="E69" s="72">
        <v>12.62093306</v>
      </c>
      <c r="F69" s="72">
        <v>12.967613820000002</v>
      </c>
      <c r="G69" s="72">
        <v>0.34668076000000164</v>
      </c>
      <c r="H69" s="73">
        <v>2.7468710780088841E-2</v>
      </c>
      <c r="I69" s="73">
        <v>1.2497393068518917E-3</v>
      </c>
    </row>
    <row r="70" spans="1:9" x14ac:dyDescent="0.25">
      <c r="A70" s="70">
        <v>45</v>
      </c>
      <c r="B70" s="71" t="s">
        <v>76</v>
      </c>
      <c r="C70" s="71" t="s">
        <v>78</v>
      </c>
      <c r="D70" s="72">
        <v>12.059096840000008</v>
      </c>
      <c r="E70" s="72">
        <v>12.382637759999993</v>
      </c>
      <c r="F70" s="72">
        <v>12.45566936</v>
      </c>
      <c r="G70" s="72">
        <v>7.303160000000708E-2</v>
      </c>
      <c r="H70" s="73">
        <v>5.8979032913264451E-3</v>
      </c>
      <c r="I70" s="73">
        <v>1.2004012309754875E-3</v>
      </c>
    </row>
    <row r="71" spans="1:9" x14ac:dyDescent="0.25">
      <c r="A71" s="104" t="s">
        <v>79</v>
      </c>
      <c r="B71" s="104"/>
      <c r="C71" s="74" t="s">
        <v>80</v>
      </c>
      <c r="D71" s="75">
        <v>10378.644404459999</v>
      </c>
      <c r="E71" s="75">
        <v>10374.652588639996</v>
      </c>
      <c r="F71" s="75">
        <v>10376.255070879999</v>
      </c>
      <c r="G71" s="75">
        <v>1.6024822400035859</v>
      </c>
      <c r="H71" s="76">
        <v>1.5446129172154321E-4</v>
      </c>
    </row>
  </sheetData>
  <sortState xmlns:xlrd2="http://schemas.microsoft.com/office/spreadsheetml/2017/richdata2" ref="B26:I65">
    <sortCondition descending="1" ref="F26:F65"/>
  </sortState>
  <mergeCells count="3"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27B5D-0AE8-499D-9306-405C50D58344}">
  <dimension ref="A2:H50"/>
  <sheetViews>
    <sheetView showGridLines="0" workbookViewId="0"/>
  </sheetViews>
  <sheetFormatPr baseColWidth="10" defaultColWidth="16" defaultRowHeight="15" x14ac:dyDescent="0.25"/>
  <cols>
    <col min="1" max="1" width="29.5703125" customWidth="1"/>
  </cols>
  <sheetData>
    <row r="2" spans="1:7" ht="15.75" x14ac:dyDescent="0.25">
      <c r="A2" s="4" t="s">
        <v>117</v>
      </c>
    </row>
    <row r="3" spans="1:7" x14ac:dyDescent="0.25">
      <c r="A3" s="7" t="s">
        <v>118</v>
      </c>
    </row>
    <row r="4" spans="1:7" ht="15" customHeight="1" x14ac:dyDescent="0.25">
      <c r="E4" s="103" t="s">
        <v>312</v>
      </c>
      <c r="F4" s="103"/>
    </row>
    <row r="5" spans="1:7" x14ac:dyDescent="0.25">
      <c r="A5" s="69" t="s">
        <v>79</v>
      </c>
      <c r="B5" s="69" t="s">
        <v>28</v>
      </c>
      <c r="C5" s="69" t="s">
        <v>307</v>
      </c>
      <c r="D5" s="69" t="s">
        <v>314</v>
      </c>
      <c r="E5" s="69" t="s">
        <v>29</v>
      </c>
      <c r="F5" s="69" t="s">
        <v>30</v>
      </c>
      <c r="G5" s="69" t="s">
        <v>85</v>
      </c>
    </row>
    <row r="6" spans="1:7" x14ac:dyDescent="0.25">
      <c r="A6" s="70" t="s">
        <v>119</v>
      </c>
      <c r="B6" s="72">
        <v>10378.644404459999</v>
      </c>
      <c r="C6" s="72">
        <v>10374.652588639996</v>
      </c>
      <c r="D6" s="72">
        <v>10376.255070879999</v>
      </c>
      <c r="E6" s="72">
        <v>1.6024822400035859</v>
      </c>
      <c r="F6" s="80">
        <v>1.5446129172154321E-4</v>
      </c>
      <c r="G6" s="80">
        <v>-1.338575987325687E-2</v>
      </c>
    </row>
    <row r="7" spans="1:7" x14ac:dyDescent="0.25">
      <c r="A7" s="70" t="s">
        <v>120</v>
      </c>
      <c r="B7" s="72">
        <v>-763.83411007999985</v>
      </c>
      <c r="C7" s="72">
        <v>-797.32320701999981</v>
      </c>
      <c r="D7" s="72">
        <v>-809.31731179000008</v>
      </c>
      <c r="E7" s="72">
        <v>-11.99410477000022</v>
      </c>
      <c r="F7" s="80">
        <v>1.5042964590016458E-2</v>
      </c>
      <c r="G7" s="80">
        <v>1.0582382132756418E-2</v>
      </c>
    </row>
    <row r="8" spans="1:7" x14ac:dyDescent="0.25">
      <c r="A8" s="70" t="s">
        <v>121</v>
      </c>
      <c r="B8" s="72">
        <v>11142.478514539998</v>
      </c>
      <c r="C8" s="72">
        <v>11171.975795659995</v>
      </c>
      <c r="D8" s="72">
        <v>11185.57238267</v>
      </c>
      <c r="E8" s="72">
        <v>13.596587010004043</v>
      </c>
      <c r="F8" s="80">
        <v>1.2170261786000236E-3</v>
      </c>
      <c r="G8" s="80">
        <v>-1.1675197999504209E-2</v>
      </c>
    </row>
    <row r="9" spans="1:7" x14ac:dyDescent="0.25">
      <c r="A9" s="70" t="s">
        <v>122</v>
      </c>
      <c r="B9" s="72">
        <v>10365.259438899999</v>
      </c>
      <c r="C9" s="72">
        <v>10348.548175510001</v>
      </c>
      <c r="D9" s="72">
        <v>10313.41605527</v>
      </c>
      <c r="E9" s="72">
        <v>-35.132120239999772</v>
      </c>
      <c r="F9" s="80">
        <v>-3.3948839628674173E-3</v>
      </c>
      <c r="G9" s="80">
        <v>-1.6098841421472151E-2</v>
      </c>
    </row>
    <row r="10" spans="1:7" x14ac:dyDescent="0.25">
      <c r="A10" s="70" t="s">
        <v>123</v>
      </c>
      <c r="B10" s="72">
        <v>575.43116926999994</v>
      </c>
      <c r="C10" s="72">
        <v>615.99692713000002</v>
      </c>
      <c r="D10" s="72">
        <v>652.63815909999994</v>
      </c>
      <c r="E10" s="72">
        <v>36.641231969999907</v>
      </c>
      <c r="F10" s="80">
        <v>5.9482816157404535E-2</v>
      </c>
      <c r="G10" s="80">
        <v>4.4457312047955146E-2</v>
      </c>
    </row>
    <row r="11" spans="1:7" x14ac:dyDescent="0.25">
      <c r="A11" s="70" t="s">
        <v>124</v>
      </c>
      <c r="B11" s="72">
        <v>201.78790637</v>
      </c>
      <c r="C11" s="72">
        <v>207.43069301999992</v>
      </c>
      <c r="D11" s="72">
        <v>218.85366417999995</v>
      </c>
      <c r="E11" s="72">
        <v>11.422971160000026</v>
      </c>
      <c r="F11" s="80">
        <v>5.5068856945382973E-2</v>
      </c>
      <c r="G11" s="80">
        <v>4.2322757650689442E-2</v>
      </c>
    </row>
    <row r="12" spans="1:7" x14ac:dyDescent="0.25">
      <c r="A12" s="70" t="s">
        <v>125</v>
      </c>
      <c r="B12" s="72">
        <v>777.21907564000003</v>
      </c>
      <c r="C12" s="72">
        <v>823.42762014999983</v>
      </c>
      <c r="D12" s="72">
        <v>871.49182327999995</v>
      </c>
      <c r="E12" s="72">
        <v>48.064203130000116</v>
      </c>
      <c r="F12" s="80">
        <v>5.8370890110832678E-2</v>
      </c>
      <c r="G12" s="80">
        <v>4.3919593750586114E-2</v>
      </c>
    </row>
    <row r="13" spans="1:7" x14ac:dyDescent="0.25">
      <c r="A13" s="78" t="s">
        <v>126</v>
      </c>
      <c r="B13" s="81">
        <v>6.9752800027910691E-2</v>
      </c>
      <c r="C13" s="81">
        <v>7.3704744372063424E-2</v>
      </c>
      <c r="D13" s="81">
        <v>7.7912134798771432E-2</v>
      </c>
      <c r="E13" s="81">
        <v>4.2073904267080076E-3</v>
      </c>
    </row>
    <row r="16" spans="1:7" ht="15.75" x14ac:dyDescent="0.25">
      <c r="A16" s="4" t="s">
        <v>127</v>
      </c>
    </row>
    <row r="17" spans="1:8" x14ac:dyDescent="0.25">
      <c r="A17" s="7" t="s">
        <v>128</v>
      </c>
    </row>
    <row r="18" spans="1:8" ht="15" customHeight="1" x14ac:dyDescent="0.25">
      <c r="E18" s="103" t="s">
        <v>312</v>
      </c>
      <c r="F18" s="103"/>
    </row>
    <row r="19" spans="1:8" x14ac:dyDescent="0.25">
      <c r="A19" s="69" t="s">
        <v>79</v>
      </c>
      <c r="B19" s="69" t="s">
        <v>28</v>
      </c>
      <c r="C19" s="69" t="s">
        <v>307</v>
      </c>
      <c r="D19" s="69" t="s">
        <v>314</v>
      </c>
      <c r="E19" s="69" t="s">
        <v>29</v>
      </c>
      <c r="F19" s="69" t="s">
        <v>30</v>
      </c>
      <c r="G19" s="69" t="s">
        <v>85</v>
      </c>
      <c r="H19" s="69" t="s">
        <v>31</v>
      </c>
    </row>
    <row r="20" spans="1:8" x14ac:dyDescent="0.25">
      <c r="A20" s="70" t="s">
        <v>129</v>
      </c>
      <c r="B20" s="72">
        <v>253.85693701999998</v>
      </c>
      <c r="C20" s="72">
        <v>252.46117924000001</v>
      </c>
      <c r="D20" s="72">
        <v>255.56664560000004</v>
      </c>
      <c r="E20" s="72">
        <v>3.1054663600000443</v>
      </c>
      <c r="F20" s="80">
        <v>1.2300767862008042E-2</v>
      </c>
      <c r="G20" s="80">
        <v>-1.8191022135855737E-3</v>
      </c>
      <c r="H20" s="80">
        <v>2.2847882688234521E-2</v>
      </c>
    </row>
    <row r="21" spans="1:8" x14ac:dyDescent="0.25">
      <c r="A21" s="70" t="s">
        <v>130</v>
      </c>
      <c r="B21" s="72">
        <v>0</v>
      </c>
      <c r="C21" s="72">
        <v>0</v>
      </c>
      <c r="D21" s="72">
        <v>0</v>
      </c>
      <c r="E21" s="72">
        <v>0</v>
      </c>
      <c r="F21" s="80" t="s">
        <v>79</v>
      </c>
      <c r="G21" s="80" t="s">
        <v>79</v>
      </c>
      <c r="H21" s="80">
        <v>0</v>
      </c>
    </row>
    <row r="22" spans="1:8" x14ac:dyDescent="0.25">
      <c r="A22" s="70" t="s">
        <v>131</v>
      </c>
      <c r="B22" s="72">
        <v>5504.6914915199995</v>
      </c>
      <c r="C22" s="72">
        <v>5543.4561148200019</v>
      </c>
      <c r="D22" s="72">
        <v>5560.3834913000001</v>
      </c>
      <c r="E22" s="72">
        <v>16.927376479998589</v>
      </c>
      <c r="F22" s="80">
        <v>3.0535781522188937E-3</v>
      </c>
      <c r="G22" s="80">
        <v>-1.1319683818230621E-2</v>
      </c>
      <c r="H22" s="80">
        <v>0.49710317014396133</v>
      </c>
    </row>
    <row r="23" spans="1:8" x14ac:dyDescent="0.25">
      <c r="A23" s="70" t="s">
        <v>132</v>
      </c>
      <c r="B23" s="72">
        <v>0</v>
      </c>
      <c r="C23" s="72">
        <v>0</v>
      </c>
      <c r="D23" s="72">
        <v>0</v>
      </c>
      <c r="E23" s="72">
        <v>0</v>
      </c>
      <c r="F23" s="80" t="s">
        <v>79</v>
      </c>
      <c r="G23" s="80" t="s">
        <v>79</v>
      </c>
      <c r="H23" s="80">
        <v>0</v>
      </c>
    </row>
    <row r="24" spans="1:8" x14ac:dyDescent="0.25">
      <c r="A24" s="70" t="s">
        <v>133</v>
      </c>
      <c r="B24" s="72">
        <v>747.54759827999999</v>
      </c>
      <c r="C24" s="72">
        <v>751.13166021999962</v>
      </c>
      <c r="D24" s="72">
        <v>752.27148204000025</v>
      </c>
      <c r="E24" s="72">
        <v>1.1398218200005292</v>
      </c>
      <c r="F24" s="80">
        <v>1.517472741951372E-3</v>
      </c>
      <c r="G24" s="80">
        <v>-3.5970362628685582E-2</v>
      </c>
      <c r="H24" s="80">
        <v>6.7253731530583755E-2</v>
      </c>
    </row>
    <row r="25" spans="1:8" x14ac:dyDescent="0.25">
      <c r="A25" s="70" t="s">
        <v>134</v>
      </c>
      <c r="B25" s="72">
        <v>4629.8287418200007</v>
      </c>
      <c r="C25" s="72">
        <v>4617.7941732399995</v>
      </c>
      <c r="D25" s="72">
        <v>4609.0536647500003</v>
      </c>
      <c r="E25" s="72">
        <v>-8.7405084899997707</v>
      </c>
      <c r="F25" s="80">
        <v>-1.8927886696749709E-3</v>
      </c>
      <c r="G25" s="80">
        <v>-8.8152596852185006E-3</v>
      </c>
      <c r="H25" s="80">
        <v>0.41205344769757929</v>
      </c>
    </row>
    <row r="26" spans="1:8" x14ac:dyDescent="0.25">
      <c r="A26" s="70" t="s">
        <v>135</v>
      </c>
      <c r="B26" s="72">
        <v>0</v>
      </c>
      <c r="C26" s="72">
        <v>0</v>
      </c>
      <c r="D26" s="72">
        <v>0</v>
      </c>
      <c r="E26" s="72">
        <v>0</v>
      </c>
      <c r="F26" s="80" t="s">
        <v>79</v>
      </c>
      <c r="G26" s="80" t="s">
        <v>79</v>
      </c>
      <c r="H26" s="80">
        <v>0</v>
      </c>
    </row>
    <row r="27" spans="1:8" ht="22.5" x14ac:dyDescent="0.25">
      <c r="A27" s="70" t="s">
        <v>136</v>
      </c>
      <c r="B27" s="72">
        <v>6.2699671299999995</v>
      </c>
      <c r="C27" s="72">
        <v>6.8479778599999994</v>
      </c>
      <c r="D27" s="72">
        <v>7.3428120900000007</v>
      </c>
      <c r="E27" s="72">
        <v>0.49483423000000137</v>
      </c>
      <c r="F27" s="80">
        <v>7.225990505757876E-2</v>
      </c>
      <c r="G27" s="80">
        <v>7.2259905057578899E-2</v>
      </c>
      <c r="H27" s="80">
        <v>6.5645385312389963E-4</v>
      </c>
    </row>
    <row r="28" spans="1:8" x14ac:dyDescent="0.25">
      <c r="A28" s="70" t="s">
        <v>137</v>
      </c>
      <c r="B28" s="72">
        <v>0</v>
      </c>
      <c r="C28" s="72">
        <v>0</v>
      </c>
      <c r="D28" s="72">
        <v>0</v>
      </c>
      <c r="E28" s="72">
        <v>0</v>
      </c>
      <c r="F28" s="80" t="s">
        <v>79</v>
      </c>
      <c r="G28" s="80" t="s">
        <v>79</v>
      </c>
      <c r="H28" s="80">
        <v>0</v>
      </c>
    </row>
    <row r="29" spans="1:8" x14ac:dyDescent="0.25">
      <c r="A29" s="70" t="s">
        <v>138</v>
      </c>
      <c r="B29" s="72">
        <v>0.28377876999999996</v>
      </c>
      <c r="C29" s="72">
        <v>0.28469028000000002</v>
      </c>
      <c r="D29" s="72">
        <v>0.28978277000000002</v>
      </c>
      <c r="E29" s="72">
        <v>5.0924899999999903E-3</v>
      </c>
      <c r="F29" s="80">
        <v>1.7887825323716671E-2</v>
      </c>
      <c r="G29" s="80">
        <v>1.7887825323716671E-2</v>
      </c>
      <c r="H29" s="80">
        <v>2.5906834275996948E-5</v>
      </c>
    </row>
    <row r="30" spans="1:8" x14ac:dyDescent="0.25">
      <c r="A30" s="78" t="s">
        <v>121</v>
      </c>
      <c r="B30" s="75">
        <v>11142.478514539998</v>
      </c>
      <c r="C30" s="75">
        <v>11171.975795659995</v>
      </c>
      <c r="D30" s="75">
        <v>11185.57238267</v>
      </c>
      <c r="E30" s="75">
        <v>13.596587010004043</v>
      </c>
      <c r="F30" s="81">
        <v>1.2170261786000236E-3</v>
      </c>
      <c r="G30" s="81">
        <v>-1.1675197999504209E-2</v>
      </c>
    </row>
    <row r="31" spans="1:8" x14ac:dyDescent="0.25">
      <c r="B31" s="41"/>
      <c r="C31" s="41"/>
      <c r="D31" s="41"/>
      <c r="E31" s="41"/>
    </row>
    <row r="33" spans="1:7" ht="15.75" x14ac:dyDescent="0.25">
      <c r="A33" s="4" t="s">
        <v>139</v>
      </c>
    </row>
    <row r="34" spans="1:7" x14ac:dyDescent="0.25">
      <c r="A34" s="7" t="s">
        <v>128</v>
      </c>
    </row>
    <row r="36" spans="1:7" ht="22.5" x14ac:dyDescent="0.25">
      <c r="A36" s="69" t="s">
        <v>79</v>
      </c>
      <c r="B36" s="69" t="s">
        <v>121</v>
      </c>
      <c r="C36" s="69" t="s">
        <v>140</v>
      </c>
      <c r="D36" s="69" t="s">
        <v>124</v>
      </c>
      <c r="E36" s="69" t="s">
        <v>141</v>
      </c>
      <c r="F36" s="69" t="s">
        <v>14</v>
      </c>
      <c r="G36" s="69" t="s">
        <v>142</v>
      </c>
    </row>
    <row r="37" spans="1:7" x14ac:dyDescent="0.25">
      <c r="A37" s="70" t="s">
        <v>129</v>
      </c>
      <c r="B37" s="72">
        <v>255.56664560000004</v>
      </c>
      <c r="C37" s="72">
        <v>17.110560000000003</v>
      </c>
      <c r="D37" s="72">
        <v>9.9874184899999978</v>
      </c>
      <c r="E37" s="72">
        <v>27.097978490000003</v>
      </c>
      <c r="F37" s="80">
        <v>0.10603096670295693</v>
      </c>
      <c r="G37" s="80">
        <v>0.89396903329704303</v>
      </c>
    </row>
    <row r="38" spans="1:7" x14ac:dyDescent="0.25">
      <c r="A38" s="70" t="s">
        <v>130</v>
      </c>
      <c r="B38" s="72">
        <v>0</v>
      </c>
      <c r="C38" s="72">
        <v>0</v>
      </c>
      <c r="D38" s="72">
        <v>0</v>
      </c>
      <c r="E38" s="72">
        <v>0</v>
      </c>
      <c r="F38" s="80" t="s">
        <v>79</v>
      </c>
      <c r="G38" s="80">
        <v>1</v>
      </c>
    </row>
    <row r="39" spans="1:7" x14ac:dyDescent="0.25">
      <c r="A39" s="70" t="s">
        <v>131</v>
      </c>
      <c r="B39" s="72">
        <v>5560.3834913000001</v>
      </c>
      <c r="C39" s="72">
        <v>244.01626640999993</v>
      </c>
      <c r="D39" s="72">
        <v>83.384758809999994</v>
      </c>
      <c r="E39" s="72">
        <v>327.40102521999989</v>
      </c>
      <c r="F39" s="80">
        <v>5.8881015263113547E-2</v>
      </c>
      <c r="G39" s="80">
        <v>0.94111898473688649</v>
      </c>
    </row>
    <row r="40" spans="1:7" x14ac:dyDescent="0.25">
      <c r="A40" s="70" t="s">
        <v>132</v>
      </c>
      <c r="B40" s="72">
        <v>0</v>
      </c>
      <c r="C40" s="72">
        <v>0</v>
      </c>
      <c r="D40" s="72">
        <v>0</v>
      </c>
      <c r="E40" s="72">
        <v>0</v>
      </c>
      <c r="F40" s="80" t="s">
        <v>79</v>
      </c>
      <c r="G40" s="80">
        <v>1</v>
      </c>
    </row>
    <row r="41" spans="1:7" x14ac:dyDescent="0.25">
      <c r="A41" s="70" t="s">
        <v>133</v>
      </c>
      <c r="B41" s="72">
        <v>752.27148204000025</v>
      </c>
      <c r="C41" s="72">
        <v>18.576929859999996</v>
      </c>
      <c r="D41" s="72">
        <v>4.7056914000000001</v>
      </c>
      <c r="E41" s="72">
        <v>23.282621259999999</v>
      </c>
      <c r="F41" s="80">
        <v>3.0949759250294168E-2</v>
      </c>
      <c r="G41" s="80">
        <v>0.9690502407497058</v>
      </c>
    </row>
    <row r="42" spans="1:7" x14ac:dyDescent="0.25">
      <c r="A42" s="70" t="s">
        <v>134</v>
      </c>
      <c r="B42" s="72">
        <v>4609.0536647500003</v>
      </c>
      <c r="C42" s="72">
        <v>372.87343357999998</v>
      </c>
      <c r="D42" s="72">
        <v>120.77468334000001</v>
      </c>
      <c r="E42" s="72">
        <v>493.64811691999995</v>
      </c>
      <c r="F42" s="80">
        <v>0.10710400720551731</v>
      </c>
      <c r="G42" s="80">
        <v>0.89289599279448273</v>
      </c>
    </row>
    <row r="43" spans="1:7" x14ac:dyDescent="0.25">
      <c r="A43" s="70" t="s">
        <v>135</v>
      </c>
      <c r="B43" s="72">
        <v>0</v>
      </c>
      <c r="C43" s="72">
        <v>0</v>
      </c>
      <c r="D43" s="72">
        <v>0</v>
      </c>
      <c r="E43" s="72">
        <v>0</v>
      </c>
      <c r="F43" s="80" t="s">
        <v>79</v>
      </c>
      <c r="G43" s="80">
        <v>1</v>
      </c>
    </row>
    <row r="44" spans="1:7" ht="22.5" x14ac:dyDescent="0.25">
      <c r="A44" s="70" t="s">
        <v>136</v>
      </c>
      <c r="B44" s="72">
        <v>7.3428120900000007</v>
      </c>
      <c r="C44" s="72">
        <v>6.0969250000000003E-2</v>
      </c>
      <c r="D44" s="72">
        <v>1.11214E-3</v>
      </c>
      <c r="E44" s="72">
        <v>6.208139E-2</v>
      </c>
      <c r="F44" s="80">
        <v>8.4547158825631873E-3</v>
      </c>
      <c r="G44" s="80">
        <v>0.99154528411743681</v>
      </c>
    </row>
    <row r="45" spans="1:7" x14ac:dyDescent="0.25">
      <c r="A45" s="70" t="s">
        <v>137</v>
      </c>
      <c r="B45" s="72">
        <v>0</v>
      </c>
      <c r="C45" s="72">
        <v>0</v>
      </c>
      <c r="D45" s="72">
        <v>0</v>
      </c>
      <c r="E45" s="72">
        <v>0</v>
      </c>
      <c r="F45" s="80" t="s">
        <v>79</v>
      </c>
      <c r="G45" s="80">
        <v>1</v>
      </c>
    </row>
    <row r="46" spans="1:7" x14ac:dyDescent="0.25">
      <c r="A46" s="70" t="s">
        <v>138</v>
      </c>
      <c r="B46" s="72">
        <v>0.28978277000000002</v>
      </c>
      <c r="C46" s="72">
        <v>0</v>
      </c>
      <c r="D46" s="72">
        <v>0</v>
      </c>
      <c r="E46" s="72">
        <v>0</v>
      </c>
      <c r="F46" s="80">
        <v>0</v>
      </c>
      <c r="G46" s="80">
        <v>1</v>
      </c>
    </row>
    <row r="47" spans="1:7" x14ac:dyDescent="0.25">
      <c r="A47" s="78" t="s">
        <v>143</v>
      </c>
      <c r="B47" s="75">
        <v>11185.57238267</v>
      </c>
      <c r="C47" s="75">
        <v>652.63815909999994</v>
      </c>
      <c r="D47" s="75">
        <v>218.85366417999995</v>
      </c>
      <c r="E47" s="75">
        <v>871.49182327999983</v>
      </c>
      <c r="F47" s="81">
        <v>7.7912134798771418E-2</v>
      </c>
      <c r="G47" s="81">
        <v>0.92208786520122854</v>
      </c>
    </row>
    <row r="50" spans="1:1" ht="15.75" x14ac:dyDescent="0.25">
      <c r="A50" s="4" t="s">
        <v>127</v>
      </c>
    </row>
  </sheetData>
  <mergeCells count="2">
    <mergeCell ref="E4:F4"/>
    <mergeCell ref="E18:F18"/>
  </mergeCells>
  <pageMargins left="0.7" right="0.7" top="0.75" bottom="0.75" header="0.3" footer="0.3"/>
  <pageSetup orientation="portrait" horizontalDpi="4294967295" verticalDpi="429496729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EEB01-1F64-4E07-B619-8EBB2848D595}">
  <dimension ref="A2:H75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  <col min="7" max="7" width="23" customWidth="1"/>
    <col min="8" max="8" width="23.28515625" customWidth="1"/>
  </cols>
  <sheetData>
    <row r="2" spans="1:3" ht="15.75" x14ac:dyDescent="0.25">
      <c r="A2" s="4" t="s">
        <v>144</v>
      </c>
      <c r="B2" s="4"/>
      <c r="C2" s="4"/>
    </row>
    <row r="24" spans="1:8" ht="15.75" x14ac:dyDescent="0.25">
      <c r="A24" s="4" t="s">
        <v>145</v>
      </c>
      <c r="B24" s="4"/>
      <c r="C24" s="4"/>
    </row>
    <row r="26" spans="1:8" x14ac:dyDescent="0.25">
      <c r="E26" s="107" t="s">
        <v>315</v>
      </c>
      <c r="F26" s="107"/>
      <c r="G26" s="107"/>
    </row>
    <row r="27" spans="1:8" x14ac:dyDescent="0.25">
      <c r="E27" s="108" t="s">
        <v>316</v>
      </c>
      <c r="F27" s="108"/>
      <c r="G27" s="108"/>
    </row>
    <row r="28" spans="1:8" ht="15" customHeight="1" x14ac:dyDescent="0.25">
      <c r="E28" s="109" t="s">
        <v>317</v>
      </c>
      <c r="F28" s="109"/>
      <c r="G28" s="109"/>
      <c r="H28" s="69" t="s">
        <v>312</v>
      </c>
    </row>
    <row r="29" spans="1:8" x14ac:dyDescent="0.25">
      <c r="A29" s="69" t="s">
        <v>25</v>
      </c>
      <c r="B29" s="69" t="s">
        <v>26</v>
      </c>
      <c r="C29" s="69" t="s">
        <v>27</v>
      </c>
      <c r="D29" s="69" t="s">
        <v>318</v>
      </c>
      <c r="E29" s="69" t="s">
        <v>28</v>
      </c>
      <c r="F29" s="69" t="s">
        <v>307</v>
      </c>
      <c r="G29" s="69" t="s">
        <v>314</v>
      </c>
      <c r="H29" s="69" t="s">
        <v>29</v>
      </c>
    </row>
    <row r="30" spans="1:8" x14ac:dyDescent="0.25">
      <c r="A30" s="70">
        <v>1</v>
      </c>
      <c r="B30" s="70" t="s">
        <v>32</v>
      </c>
      <c r="C30" s="70" t="s">
        <v>38</v>
      </c>
      <c r="D30" s="82">
        <v>1</v>
      </c>
      <c r="E30" s="83">
        <v>2.4488570199923825E-2</v>
      </c>
      <c r="F30" s="84">
        <v>2.6240452187312368E-2</v>
      </c>
      <c r="G30" s="83">
        <v>2.3189194115576295E-2</v>
      </c>
      <c r="H30" s="73">
        <v>-3.0512580717360731E-3</v>
      </c>
    </row>
    <row r="31" spans="1:8" x14ac:dyDescent="0.25">
      <c r="A31" s="70">
        <v>2</v>
      </c>
      <c r="B31" s="70" t="s">
        <v>64</v>
      </c>
      <c r="C31" s="70" t="s">
        <v>73</v>
      </c>
      <c r="D31" s="82">
        <v>0.91920189651356798</v>
      </c>
      <c r="E31" s="83">
        <v>1.0887627849564944E-3</v>
      </c>
      <c r="F31" s="83">
        <v>1.2111857462000027E-3</v>
      </c>
      <c r="G31" s="83">
        <v>1E-3</v>
      </c>
      <c r="H31" s="73">
        <v>-2.4264560058886975E-4</v>
      </c>
    </row>
    <row r="32" spans="1:8" x14ac:dyDescent="0.25">
      <c r="A32" s="70">
        <v>3</v>
      </c>
      <c r="B32" s="70" t="s">
        <v>64</v>
      </c>
      <c r="C32" s="70" t="s">
        <v>308</v>
      </c>
      <c r="D32" s="82">
        <v>0.87501805016691914</v>
      </c>
      <c r="E32" s="83">
        <v>2.4568715772017736E-3</v>
      </c>
      <c r="F32" s="83">
        <v>2.6331131859421535E-3</v>
      </c>
      <c r="G32" s="83">
        <v>3.2140873193077825E-3</v>
      </c>
      <c r="H32" s="85">
        <v>5.8097413336562903E-4</v>
      </c>
    </row>
    <row r="33" spans="1:8" x14ac:dyDescent="0.25">
      <c r="A33" s="70">
        <v>4</v>
      </c>
      <c r="B33" s="70" t="s">
        <v>32</v>
      </c>
      <c r="C33" s="70" t="s">
        <v>44</v>
      </c>
      <c r="D33" s="82">
        <v>0.8538926851236327</v>
      </c>
      <c r="E33" s="83">
        <v>1.10928223688209E-2</v>
      </c>
      <c r="F33" s="83">
        <v>1.1590788958420093E-2</v>
      </c>
      <c r="G33" s="83">
        <v>1.2620295709697221E-2</v>
      </c>
      <c r="H33" s="85">
        <v>1.0295067512771285E-3</v>
      </c>
    </row>
    <row r="34" spans="1:8" x14ac:dyDescent="0.25">
      <c r="A34" s="70">
        <v>5</v>
      </c>
      <c r="B34" s="70" t="s">
        <v>32</v>
      </c>
      <c r="C34" s="70" t="s">
        <v>52</v>
      </c>
      <c r="D34" s="82">
        <v>0.83656855228331073</v>
      </c>
      <c r="E34" s="83">
        <v>1.0054753894364093E-2</v>
      </c>
      <c r="F34" s="83">
        <v>1.045832335421183E-2</v>
      </c>
      <c r="G34" s="83">
        <v>1.0514420437713544E-2</v>
      </c>
      <c r="H34" s="85">
        <v>5.6097083501713968E-5</v>
      </c>
    </row>
    <row r="35" spans="1:8" x14ac:dyDescent="0.25">
      <c r="A35" s="70">
        <v>6</v>
      </c>
      <c r="B35" s="70" t="s">
        <v>32</v>
      </c>
      <c r="C35" s="70" t="s">
        <v>60</v>
      </c>
      <c r="D35" s="82">
        <v>0.81996283042979479</v>
      </c>
      <c r="E35" s="83">
        <v>2.1421556493336661E-2</v>
      </c>
      <c r="F35" s="83">
        <v>2.3252882769349451E-2</v>
      </c>
      <c r="G35" s="83">
        <v>2.3633408039607444E-2</v>
      </c>
      <c r="H35" s="85">
        <v>3.8052527025799268E-4</v>
      </c>
    </row>
    <row r="36" spans="1:8" x14ac:dyDescent="0.25">
      <c r="A36" s="70">
        <v>7</v>
      </c>
      <c r="B36" s="70" t="s">
        <v>32</v>
      </c>
      <c r="C36" s="70" t="s">
        <v>41</v>
      </c>
      <c r="D36" s="82">
        <v>0.8081660902909712</v>
      </c>
      <c r="E36" s="83">
        <v>1.3839923635471867E-2</v>
      </c>
      <c r="F36" s="83">
        <v>1.4436456801115469E-2</v>
      </c>
      <c r="G36" s="83">
        <v>1.5254526643551914E-2</v>
      </c>
      <c r="H36" s="85">
        <v>8.1806984243644465E-4</v>
      </c>
    </row>
    <row r="37" spans="1:8" x14ac:dyDescent="0.25">
      <c r="A37" s="70">
        <v>8</v>
      </c>
      <c r="B37" s="70" t="s">
        <v>64</v>
      </c>
      <c r="C37" s="70" t="s">
        <v>70</v>
      </c>
      <c r="D37" s="82">
        <v>0.76506862377711837</v>
      </c>
      <c r="E37" s="83">
        <v>1.2934248839486885E-2</v>
      </c>
      <c r="F37" s="83">
        <v>1.2889093981049815E-2</v>
      </c>
      <c r="G37" s="83">
        <v>1.2741998828801868E-2</v>
      </c>
      <c r="H37" s="73">
        <v>-1.4709515224794675E-4</v>
      </c>
    </row>
    <row r="38" spans="1:8" x14ac:dyDescent="0.25">
      <c r="A38" s="70">
        <v>9</v>
      </c>
      <c r="B38" s="70" t="s">
        <v>32</v>
      </c>
      <c r="C38" s="70" t="s">
        <v>59</v>
      </c>
      <c r="D38" s="82">
        <v>0.73921045583570988</v>
      </c>
      <c r="E38" s="83">
        <v>1.7369515278771681E-2</v>
      </c>
      <c r="F38" s="83">
        <v>1.675323325021565E-2</v>
      </c>
      <c r="G38" s="83">
        <v>1.5635686713371309E-2</v>
      </c>
      <c r="H38" s="73">
        <v>-1.1175465368443403E-3</v>
      </c>
    </row>
    <row r="39" spans="1:8" x14ac:dyDescent="0.25">
      <c r="A39" s="70">
        <v>10</v>
      </c>
      <c r="B39" s="70" t="s">
        <v>32</v>
      </c>
      <c r="C39" s="70" t="s">
        <v>53</v>
      </c>
      <c r="D39" s="82">
        <v>0.69193112195323381</v>
      </c>
      <c r="E39" s="83">
        <v>1.5666608283977194E-2</v>
      </c>
      <c r="F39" s="83">
        <v>1.5557360861149996E-2</v>
      </c>
      <c r="G39" s="83">
        <v>1.5212964415825397E-2</v>
      </c>
      <c r="H39" s="73">
        <v>-3.4439644532459866E-4</v>
      </c>
    </row>
    <row r="40" spans="1:8" x14ac:dyDescent="0.25">
      <c r="A40" s="70">
        <v>11</v>
      </c>
      <c r="B40" s="70" t="s">
        <v>32</v>
      </c>
      <c r="C40" s="70" t="s">
        <v>63</v>
      </c>
      <c r="D40" s="82">
        <v>0.69030432800089314</v>
      </c>
      <c r="E40" s="83">
        <v>1.1887314417958121E-2</v>
      </c>
      <c r="F40" s="83">
        <v>1.1901288657255666E-2</v>
      </c>
      <c r="G40" s="83">
        <v>1.0926299283911884E-2</v>
      </c>
      <c r="H40" s="73">
        <v>-9.74989373343782E-4</v>
      </c>
    </row>
    <row r="41" spans="1:8" x14ac:dyDescent="0.25">
      <c r="A41" s="70">
        <v>12</v>
      </c>
      <c r="B41" s="70" t="s">
        <v>32</v>
      </c>
      <c r="C41" s="70" t="s">
        <v>42</v>
      </c>
      <c r="D41" s="82">
        <v>0.67421383785898092</v>
      </c>
      <c r="E41" s="83">
        <v>1.8705706000738506E-2</v>
      </c>
      <c r="F41" s="83">
        <v>1.8862196573461821E-2</v>
      </c>
      <c r="G41" s="83">
        <v>1.9114319089210442E-2</v>
      </c>
      <c r="H41" s="85">
        <v>2.5212251574862135E-4</v>
      </c>
    </row>
    <row r="42" spans="1:8" x14ac:dyDescent="0.25">
      <c r="A42" s="70">
        <v>13</v>
      </c>
      <c r="B42" s="70" t="s">
        <v>32</v>
      </c>
      <c r="C42" s="70" t="s">
        <v>43</v>
      </c>
      <c r="D42" s="82">
        <v>0.67308449929125158</v>
      </c>
      <c r="E42" s="83">
        <v>1.5391287551095286E-2</v>
      </c>
      <c r="F42" s="83">
        <v>1.5984442116403392E-2</v>
      </c>
      <c r="G42" s="83">
        <v>1.7210958623300354E-2</v>
      </c>
      <c r="H42" s="85">
        <v>1.2265165068969623E-3</v>
      </c>
    </row>
    <row r="43" spans="1:8" x14ac:dyDescent="0.25">
      <c r="A43" s="70">
        <v>14</v>
      </c>
      <c r="B43" s="70" t="s">
        <v>32</v>
      </c>
      <c r="C43" s="70" t="s">
        <v>50</v>
      </c>
      <c r="D43" s="82">
        <v>0.6660254099532904</v>
      </c>
      <c r="E43" s="83">
        <v>1.2554855776976398E-2</v>
      </c>
      <c r="F43" s="83">
        <v>1.3242583206683924E-2</v>
      </c>
      <c r="G43" s="83">
        <v>1.3659578477806833E-2</v>
      </c>
      <c r="H43" s="85">
        <v>4.1699527112290871E-4</v>
      </c>
    </row>
    <row r="44" spans="1:8" x14ac:dyDescent="0.25">
      <c r="A44" s="70">
        <v>15</v>
      </c>
      <c r="B44" s="70" t="s">
        <v>64</v>
      </c>
      <c r="C44" s="70" t="s">
        <v>66</v>
      </c>
      <c r="D44" s="82">
        <v>0.66000762988491279</v>
      </c>
      <c r="E44" s="83">
        <v>8.1535627421786081E-3</v>
      </c>
      <c r="F44" s="83">
        <v>8.2482615528090379E-3</v>
      </c>
      <c r="G44" s="83">
        <v>8.4094441352954661E-3</v>
      </c>
      <c r="H44" s="85">
        <v>1.6118258248642818E-4</v>
      </c>
    </row>
    <row r="45" spans="1:8" x14ac:dyDescent="0.25">
      <c r="A45" s="70">
        <v>16</v>
      </c>
      <c r="B45" s="70" t="s">
        <v>32</v>
      </c>
      <c r="C45" s="70" t="s">
        <v>48</v>
      </c>
      <c r="D45" s="82">
        <v>0.64178865307245025</v>
      </c>
      <c r="E45" s="84">
        <v>2.7364763414308626E-2</v>
      </c>
      <c r="F45" s="84">
        <v>3.3223445750573045E-2</v>
      </c>
      <c r="G45" s="86">
        <v>3.7669831000181314E-2</v>
      </c>
      <c r="H45" s="85">
        <v>4.4463852496082687E-3</v>
      </c>
    </row>
    <row r="46" spans="1:8" x14ac:dyDescent="0.25">
      <c r="A46" s="70">
        <v>17</v>
      </c>
      <c r="B46" s="70" t="s">
        <v>32</v>
      </c>
      <c r="C46" s="70" t="s">
        <v>37</v>
      </c>
      <c r="D46" s="82">
        <v>0.62477704403047984</v>
      </c>
      <c r="E46" s="83">
        <v>1.5306216591987023E-2</v>
      </c>
      <c r="F46" s="83">
        <v>1.6238080465112291E-2</v>
      </c>
      <c r="G46" s="83">
        <v>1.7000506761600014E-2</v>
      </c>
      <c r="H46" s="85">
        <v>7.6242629648772334E-4</v>
      </c>
    </row>
    <row r="47" spans="1:8" x14ac:dyDescent="0.25">
      <c r="A47" s="70">
        <v>18</v>
      </c>
      <c r="B47" s="70" t="s">
        <v>32</v>
      </c>
      <c r="C47" s="70" t="s">
        <v>36</v>
      </c>
      <c r="D47" s="82">
        <v>0.62018193266044142</v>
      </c>
      <c r="E47" s="83">
        <v>1.4672446244444351E-2</v>
      </c>
      <c r="F47" s="83">
        <v>1.5181447940760448E-2</v>
      </c>
      <c r="G47" s="83">
        <v>1.5808869407301366E-2</v>
      </c>
      <c r="H47" s="85">
        <v>6.2742146654091828E-4</v>
      </c>
    </row>
    <row r="48" spans="1:8" x14ac:dyDescent="0.25">
      <c r="A48" s="70">
        <v>19</v>
      </c>
      <c r="B48" s="70" t="s">
        <v>64</v>
      </c>
      <c r="C48" s="70" t="s">
        <v>69</v>
      </c>
      <c r="D48" s="82">
        <v>0.61776923066914102</v>
      </c>
      <c r="E48" s="83">
        <v>2.1575898560129158E-2</v>
      </c>
      <c r="F48" s="83">
        <v>2.2011826161934665E-2</v>
      </c>
      <c r="G48" s="83">
        <v>2.230784947167647E-2</v>
      </c>
      <c r="H48" s="85">
        <v>2.9602330974180455E-4</v>
      </c>
    </row>
    <row r="49" spans="1:8" x14ac:dyDescent="0.25">
      <c r="A49" s="70">
        <v>20</v>
      </c>
      <c r="B49" s="70" t="s">
        <v>32</v>
      </c>
      <c r="C49" s="70" t="s">
        <v>47</v>
      </c>
      <c r="D49" s="82">
        <v>0.5987021677298815</v>
      </c>
      <c r="E49" s="86">
        <v>4.0066092090169876E-2</v>
      </c>
      <c r="F49" s="86">
        <v>4.1145785940253483E-2</v>
      </c>
      <c r="G49" s="86">
        <v>4.0792357474594171E-2</v>
      </c>
      <c r="H49" s="73">
        <v>-3.5342846565931257E-4</v>
      </c>
    </row>
    <row r="50" spans="1:8" x14ac:dyDescent="0.25">
      <c r="A50" s="70">
        <v>21</v>
      </c>
      <c r="B50" s="70" t="s">
        <v>32</v>
      </c>
      <c r="C50" s="70" t="s">
        <v>45</v>
      </c>
      <c r="D50" s="82">
        <v>0.57572417176773327</v>
      </c>
      <c r="E50" s="83">
        <v>2.0180246424622596E-2</v>
      </c>
      <c r="F50" s="83">
        <v>2.2211339296726248E-2</v>
      </c>
      <c r="G50" s="83">
        <v>2.3221295370251211E-2</v>
      </c>
      <c r="H50" s="85">
        <v>1.0099560735249632E-3</v>
      </c>
    </row>
    <row r="51" spans="1:8" x14ac:dyDescent="0.25">
      <c r="A51" s="70">
        <v>22</v>
      </c>
      <c r="B51" s="70" t="s">
        <v>32</v>
      </c>
      <c r="C51" s="70" t="s">
        <v>35</v>
      </c>
      <c r="D51" s="82">
        <v>0.57081974894182819</v>
      </c>
      <c r="E51" s="83">
        <v>1.6587134444862903E-2</v>
      </c>
      <c r="F51" s="83">
        <v>1.4368433526303974E-2</v>
      </c>
      <c r="G51" s="83">
        <v>1.4977364607539696E-2</v>
      </c>
      <c r="H51" s="85">
        <v>6.0893108123572133E-4</v>
      </c>
    </row>
    <row r="52" spans="1:8" x14ac:dyDescent="0.25">
      <c r="A52" s="70">
        <v>23</v>
      </c>
      <c r="B52" s="70" t="s">
        <v>64</v>
      </c>
      <c r="C52" s="70" t="s">
        <v>72</v>
      </c>
      <c r="D52" s="82">
        <v>0.5610212290083344</v>
      </c>
      <c r="E52" s="83">
        <v>2.2652258632729894E-2</v>
      </c>
      <c r="F52" s="83">
        <v>2.2418665760280239E-2</v>
      </c>
      <c r="G52" s="83">
        <v>2.2370444058266058E-2</v>
      </c>
      <c r="H52" s="73">
        <v>-4.8221702014180495E-5</v>
      </c>
    </row>
    <row r="53" spans="1:8" x14ac:dyDescent="0.25">
      <c r="A53" s="70">
        <v>24</v>
      </c>
      <c r="B53" s="70" t="s">
        <v>76</v>
      </c>
      <c r="C53" s="70" t="s">
        <v>77</v>
      </c>
      <c r="D53" s="82">
        <v>0.55405787172164067</v>
      </c>
      <c r="E53" s="83">
        <v>1.7505721896726244E-2</v>
      </c>
      <c r="F53" s="83">
        <v>1.834549288107978E-2</v>
      </c>
      <c r="G53" s="83">
        <v>1.7720783331563284E-2</v>
      </c>
      <c r="H53" s="73">
        <v>-6.2470954951649588E-4</v>
      </c>
    </row>
    <row r="54" spans="1:8" x14ac:dyDescent="0.25">
      <c r="A54" s="70">
        <v>25</v>
      </c>
      <c r="B54" s="70" t="s">
        <v>32</v>
      </c>
      <c r="C54" s="70" t="s">
        <v>46</v>
      </c>
      <c r="D54" s="82">
        <v>0.55358558204617703</v>
      </c>
      <c r="E54" s="86">
        <v>4.2272835170389773E-2</v>
      </c>
      <c r="F54" s="86">
        <v>4.2150300770478898E-2</v>
      </c>
      <c r="G54" s="86">
        <v>4.603001599986279E-2</v>
      </c>
      <c r="H54" s="85">
        <v>3.8797152293838927E-3</v>
      </c>
    </row>
    <row r="55" spans="1:8" x14ac:dyDescent="0.25">
      <c r="A55" s="70">
        <v>26</v>
      </c>
      <c r="B55" s="70" t="s">
        <v>32</v>
      </c>
      <c r="C55" s="70" t="s">
        <v>39</v>
      </c>
      <c r="D55" s="82">
        <v>0.55045411982048187</v>
      </c>
      <c r="E55" s="83">
        <v>1.6755808286363898E-2</v>
      </c>
      <c r="F55" s="83">
        <v>1.8825505574516444E-2</v>
      </c>
      <c r="G55" s="83">
        <v>1.9520907378819209E-2</v>
      </c>
      <c r="H55" s="85">
        <v>6.9540180430276502E-4</v>
      </c>
    </row>
    <row r="56" spans="1:8" x14ac:dyDescent="0.25">
      <c r="A56" s="70">
        <v>27</v>
      </c>
      <c r="B56" s="70" t="s">
        <v>32</v>
      </c>
      <c r="C56" s="70" t="s">
        <v>51</v>
      </c>
      <c r="D56" s="82">
        <v>0.54957423851115361</v>
      </c>
      <c r="E56" s="83">
        <v>1.6068972241291422E-2</v>
      </c>
      <c r="F56" s="83">
        <v>1.6296533462410515E-2</v>
      </c>
      <c r="G56" s="83">
        <v>1.6791865924135087E-2</v>
      </c>
      <c r="H56" s="85">
        <v>4.9533246172457288E-4</v>
      </c>
    </row>
    <row r="57" spans="1:8" x14ac:dyDescent="0.25">
      <c r="A57" s="70">
        <v>28</v>
      </c>
      <c r="B57" s="70" t="s">
        <v>32</v>
      </c>
      <c r="C57" s="70" t="s">
        <v>62</v>
      </c>
      <c r="D57" s="82">
        <v>0.54329261058913125</v>
      </c>
      <c r="E57" s="83">
        <v>2.2247950331218229E-2</v>
      </c>
      <c r="F57" s="84">
        <v>2.6714119608959797E-2</v>
      </c>
      <c r="G57" s="84">
        <v>3.1253707534517776E-2</v>
      </c>
      <c r="H57" s="85">
        <v>4.5395879255579787E-3</v>
      </c>
    </row>
    <row r="58" spans="1:8" x14ac:dyDescent="0.25">
      <c r="A58" s="70">
        <v>29</v>
      </c>
      <c r="B58" s="70" t="s">
        <v>32</v>
      </c>
      <c r="C58" s="70" t="s">
        <v>58</v>
      </c>
      <c r="D58" s="82">
        <v>0.54190661953490571</v>
      </c>
      <c r="E58" s="83">
        <v>2.0221817569310057E-2</v>
      </c>
      <c r="F58" s="83">
        <v>2.1514530875090705E-2</v>
      </c>
      <c r="G58" s="83">
        <v>2.2809002930129163E-2</v>
      </c>
      <c r="H58" s="85">
        <v>1.2944720550384578E-3</v>
      </c>
    </row>
    <row r="59" spans="1:8" x14ac:dyDescent="0.25">
      <c r="A59" s="70">
        <v>30</v>
      </c>
      <c r="B59" s="70" t="s">
        <v>32</v>
      </c>
      <c r="C59" s="70" t="s">
        <v>57</v>
      </c>
      <c r="D59" s="82">
        <v>0.50831353659565381</v>
      </c>
      <c r="E59" s="83">
        <v>5.8301169765391011E-3</v>
      </c>
      <c r="F59" s="83">
        <v>6.4925150880042427E-3</v>
      </c>
      <c r="G59" s="83">
        <v>7.674866685552716E-3</v>
      </c>
      <c r="H59" s="85">
        <v>1.1823515975484733E-3</v>
      </c>
    </row>
    <row r="60" spans="1:8" x14ac:dyDescent="0.25">
      <c r="A60" s="70">
        <v>31</v>
      </c>
      <c r="B60" s="70" t="s">
        <v>64</v>
      </c>
      <c r="C60" s="70" t="s">
        <v>67</v>
      </c>
      <c r="D60" s="82">
        <v>0.49699807697701925</v>
      </c>
      <c r="E60" s="83">
        <v>1.1043608746290673E-2</v>
      </c>
      <c r="F60" s="83">
        <v>1.7332993920812747E-2</v>
      </c>
      <c r="G60" s="83">
        <v>1.7665576887656943E-2</v>
      </c>
      <c r="H60" s="85">
        <v>3.3258296684419639E-4</v>
      </c>
    </row>
    <row r="61" spans="1:8" x14ac:dyDescent="0.25">
      <c r="A61" s="70">
        <v>32</v>
      </c>
      <c r="B61" s="70" t="s">
        <v>32</v>
      </c>
      <c r="C61" s="70" t="s">
        <v>40</v>
      </c>
      <c r="D61" s="82">
        <v>0.48717946455853883</v>
      </c>
      <c r="E61" s="83">
        <v>1.7311695180953754E-2</v>
      </c>
      <c r="F61" s="83">
        <v>1.8494782292214837E-2</v>
      </c>
      <c r="G61" s="83">
        <v>1.9791116934308278E-2</v>
      </c>
      <c r="H61" s="85">
        <v>1.2963346420934406E-3</v>
      </c>
    </row>
    <row r="62" spans="1:8" x14ac:dyDescent="0.25">
      <c r="A62" s="70">
        <v>33</v>
      </c>
      <c r="B62" s="70" t="s">
        <v>64</v>
      </c>
      <c r="C62" s="70" t="s">
        <v>75</v>
      </c>
      <c r="D62" s="82">
        <v>0.47708773727426185</v>
      </c>
      <c r="E62" s="86">
        <v>4.6217158282371773E-2</v>
      </c>
      <c r="F62" s="86">
        <v>5.1257577414482794E-2</v>
      </c>
      <c r="G62" s="86">
        <v>5.1640576553850633E-2</v>
      </c>
      <c r="H62" s="85">
        <v>3.8299913936783864E-4</v>
      </c>
    </row>
    <row r="63" spans="1:8" x14ac:dyDescent="0.25">
      <c r="A63" s="70">
        <v>34</v>
      </c>
      <c r="B63" s="70" t="s">
        <v>64</v>
      </c>
      <c r="C63" s="70" t="s">
        <v>68</v>
      </c>
      <c r="D63" s="82">
        <v>0.46856554908920661</v>
      </c>
      <c r="E63" s="83">
        <v>1.7594525545623022E-2</v>
      </c>
      <c r="F63" s="83">
        <v>1.4090807094516121E-2</v>
      </c>
      <c r="G63" s="83">
        <v>1.5428153189088255E-2</v>
      </c>
      <c r="H63" s="85">
        <v>1.3373460945721345E-3</v>
      </c>
    </row>
    <row r="64" spans="1:8" x14ac:dyDescent="0.25">
      <c r="A64" s="70">
        <v>35</v>
      </c>
      <c r="B64" s="70" t="s">
        <v>64</v>
      </c>
      <c r="C64" s="70" t="s">
        <v>74</v>
      </c>
      <c r="D64" s="82">
        <v>0.4640793904587287</v>
      </c>
      <c r="E64" s="84">
        <v>2.9929648429071684E-2</v>
      </c>
      <c r="F64" s="84">
        <v>3.1526008345490471E-2</v>
      </c>
      <c r="G64" s="84">
        <v>3.3909690936647079E-2</v>
      </c>
      <c r="H64" s="85">
        <v>2.3836825911566079E-3</v>
      </c>
    </row>
    <row r="65" spans="1:8" x14ac:dyDescent="0.25">
      <c r="A65" s="70">
        <v>36</v>
      </c>
      <c r="B65" s="70" t="s">
        <v>64</v>
      </c>
      <c r="C65" s="70" t="s">
        <v>71</v>
      </c>
      <c r="D65" s="82">
        <v>0.45769034016628446</v>
      </c>
      <c r="E65" s="83">
        <v>9.0799044106103042E-3</v>
      </c>
      <c r="F65" s="83">
        <v>9.6871978276940676E-3</v>
      </c>
      <c r="G65" s="83">
        <v>1.0406077005971733E-2</v>
      </c>
      <c r="H65" s="85">
        <v>7.1887917827766559E-4</v>
      </c>
    </row>
    <row r="66" spans="1:8" x14ac:dyDescent="0.25">
      <c r="A66" s="70">
        <v>37</v>
      </c>
      <c r="B66" s="70" t="s">
        <v>76</v>
      </c>
      <c r="C66" s="70" t="s">
        <v>78</v>
      </c>
      <c r="D66" s="82">
        <v>0.45681853039881648</v>
      </c>
      <c r="E66" s="83">
        <v>1.7841152264572047E-2</v>
      </c>
      <c r="F66" s="83">
        <v>1.851250564041227E-2</v>
      </c>
      <c r="G66" s="83">
        <v>1.8989027425368985E-2</v>
      </c>
      <c r="H66" s="85">
        <v>4.7652178495671479E-4</v>
      </c>
    </row>
    <row r="67" spans="1:8" x14ac:dyDescent="0.25">
      <c r="A67" s="70">
        <v>38</v>
      </c>
      <c r="B67" s="70" t="s">
        <v>64</v>
      </c>
      <c r="C67" s="70" t="s">
        <v>65</v>
      </c>
      <c r="D67" s="82">
        <v>0.45562535509581326</v>
      </c>
      <c r="E67" s="86">
        <v>7.7909038605427416E-2</v>
      </c>
      <c r="F67" s="86">
        <v>8.0212352930959727E-2</v>
      </c>
      <c r="G67" s="86">
        <v>8.2548845665138385E-2</v>
      </c>
      <c r="H67" s="85">
        <v>2.3364927341786579E-3</v>
      </c>
    </row>
    <row r="68" spans="1:8" x14ac:dyDescent="0.25">
      <c r="A68" s="70">
        <v>39</v>
      </c>
      <c r="B68" s="70" t="s">
        <v>32</v>
      </c>
      <c r="C68" s="70" t="s">
        <v>49</v>
      </c>
      <c r="D68" s="82">
        <v>0.44759089486748194</v>
      </c>
      <c r="E68" s="83">
        <v>9.9329195982176596E-3</v>
      </c>
      <c r="F68" s="83">
        <v>1.0792112106862818E-2</v>
      </c>
      <c r="G68" s="83">
        <v>1.145455451044129E-2</v>
      </c>
      <c r="H68" s="85">
        <v>6.6244240357847192E-4</v>
      </c>
    </row>
    <row r="69" spans="1:8" x14ac:dyDescent="0.25">
      <c r="A69" s="70">
        <v>40</v>
      </c>
      <c r="B69" s="70" t="s">
        <v>32</v>
      </c>
      <c r="C69" s="70" t="s">
        <v>55</v>
      </c>
      <c r="D69" s="82">
        <v>0.44701065234095699</v>
      </c>
      <c r="E69" s="83">
        <v>1.3054828732446878E-2</v>
      </c>
      <c r="F69" s="83">
        <v>1.3001091874605431E-2</v>
      </c>
      <c r="G69" s="83">
        <v>1.3073744810828968E-2</v>
      </c>
      <c r="H69" s="85">
        <v>7.265293622353737E-5</v>
      </c>
    </row>
    <row r="70" spans="1:8" x14ac:dyDescent="0.25">
      <c r="A70" s="70">
        <v>41</v>
      </c>
      <c r="B70" s="70" t="s">
        <v>32</v>
      </c>
      <c r="C70" s="70" t="s">
        <v>56</v>
      </c>
      <c r="D70" s="82">
        <v>0.42108101932412806</v>
      </c>
      <c r="E70" s="86">
        <v>5.2272436774165383E-2</v>
      </c>
      <c r="F70" s="86">
        <v>5.2171620979665913E-2</v>
      </c>
      <c r="G70" s="86">
        <v>5.6702237834839617E-2</v>
      </c>
      <c r="H70" s="85">
        <v>4.5306168551737039E-3</v>
      </c>
    </row>
    <row r="71" spans="1:8" x14ac:dyDescent="0.25">
      <c r="A71" s="70">
        <v>42</v>
      </c>
      <c r="B71" s="70" t="s">
        <v>32</v>
      </c>
      <c r="C71" s="70" t="s">
        <v>54</v>
      </c>
      <c r="D71" s="82">
        <v>0.34517786946238455</v>
      </c>
      <c r="E71" s="83">
        <v>1.6761903227303598E-2</v>
      </c>
      <c r="F71" s="83">
        <v>1.8272948639901847E-2</v>
      </c>
      <c r="G71" s="83">
        <v>1.8356609991603458E-2</v>
      </c>
      <c r="H71" s="85">
        <v>8.3661351701611042E-5</v>
      </c>
    </row>
    <row r="72" spans="1:8" x14ac:dyDescent="0.25">
      <c r="A72" s="70">
        <v>43</v>
      </c>
      <c r="B72" s="70" t="s">
        <v>32</v>
      </c>
      <c r="C72" s="70" t="s">
        <v>34</v>
      </c>
      <c r="D72" s="82">
        <v>0.33897655526299308</v>
      </c>
      <c r="E72" s="83">
        <v>6.5173094212392958E-3</v>
      </c>
      <c r="F72" s="83">
        <v>6.4228080196633182E-3</v>
      </c>
      <c r="G72" s="83">
        <v>6.5883919122698984E-3</v>
      </c>
      <c r="H72" s="85">
        <v>1.6558389260658019E-4</v>
      </c>
    </row>
    <row r="73" spans="1:8" x14ac:dyDescent="0.25">
      <c r="A73" s="70">
        <v>44</v>
      </c>
      <c r="B73" s="70" t="s">
        <v>32</v>
      </c>
      <c r="C73" s="70" t="s">
        <v>33</v>
      </c>
      <c r="D73" s="82">
        <v>0.31060117500553297</v>
      </c>
      <c r="E73" s="83">
        <v>1.8035990140496238E-2</v>
      </c>
      <c r="F73" s="83">
        <v>1.7211356517343495E-2</v>
      </c>
      <c r="G73" s="83">
        <v>2.0442975247487252E-2</v>
      </c>
      <c r="H73" s="85">
        <v>3.2316187301437566E-3</v>
      </c>
    </row>
    <row r="74" spans="1:8" x14ac:dyDescent="0.25">
      <c r="A74" s="70">
        <v>45</v>
      </c>
      <c r="B74" s="70" t="s">
        <v>32</v>
      </c>
      <c r="C74" s="70" t="s">
        <v>61</v>
      </c>
      <c r="D74" s="82">
        <v>0.27455787894516165</v>
      </c>
      <c r="E74" s="86">
        <v>4.2760244003921644E-2</v>
      </c>
      <c r="F74" s="86">
        <v>4.3543682457762647E-2</v>
      </c>
      <c r="G74" s="86">
        <v>4.4422766664037182E-2</v>
      </c>
      <c r="H74" s="85">
        <v>8.7908420627453437E-4</v>
      </c>
    </row>
    <row r="75" spans="1:8" x14ac:dyDescent="0.25">
      <c r="A75" s="106" t="s">
        <v>79</v>
      </c>
      <c r="B75" s="106"/>
      <c r="C75" s="78" t="s">
        <v>80</v>
      </c>
      <c r="D75" s="87">
        <v>0.57286850887221907</v>
      </c>
      <c r="E75" s="88">
        <v>1.8109786445330251E-2</v>
      </c>
      <c r="F75" s="88">
        <v>1.8567055354754801E-2</v>
      </c>
      <c r="G75" s="88">
        <v>1.9565709888845182E-2</v>
      </c>
      <c r="H75" s="89">
        <v>9.9865453409038116E-4</v>
      </c>
    </row>
  </sheetData>
  <sortState xmlns:xlrd2="http://schemas.microsoft.com/office/spreadsheetml/2017/richdata2" ref="B30:G73">
    <sortCondition ref="B30:B73"/>
    <sortCondition ref="F30:F73"/>
  </sortState>
  <mergeCells count="4">
    <mergeCell ref="A75:B75"/>
    <mergeCell ref="E26:G26"/>
    <mergeCell ref="E27:G27"/>
    <mergeCell ref="E28:G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BC610-2205-4258-BDE3-3272ED8A1D6F}">
  <sheetPr>
    <tabColor rgb="FFFFC000"/>
  </sheetPr>
  <dimension ref="A2:I71"/>
  <sheetViews>
    <sheetView showGridLines="0" workbookViewId="0">
      <selection activeCell="A22" sqref="A22:D22"/>
    </sheetView>
  </sheetViews>
  <sheetFormatPr baseColWidth="10" defaultColWidth="16" defaultRowHeight="15" x14ac:dyDescent="0.25"/>
  <cols>
    <col min="1" max="1" width="5.85546875" customWidth="1"/>
    <col min="2" max="3" width="16" style="28"/>
  </cols>
  <sheetData>
    <row r="2" spans="1:3" ht="15.75" x14ac:dyDescent="0.25">
      <c r="A2" s="4" t="s">
        <v>149</v>
      </c>
      <c r="B2" s="38"/>
      <c r="C2" s="38"/>
    </row>
    <row r="22" spans="1:9" ht="15.75" x14ac:dyDescent="0.25">
      <c r="A22" s="102" t="s">
        <v>150</v>
      </c>
      <c r="B22" s="102"/>
      <c r="C22" s="102"/>
      <c r="D22" s="102"/>
    </row>
    <row r="23" spans="1:9" x14ac:dyDescent="0.25">
      <c r="A23" s="7" t="s">
        <v>24</v>
      </c>
    </row>
    <row r="24" spans="1:9" ht="15" customHeight="1" x14ac:dyDescent="0.25">
      <c r="A24" s="28"/>
      <c r="B24"/>
      <c r="C24"/>
      <c r="G24" s="103" t="s">
        <v>312</v>
      </c>
      <c r="H24" s="103"/>
      <c r="I24" s="103"/>
    </row>
    <row r="25" spans="1:9" x14ac:dyDescent="0.25">
      <c r="A25" s="69" t="s">
        <v>25</v>
      </c>
      <c r="B25" s="69" t="s">
        <v>26</v>
      </c>
      <c r="C25" s="69" t="s">
        <v>27</v>
      </c>
      <c r="D25" s="69" t="s">
        <v>28</v>
      </c>
      <c r="E25" s="69" t="s">
        <v>307</v>
      </c>
      <c r="F25" s="69" t="s">
        <v>314</v>
      </c>
      <c r="G25" s="69" t="s">
        <v>29</v>
      </c>
      <c r="H25" s="69" t="s">
        <v>30</v>
      </c>
      <c r="I25" s="69" t="s">
        <v>31</v>
      </c>
    </row>
    <row r="26" spans="1:9" x14ac:dyDescent="0.25">
      <c r="A26" s="70">
        <v>1</v>
      </c>
      <c r="B26" s="71" t="s">
        <v>32</v>
      </c>
      <c r="C26" s="71" t="s">
        <v>33</v>
      </c>
      <c r="D26" s="72">
        <v>1380.4206480800001</v>
      </c>
      <c r="E26" s="72">
        <v>1378.9376459799998</v>
      </c>
      <c r="F26" s="72">
        <v>1359.4767151700003</v>
      </c>
      <c r="G26" s="72">
        <v>-19.460930809999464</v>
      </c>
      <c r="H26" s="73">
        <v>-1.4112988260733676E-2</v>
      </c>
      <c r="I26" s="73">
        <v>0.10665457342861083</v>
      </c>
    </row>
    <row r="27" spans="1:9" x14ac:dyDescent="0.25">
      <c r="A27" s="70">
        <v>2</v>
      </c>
      <c r="B27" s="71" t="s">
        <v>32</v>
      </c>
      <c r="C27" s="71" t="s">
        <v>34</v>
      </c>
      <c r="D27" s="72">
        <v>1086.97714032</v>
      </c>
      <c r="E27" s="72">
        <v>1087.4578391299999</v>
      </c>
      <c r="F27" s="72">
        <v>1082.7598595500001</v>
      </c>
      <c r="G27" s="72">
        <v>-4.6979795799996849</v>
      </c>
      <c r="H27" s="73">
        <v>-4.3201487091749828E-3</v>
      </c>
      <c r="I27" s="73">
        <v>8.4945398223673946E-2</v>
      </c>
    </row>
    <row r="28" spans="1:9" x14ac:dyDescent="0.25">
      <c r="A28" s="70">
        <v>3</v>
      </c>
      <c r="B28" s="71" t="s">
        <v>32</v>
      </c>
      <c r="C28" s="71" t="s">
        <v>35</v>
      </c>
      <c r="D28" s="72">
        <v>1037.2744713</v>
      </c>
      <c r="E28" s="72">
        <v>1029.9975605499999</v>
      </c>
      <c r="F28" s="72">
        <v>1023.4397131399999</v>
      </c>
      <c r="G28" s="72">
        <v>-6.5578474100000861</v>
      </c>
      <c r="H28" s="73">
        <v>-6.3668572248834401E-3</v>
      </c>
      <c r="I28" s="73">
        <v>8.0291574557197862E-2</v>
      </c>
    </row>
    <row r="29" spans="1:9" x14ac:dyDescent="0.25">
      <c r="A29" s="70">
        <v>4</v>
      </c>
      <c r="B29" s="71" t="s">
        <v>32</v>
      </c>
      <c r="C29" s="71" t="s">
        <v>36</v>
      </c>
      <c r="D29" s="72">
        <v>889.81999668000014</v>
      </c>
      <c r="E29" s="72">
        <v>893.40045841999995</v>
      </c>
      <c r="F29" s="72">
        <v>874.92735887000003</v>
      </c>
      <c r="G29" s="72">
        <v>-18.473099549999951</v>
      </c>
      <c r="H29" s="73">
        <v>-2.0677289087885707E-2</v>
      </c>
      <c r="I29" s="73">
        <v>6.8640384347908506E-2</v>
      </c>
    </row>
    <row r="30" spans="1:9" x14ac:dyDescent="0.25">
      <c r="A30" s="70">
        <v>5</v>
      </c>
      <c r="B30" s="71" t="s">
        <v>32</v>
      </c>
      <c r="C30" s="71" t="s">
        <v>37</v>
      </c>
      <c r="D30" s="72">
        <v>612.49126132999993</v>
      </c>
      <c r="E30" s="72">
        <v>613.13283291999994</v>
      </c>
      <c r="F30" s="72">
        <v>618.64227572000004</v>
      </c>
      <c r="G30" s="72">
        <v>5.5094428000000715</v>
      </c>
      <c r="H30" s="73">
        <v>8.9857246328854321E-3</v>
      </c>
      <c r="I30" s="73">
        <v>4.8534136175749677E-2</v>
      </c>
    </row>
    <row r="31" spans="1:9" x14ac:dyDescent="0.25">
      <c r="A31" s="70">
        <v>6</v>
      </c>
      <c r="B31" s="71" t="s">
        <v>32</v>
      </c>
      <c r="C31" s="71" t="s">
        <v>38</v>
      </c>
      <c r="D31" s="72">
        <v>538.59086618000003</v>
      </c>
      <c r="E31" s="72">
        <v>541.10299797000005</v>
      </c>
      <c r="F31" s="72">
        <v>553.20641937000005</v>
      </c>
      <c r="G31" s="72">
        <v>12.103421399999975</v>
      </c>
      <c r="H31" s="73">
        <v>2.236805459479457E-2</v>
      </c>
      <c r="I31" s="73">
        <v>4.340051875658528E-2</v>
      </c>
    </row>
    <row r="32" spans="1:9" x14ac:dyDescent="0.25">
      <c r="A32" s="70">
        <v>7</v>
      </c>
      <c r="B32" s="71" t="s">
        <v>32</v>
      </c>
      <c r="C32" s="71" t="s">
        <v>39</v>
      </c>
      <c r="D32" s="72">
        <v>526.66367209999999</v>
      </c>
      <c r="E32" s="72">
        <v>529.37757197999986</v>
      </c>
      <c r="F32" s="72">
        <v>540.4535801799999</v>
      </c>
      <c r="G32" s="72">
        <v>11.076008200000048</v>
      </c>
      <c r="H32" s="73">
        <v>2.0922700141173537E-2</v>
      </c>
      <c r="I32" s="73">
        <v>4.2400024515944282E-2</v>
      </c>
    </row>
    <row r="33" spans="1:9" x14ac:dyDescent="0.25">
      <c r="A33" s="70">
        <v>8</v>
      </c>
      <c r="B33" s="71" t="s">
        <v>32</v>
      </c>
      <c r="C33" s="71" t="s">
        <v>40</v>
      </c>
      <c r="D33" s="72">
        <v>502.57953133000024</v>
      </c>
      <c r="E33" s="72">
        <v>503.87998005999998</v>
      </c>
      <c r="F33" s="72">
        <v>506.47953074000009</v>
      </c>
      <c r="G33" s="72">
        <v>2.5995506800000667</v>
      </c>
      <c r="H33" s="73">
        <v>5.1590672042388401E-3</v>
      </c>
      <c r="I33" s="73">
        <v>3.9734669743602624E-2</v>
      </c>
    </row>
    <row r="34" spans="1:9" x14ac:dyDescent="0.25">
      <c r="A34" s="70">
        <v>9</v>
      </c>
      <c r="B34" s="71" t="s">
        <v>32</v>
      </c>
      <c r="C34" s="71" t="s">
        <v>42</v>
      </c>
      <c r="D34" s="72">
        <v>455.60534232000003</v>
      </c>
      <c r="E34" s="72">
        <v>472.36731632999999</v>
      </c>
      <c r="F34" s="72">
        <v>472.80981215000014</v>
      </c>
      <c r="G34" s="72">
        <v>0.44249582000017168</v>
      </c>
      <c r="H34" s="73">
        <v>9.3676214399863382E-4</v>
      </c>
      <c r="I34" s="73">
        <v>3.7093190537959328E-2</v>
      </c>
    </row>
    <row r="35" spans="1:9" x14ac:dyDescent="0.25">
      <c r="A35" s="70">
        <v>10</v>
      </c>
      <c r="B35" s="71" t="s">
        <v>32</v>
      </c>
      <c r="C35" s="71" t="s">
        <v>43</v>
      </c>
      <c r="D35" s="72">
        <v>432.92182996999986</v>
      </c>
      <c r="E35" s="72">
        <v>437.21706441999982</v>
      </c>
      <c r="F35" s="72">
        <v>438.43436972000006</v>
      </c>
      <c r="G35" s="72">
        <v>1.2173053000002503</v>
      </c>
      <c r="H35" s="73">
        <v>2.7842126921900777E-3</v>
      </c>
      <c r="I35" s="73">
        <v>3.4396345415214462E-2</v>
      </c>
    </row>
    <row r="36" spans="1:9" x14ac:dyDescent="0.25">
      <c r="A36" s="70">
        <v>11</v>
      </c>
      <c r="B36" s="71" t="s">
        <v>32</v>
      </c>
      <c r="C36" s="71" t="s">
        <v>41</v>
      </c>
      <c r="D36" s="72">
        <v>410.75629433999995</v>
      </c>
      <c r="E36" s="72">
        <v>417.05603872000006</v>
      </c>
      <c r="F36" s="72">
        <v>415.51149345000005</v>
      </c>
      <c r="G36" s="72">
        <v>-1.5445452700000406</v>
      </c>
      <c r="H36" s="73">
        <v>-3.7034478022197051E-3</v>
      </c>
      <c r="I36" s="73">
        <v>3.259798464665363E-2</v>
      </c>
    </row>
    <row r="37" spans="1:9" x14ac:dyDescent="0.25">
      <c r="A37" s="70">
        <v>12</v>
      </c>
      <c r="B37" s="71" t="s">
        <v>32</v>
      </c>
      <c r="C37" s="71" t="s">
        <v>44</v>
      </c>
      <c r="D37" s="72">
        <v>398.69271223999993</v>
      </c>
      <c r="E37" s="72">
        <v>403.59424241999989</v>
      </c>
      <c r="F37" s="72">
        <v>403.97584518999997</v>
      </c>
      <c r="G37" s="72">
        <v>0.38160277000010012</v>
      </c>
      <c r="H37" s="73">
        <v>9.4551093621148745E-4</v>
      </c>
      <c r="I37" s="73">
        <v>3.1692982280181352E-2</v>
      </c>
    </row>
    <row r="38" spans="1:9" x14ac:dyDescent="0.25">
      <c r="A38" s="70">
        <v>13</v>
      </c>
      <c r="B38" s="71" t="s">
        <v>32</v>
      </c>
      <c r="C38" s="71" t="s">
        <v>45</v>
      </c>
      <c r="D38" s="72">
        <v>387.67147776999997</v>
      </c>
      <c r="E38" s="72">
        <v>390.74520044999997</v>
      </c>
      <c r="F38" s="72">
        <v>395.07206975000003</v>
      </c>
      <c r="G38" s="72">
        <v>4.3268693000000118</v>
      </c>
      <c r="H38" s="73">
        <v>1.10733779839573E-2</v>
      </c>
      <c r="I38" s="73">
        <v>3.0994457354479636E-2</v>
      </c>
    </row>
    <row r="39" spans="1:9" x14ac:dyDescent="0.25">
      <c r="A39" s="70">
        <v>14</v>
      </c>
      <c r="B39" s="71" t="s">
        <v>32</v>
      </c>
      <c r="C39" s="71" t="s">
        <v>46</v>
      </c>
      <c r="D39" s="72">
        <v>376.66336633999998</v>
      </c>
      <c r="E39" s="72">
        <v>372.22312108</v>
      </c>
      <c r="F39" s="72">
        <v>368.56314571000001</v>
      </c>
      <c r="G39" s="72">
        <v>-3.6599753699999451</v>
      </c>
      <c r="H39" s="73">
        <v>-9.8327459062203873E-3</v>
      </c>
      <c r="I39" s="73">
        <v>2.8914761575957904E-2</v>
      </c>
    </row>
    <row r="40" spans="1:9" x14ac:dyDescent="0.25">
      <c r="A40" s="70">
        <v>15</v>
      </c>
      <c r="B40" s="71" t="s">
        <v>32</v>
      </c>
      <c r="C40" s="71" t="s">
        <v>48</v>
      </c>
      <c r="D40" s="72">
        <v>332.44886789999998</v>
      </c>
      <c r="E40" s="72">
        <v>335.55152079000004</v>
      </c>
      <c r="F40" s="72">
        <v>331.03022142999998</v>
      </c>
      <c r="G40" s="72">
        <v>-4.5212993600000146</v>
      </c>
      <c r="H40" s="73">
        <v>-1.3474232956403744E-2</v>
      </c>
      <c r="I40" s="73">
        <v>2.5970203582472023E-2</v>
      </c>
    </row>
    <row r="41" spans="1:9" x14ac:dyDescent="0.25">
      <c r="A41" s="70">
        <v>16</v>
      </c>
      <c r="B41" s="71" t="s">
        <v>32</v>
      </c>
      <c r="C41" s="71" t="s">
        <v>47</v>
      </c>
      <c r="D41" s="72">
        <v>336.74494602999999</v>
      </c>
      <c r="E41" s="72">
        <v>335.61043000000001</v>
      </c>
      <c r="F41" s="72">
        <v>329.20047378000004</v>
      </c>
      <c r="G41" s="72">
        <v>-6.4099562199999687</v>
      </c>
      <c r="H41" s="73">
        <v>-1.9099395152885949E-2</v>
      </c>
      <c r="I41" s="73">
        <v>2.582665500020127E-2</v>
      </c>
    </row>
    <row r="42" spans="1:9" x14ac:dyDescent="0.25">
      <c r="A42" s="70">
        <v>17</v>
      </c>
      <c r="B42" s="71" t="s">
        <v>32</v>
      </c>
      <c r="C42" s="71" t="s">
        <v>49</v>
      </c>
      <c r="D42" s="72">
        <v>293.12985843000001</v>
      </c>
      <c r="E42" s="72">
        <v>294.32068389999995</v>
      </c>
      <c r="F42" s="72">
        <v>293.64715651000006</v>
      </c>
      <c r="G42" s="72">
        <v>-0.67352738999992612</v>
      </c>
      <c r="H42" s="73">
        <v>-2.2884133764406699E-3</v>
      </c>
      <c r="I42" s="73">
        <v>2.303740245538682E-2</v>
      </c>
    </row>
    <row r="43" spans="1:9" x14ac:dyDescent="0.25">
      <c r="A43" s="70">
        <v>18</v>
      </c>
      <c r="B43" s="71" t="s">
        <v>32</v>
      </c>
      <c r="C43" s="71" t="s">
        <v>51</v>
      </c>
      <c r="D43" s="72">
        <v>282.02307671</v>
      </c>
      <c r="E43" s="72">
        <v>284.96638870999999</v>
      </c>
      <c r="F43" s="72">
        <v>284.17336461999997</v>
      </c>
      <c r="G43" s="72">
        <v>-0.79302409000003338</v>
      </c>
      <c r="H43" s="73">
        <v>-2.7828688624996593E-3</v>
      </c>
      <c r="I43" s="73">
        <v>2.2294158219200663E-2</v>
      </c>
    </row>
    <row r="44" spans="1:9" x14ac:dyDescent="0.25">
      <c r="A44" s="70">
        <v>19</v>
      </c>
      <c r="B44" s="71" t="s">
        <v>32</v>
      </c>
      <c r="C44" s="71" t="s">
        <v>50</v>
      </c>
      <c r="D44" s="72">
        <v>262.69466854000001</v>
      </c>
      <c r="E44" s="72">
        <v>264.46351177000003</v>
      </c>
      <c r="F44" s="72">
        <v>264.07719859000002</v>
      </c>
      <c r="G44" s="72">
        <v>-0.38631317999997733</v>
      </c>
      <c r="H44" s="73">
        <v>-1.4607428352382621E-3</v>
      </c>
      <c r="I44" s="73">
        <v>2.0717560406554671E-2</v>
      </c>
    </row>
    <row r="45" spans="1:9" x14ac:dyDescent="0.25">
      <c r="A45" s="70">
        <v>20</v>
      </c>
      <c r="B45" s="71" t="s">
        <v>32</v>
      </c>
      <c r="C45" s="71" t="s">
        <v>53</v>
      </c>
      <c r="D45" s="72">
        <v>217.91300021000004</v>
      </c>
      <c r="E45" s="72">
        <v>224.18414670999996</v>
      </c>
      <c r="F45" s="72">
        <v>225.40458849000004</v>
      </c>
      <c r="G45" s="72">
        <v>1.2204417800000609</v>
      </c>
      <c r="H45" s="73">
        <v>5.4439254421446634E-3</v>
      </c>
      <c r="I45" s="73">
        <v>1.768359102145144E-2</v>
      </c>
    </row>
    <row r="46" spans="1:9" x14ac:dyDescent="0.25">
      <c r="A46" s="70">
        <v>21</v>
      </c>
      <c r="B46" s="71" t="s">
        <v>32</v>
      </c>
      <c r="C46" s="71" t="s">
        <v>52</v>
      </c>
      <c r="D46" s="72">
        <v>221.18773399999998</v>
      </c>
      <c r="E46" s="72">
        <v>224.34659462000002</v>
      </c>
      <c r="F46" s="72">
        <v>224.42705025999999</v>
      </c>
      <c r="G46" s="72">
        <v>8.0455639999985701E-2</v>
      </c>
      <c r="H46" s="73">
        <v>3.5862206928641852E-4</v>
      </c>
      <c r="I46" s="73">
        <v>1.760690054064554E-2</v>
      </c>
    </row>
    <row r="47" spans="1:9" x14ac:dyDescent="0.25">
      <c r="A47" s="70">
        <v>22</v>
      </c>
      <c r="B47" s="71" t="s">
        <v>32</v>
      </c>
      <c r="C47" s="71" t="s">
        <v>54</v>
      </c>
      <c r="D47" s="72">
        <v>196.91476653000007</v>
      </c>
      <c r="E47" s="72">
        <v>189.6509331</v>
      </c>
      <c r="F47" s="72">
        <v>195.59875088999999</v>
      </c>
      <c r="G47" s="72">
        <v>5.9478177899999913</v>
      </c>
      <c r="H47" s="73">
        <v>3.1361922099607066E-2</v>
      </c>
      <c r="I47" s="73">
        <v>1.5345243582736439E-2</v>
      </c>
    </row>
    <row r="48" spans="1:9" x14ac:dyDescent="0.25">
      <c r="A48" s="70">
        <v>23</v>
      </c>
      <c r="B48" s="71" t="s">
        <v>32</v>
      </c>
      <c r="C48" s="71" t="s">
        <v>55</v>
      </c>
      <c r="D48" s="72">
        <v>159.59067639999995</v>
      </c>
      <c r="E48" s="72">
        <v>157.64955605999998</v>
      </c>
      <c r="F48" s="72">
        <v>156.98545214999999</v>
      </c>
      <c r="G48" s="72">
        <v>-0.66410390999999647</v>
      </c>
      <c r="H48" s="73">
        <v>-4.2125326997257424E-3</v>
      </c>
      <c r="I48" s="73">
        <v>1.2315927331982389E-2</v>
      </c>
    </row>
    <row r="49" spans="1:9" x14ac:dyDescent="0.25">
      <c r="A49" s="70">
        <v>24</v>
      </c>
      <c r="B49" s="71" t="s">
        <v>32</v>
      </c>
      <c r="C49" s="71" t="s">
        <v>56</v>
      </c>
      <c r="D49" s="72">
        <v>137.26712022999999</v>
      </c>
      <c r="E49" s="72">
        <v>136.44671353999999</v>
      </c>
      <c r="F49" s="72">
        <v>134.26229079999999</v>
      </c>
      <c r="G49" s="72">
        <v>-2.1844227400000094</v>
      </c>
      <c r="H49" s="73">
        <v>-1.6009346677006153E-2</v>
      </c>
      <c r="I49" s="73">
        <v>1.0533234731446978E-2</v>
      </c>
    </row>
    <row r="50" spans="1:9" x14ac:dyDescent="0.25">
      <c r="A50" s="70">
        <v>25</v>
      </c>
      <c r="B50" s="71" t="s">
        <v>32</v>
      </c>
      <c r="C50" s="71" t="s">
        <v>57</v>
      </c>
      <c r="D50" s="72">
        <v>120.41674164</v>
      </c>
      <c r="E50" s="72">
        <v>118.20198252999998</v>
      </c>
      <c r="F50" s="72">
        <v>121.25059238999999</v>
      </c>
      <c r="G50" s="72">
        <v>3.0486098600000142</v>
      </c>
      <c r="H50" s="73">
        <v>2.5791528997631395E-2</v>
      </c>
      <c r="I50" s="73">
        <v>9.5124322947338601E-3</v>
      </c>
    </row>
    <row r="51" spans="1:9" x14ac:dyDescent="0.25">
      <c r="A51" s="70">
        <v>26</v>
      </c>
      <c r="B51" s="71" t="s">
        <v>32</v>
      </c>
      <c r="C51" s="71" t="s">
        <v>59</v>
      </c>
      <c r="D51" s="72">
        <v>115.31540664000003</v>
      </c>
      <c r="E51" s="72">
        <v>116.55302201000001</v>
      </c>
      <c r="F51" s="72">
        <v>113.92258413</v>
      </c>
      <c r="G51" s="72">
        <v>-2.6304378799999952</v>
      </c>
      <c r="H51" s="73">
        <v>-2.2568594401390203E-2</v>
      </c>
      <c r="I51" s="73">
        <v>8.9375305061777377E-3</v>
      </c>
    </row>
    <row r="52" spans="1:9" x14ac:dyDescent="0.25">
      <c r="A52" s="70">
        <v>27</v>
      </c>
      <c r="B52" s="71" t="s">
        <v>32</v>
      </c>
      <c r="C52" s="71" t="s">
        <v>58</v>
      </c>
      <c r="D52" s="72">
        <v>113.26042114000001</v>
      </c>
      <c r="E52" s="72">
        <v>112.27271529000001</v>
      </c>
      <c r="F52" s="72">
        <v>110.15916910999999</v>
      </c>
      <c r="G52" s="72">
        <v>-2.1135461800000073</v>
      </c>
      <c r="H52" s="73">
        <v>-1.8825109685293752E-2</v>
      </c>
      <c r="I52" s="73">
        <v>8.6422805624942704E-3</v>
      </c>
    </row>
    <row r="53" spans="1:9" x14ac:dyDescent="0.25">
      <c r="A53" s="70">
        <v>28</v>
      </c>
      <c r="B53" s="71" t="s">
        <v>32</v>
      </c>
      <c r="C53" s="71" t="s">
        <v>61</v>
      </c>
      <c r="D53" s="72">
        <v>99.435748329999981</v>
      </c>
      <c r="E53" s="72">
        <v>99.146052020000013</v>
      </c>
      <c r="F53" s="72">
        <v>98.199300429999994</v>
      </c>
      <c r="G53" s="72">
        <v>-0.94675159000001852</v>
      </c>
      <c r="H53" s="73">
        <v>-9.5490599041607553E-3</v>
      </c>
      <c r="I53" s="73">
        <v>7.7039969728646416E-3</v>
      </c>
    </row>
    <row r="54" spans="1:9" x14ac:dyDescent="0.25">
      <c r="A54" s="70">
        <v>29</v>
      </c>
      <c r="B54" s="71" t="s">
        <v>32</v>
      </c>
      <c r="C54" s="71" t="s">
        <v>60</v>
      </c>
      <c r="D54" s="72">
        <v>94.11935387000004</v>
      </c>
      <c r="E54" s="72">
        <v>94.322358609999995</v>
      </c>
      <c r="F54" s="72">
        <v>92.404797680000001</v>
      </c>
      <c r="G54" s="72">
        <v>-1.9175609299999923</v>
      </c>
      <c r="H54" s="73">
        <v>-2.0329866197776502E-2</v>
      </c>
      <c r="I54" s="73">
        <v>7.2494027807494203E-3</v>
      </c>
    </row>
    <row r="55" spans="1:9" x14ac:dyDescent="0.25">
      <c r="A55" s="70">
        <v>30</v>
      </c>
      <c r="B55" s="71" t="s">
        <v>32</v>
      </c>
      <c r="C55" s="71" t="s">
        <v>62</v>
      </c>
      <c r="D55" s="72">
        <v>88.029240949999988</v>
      </c>
      <c r="E55" s="72">
        <v>86.557551769999989</v>
      </c>
      <c r="F55" s="72">
        <v>84.364599380000001</v>
      </c>
      <c r="G55" s="72">
        <v>-2.1929523900000008</v>
      </c>
      <c r="H55" s="73">
        <v>-2.5335194274291577E-2</v>
      </c>
      <c r="I55" s="73">
        <v>6.6186277844592408E-3</v>
      </c>
    </row>
    <row r="56" spans="1:9" x14ac:dyDescent="0.25">
      <c r="A56" s="70">
        <v>31</v>
      </c>
      <c r="B56" s="71" t="s">
        <v>32</v>
      </c>
      <c r="C56" s="71" t="s">
        <v>63</v>
      </c>
      <c r="D56" s="72">
        <v>75.882809660000007</v>
      </c>
      <c r="E56" s="72">
        <v>75.612630839999994</v>
      </c>
      <c r="F56" s="72">
        <v>77.63531639</v>
      </c>
      <c r="G56" s="72">
        <v>2.0226855500000118</v>
      </c>
      <c r="H56" s="73">
        <v>2.6750630516746775E-2</v>
      </c>
      <c r="I56" s="73">
        <v>6.0906975898702819E-3</v>
      </c>
    </row>
    <row r="57" spans="1:9" x14ac:dyDescent="0.25">
      <c r="A57" s="70">
        <v>32</v>
      </c>
      <c r="B57" s="71" t="s">
        <v>64</v>
      </c>
      <c r="C57" s="71" t="s">
        <v>65</v>
      </c>
      <c r="D57" s="72">
        <v>62.96399898</v>
      </c>
      <c r="E57" s="72">
        <v>63.055544269999999</v>
      </c>
      <c r="F57" s="72">
        <v>63.482552679999998</v>
      </c>
      <c r="G57" s="72">
        <v>0.42700841000000389</v>
      </c>
      <c r="H57" s="73">
        <v>6.7719407538785158E-3</v>
      </c>
      <c r="I57" s="73">
        <v>4.9803755376553469E-3</v>
      </c>
    </row>
    <row r="58" spans="1:9" x14ac:dyDescent="0.25">
      <c r="A58" s="70">
        <v>33</v>
      </c>
      <c r="B58" s="71" t="s">
        <v>64</v>
      </c>
      <c r="C58" s="71" t="s">
        <v>66</v>
      </c>
      <c r="D58" s="72">
        <v>53.977693869999996</v>
      </c>
      <c r="E58" s="72">
        <v>59.621488209999988</v>
      </c>
      <c r="F58" s="72">
        <v>60.767903539999999</v>
      </c>
      <c r="G58" s="72">
        <v>1.1464153300000131</v>
      </c>
      <c r="H58" s="73">
        <v>1.922822399135839E-2</v>
      </c>
      <c r="I58" s="73">
        <v>4.7674040738529379E-3</v>
      </c>
    </row>
    <row r="59" spans="1:9" x14ac:dyDescent="0.25">
      <c r="A59" s="70">
        <v>34</v>
      </c>
      <c r="B59" s="71" t="s">
        <v>64</v>
      </c>
      <c r="C59" s="71" t="s">
        <v>308</v>
      </c>
      <c r="D59" s="72">
        <v>60.925533650000006</v>
      </c>
      <c r="E59" s="72">
        <v>60.033529999999999</v>
      </c>
      <c r="F59" s="72">
        <v>59.65153377</v>
      </c>
      <c r="G59" s="72">
        <v>-0.38199622999999672</v>
      </c>
      <c r="H59" s="73">
        <v>-6.3630479500371992E-3</v>
      </c>
      <c r="I59" s="73">
        <v>4.6798218885316864E-3</v>
      </c>
    </row>
    <row r="60" spans="1:9" x14ac:dyDescent="0.25">
      <c r="A60" s="70">
        <v>35</v>
      </c>
      <c r="B60" s="71" t="s">
        <v>64</v>
      </c>
      <c r="C60" s="71" t="s">
        <v>71</v>
      </c>
      <c r="D60" s="72">
        <v>46.137290489999998</v>
      </c>
      <c r="E60" s="72">
        <v>46.247428330000005</v>
      </c>
      <c r="F60" s="72">
        <v>45.635826839999993</v>
      </c>
      <c r="G60" s="72">
        <v>-0.61160149000000952</v>
      </c>
      <c r="H60" s="73">
        <v>-1.3224551333663518E-2</v>
      </c>
      <c r="I60" s="73">
        <v>3.5802523061776049E-3</v>
      </c>
    </row>
    <row r="61" spans="1:9" x14ac:dyDescent="0.25">
      <c r="A61" s="70">
        <v>36</v>
      </c>
      <c r="B61" s="71" t="s">
        <v>64</v>
      </c>
      <c r="C61" s="71" t="s">
        <v>68</v>
      </c>
      <c r="D61" s="72">
        <v>45.604237949999998</v>
      </c>
      <c r="E61" s="72">
        <v>45.497273260000007</v>
      </c>
      <c r="F61" s="72">
        <v>44.694434210000004</v>
      </c>
      <c r="G61" s="72">
        <v>-0.80283905000000444</v>
      </c>
      <c r="H61" s="73">
        <v>-1.764587177372318E-2</v>
      </c>
      <c r="I61" s="73">
        <v>3.5063975440760469E-3</v>
      </c>
    </row>
    <row r="62" spans="1:9" x14ac:dyDescent="0.25">
      <c r="A62" s="70">
        <v>37</v>
      </c>
      <c r="B62" s="71" t="s">
        <v>64</v>
      </c>
      <c r="C62" s="71" t="s">
        <v>70</v>
      </c>
      <c r="D62" s="72">
        <v>45.42702452000001</v>
      </c>
      <c r="E62" s="72">
        <v>44.991374530000002</v>
      </c>
      <c r="F62" s="72">
        <v>44.589028130000003</v>
      </c>
      <c r="G62" s="72">
        <v>-0.40234639999999849</v>
      </c>
      <c r="H62" s="73">
        <v>-8.9427452306822981E-3</v>
      </c>
      <c r="I62" s="73">
        <v>3.4981281560286202E-3</v>
      </c>
    </row>
    <row r="63" spans="1:9" x14ac:dyDescent="0.25">
      <c r="A63" s="70">
        <v>38</v>
      </c>
      <c r="B63" s="71" t="s">
        <v>64</v>
      </c>
      <c r="C63" s="71" t="s">
        <v>69</v>
      </c>
      <c r="D63" s="72">
        <v>47.242799410000003</v>
      </c>
      <c r="E63" s="72">
        <v>46.470463680000002</v>
      </c>
      <c r="F63" s="72">
        <v>44.522047910000005</v>
      </c>
      <c r="G63" s="72">
        <v>-1.9484157699999958</v>
      </c>
      <c r="H63" s="73">
        <v>-4.1928046671041865E-2</v>
      </c>
      <c r="I63" s="73">
        <v>3.4928733791629784E-3</v>
      </c>
    </row>
    <row r="64" spans="1:9" x14ac:dyDescent="0.25">
      <c r="A64" s="70">
        <v>39</v>
      </c>
      <c r="B64" s="71" t="s">
        <v>64</v>
      </c>
      <c r="C64" s="71" t="s">
        <v>72</v>
      </c>
      <c r="D64" s="72">
        <v>41.924670450000001</v>
      </c>
      <c r="E64" s="72">
        <v>43.037918960000006</v>
      </c>
      <c r="F64" s="72">
        <v>42.778882160000002</v>
      </c>
      <c r="G64" s="72">
        <v>-0.25903680000000445</v>
      </c>
      <c r="H64" s="73">
        <v>-6.0188040281584382E-3</v>
      </c>
      <c r="I64" s="73">
        <v>3.3561173778228846E-3</v>
      </c>
    </row>
    <row r="65" spans="1:9" x14ac:dyDescent="0.25">
      <c r="A65" s="70">
        <v>40</v>
      </c>
      <c r="B65" s="71" t="s">
        <v>64</v>
      </c>
      <c r="C65" s="71" t="s">
        <v>67</v>
      </c>
      <c r="D65" s="72">
        <v>37.60905399</v>
      </c>
      <c r="E65" s="72">
        <v>37.646455960000004</v>
      </c>
      <c r="F65" s="72">
        <v>38.483229950000009</v>
      </c>
      <c r="G65" s="72">
        <v>0.83677399000000952</v>
      </c>
      <c r="H65" s="73">
        <v>2.2227165045471908E-2</v>
      </c>
      <c r="I65" s="73">
        <v>3.0191120073425762E-3</v>
      </c>
    </row>
    <row r="66" spans="1:9" x14ac:dyDescent="0.25">
      <c r="A66" s="70">
        <v>41</v>
      </c>
      <c r="B66" s="71" t="s">
        <v>64</v>
      </c>
      <c r="C66" s="71" t="s">
        <v>74</v>
      </c>
      <c r="D66" s="72">
        <v>29.582439450000003</v>
      </c>
      <c r="E66" s="72">
        <v>29.614167270000003</v>
      </c>
      <c r="F66" s="72">
        <v>29.194789810000003</v>
      </c>
      <c r="G66" s="72">
        <v>-0.41937746000000087</v>
      </c>
      <c r="H66" s="73">
        <v>-1.4161379456542823E-2</v>
      </c>
      <c r="I66" s="73">
        <v>2.2904091101951197E-3</v>
      </c>
    </row>
    <row r="67" spans="1:9" x14ac:dyDescent="0.25">
      <c r="A67" s="70">
        <v>42</v>
      </c>
      <c r="B67" s="71" t="s">
        <v>64</v>
      </c>
      <c r="C67" s="71" t="s">
        <v>73</v>
      </c>
      <c r="D67" s="72">
        <v>28.751308729999998</v>
      </c>
      <c r="E67" s="72">
        <v>28.958942389999997</v>
      </c>
      <c r="F67" s="72">
        <v>29.041104059999999</v>
      </c>
      <c r="G67" s="72">
        <v>8.2161670000001782E-2</v>
      </c>
      <c r="H67" s="73">
        <v>2.8371778531654378E-3</v>
      </c>
      <c r="I67" s="73">
        <v>2.2783520532956517E-3</v>
      </c>
    </row>
    <row r="68" spans="1:9" x14ac:dyDescent="0.25">
      <c r="A68" s="70">
        <v>43</v>
      </c>
      <c r="B68" s="71" t="s">
        <v>64</v>
      </c>
      <c r="C68" s="71" t="s">
        <v>75</v>
      </c>
      <c r="D68" s="72">
        <v>23.116952369999996</v>
      </c>
      <c r="E68" s="72">
        <v>22.697067010000001</v>
      </c>
      <c r="F68" s="72">
        <v>23.79194966</v>
      </c>
      <c r="G68" s="72">
        <v>1.0948826499999984</v>
      </c>
      <c r="H68" s="73">
        <v>4.8238948649955912E-2</v>
      </c>
      <c r="I68" s="73">
        <v>1.8665418934409404E-3</v>
      </c>
    </row>
    <row r="69" spans="1:9" x14ac:dyDescent="0.25">
      <c r="A69" s="70">
        <v>44</v>
      </c>
      <c r="B69" s="71" t="s">
        <v>76</v>
      </c>
      <c r="C69" s="71" t="s">
        <v>77</v>
      </c>
      <c r="D69" s="72">
        <v>15.64675858</v>
      </c>
      <c r="E69" s="72">
        <v>16.192836929999999</v>
      </c>
      <c r="F69" s="72">
        <v>16.321679920000001</v>
      </c>
      <c r="G69" s="72">
        <v>0.1288429900000021</v>
      </c>
      <c r="H69" s="73">
        <v>7.9567891998775352E-3</v>
      </c>
      <c r="I69" s="73">
        <v>1.2804793124303281E-3</v>
      </c>
    </row>
    <row r="70" spans="1:9" x14ac:dyDescent="0.25">
      <c r="A70" s="70">
        <v>45</v>
      </c>
      <c r="B70" s="71" t="s">
        <v>76</v>
      </c>
      <c r="C70" s="71" t="s">
        <v>78</v>
      </c>
      <c r="D70" s="72">
        <v>13.370408739999998</v>
      </c>
      <c r="E70" s="72">
        <v>13.206608169999999</v>
      </c>
      <c r="F70" s="72">
        <v>13.089273850000001</v>
      </c>
      <c r="G70" s="72">
        <v>-0.11733431999999844</v>
      </c>
      <c r="H70" s="73">
        <v>-8.8845158794469206E-3</v>
      </c>
      <c r="I70" s="73">
        <v>1.0268884368405304E-3</v>
      </c>
    </row>
    <row r="71" spans="1:9" x14ac:dyDescent="0.25">
      <c r="A71" s="104" t="s">
        <v>79</v>
      </c>
      <c r="B71" s="104"/>
      <c r="C71" s="74" t="s">
        <v>80</v>
      </c>
      <c r="D71" s="75">
        <v>12735.783218689998</v>
      </c>
      <c r="E71" s="75">
        <v>12777.617761669997</v>
      </c>
      <c r="F71" s="75">
        <v>12746.539332230001</v>
      </c>
      <c r="G71" s="75">
        <v>-31.078429439994814</v>
      </c>
      <c r="H71" s="76">
        <v>-2.4322553718286338E-3</v>
      </c>
    </row>
  </sheetData>
  <mergeCells count="3"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INDICE</vt:lpstr>
      <vt:lpstr>Activos</vt:lpstr>
      <vt:lpstr>Composición Activo</vt:lpstr>
      <vt:lpstr>Fondos Disponibles</vt:lpstr>
      <vt:lpstr>Inversiones</vt:lpstr>
      <vt:lpstr>Cartera de Crédito</vt:lpstr>
      <vt:lpstr>Calidad de crédito</vt:lpstr>
      <vt:lpstr>Morosidad total</vt:lpstr>
      <vt:lpstr>Pasivo</vt:lpstr>
      <vt:lpstr>Composición Pasivo</vt:lpstr>
      <vt:lpstr>Obligaciones con el Público</vt:lpstr>
      <vt:lpstr>Depósitos a la Vista</vt:lpstr>
      <vt:lpstr>Depósitos a Plazo</vt:lpstr>
      <vt:lpstr>Patrimonio</vt:lpstr>
      <vt:lpstr>Composición Patrimonio</vt:lpstr>
      <vt:lpstr>Capital Social</vt:lpstr>
      <vt:lpstr>Reservas</vt:lpstr>
      <vt:lpstr>Ingresos</vt:lpstr>
      <vt:lpstr>Gastos</vt:lpstr>
      <vt:lpstr>Excedentes</vt:lpstr>
      <vt:lpstr>Grado de Absorción</vt:lpstr>
      <vt:lpstr>Cobertura Cartera Improd.</vt:lpstr>
      <vt:lpstr>ROA</vt:lpstr>
      <vt:lpstr>ROE</vt:lpstr>
      <vt:lpstr>Solvencia</vt:lpstr>
      <vt:lpstr>Liquidez 1ra línea</vt:lpstr>
      <vt:lpstr>Liquidez 2da línea</vt:lpstr>
      <vt:lpstr>Mapa Riesgo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2022-07-14T22:42:24Z</dcterms:created>
  <dcterms:modified xsi:type="dcterms:W3CDTF">2023-12-15T17:59:23Z</dcterms:modified>
  <cp:category/>
  <cp:contentStatus/>
</cp:coreProperties>
</file>