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filterPrivacy="1"/>
  <xr:revisionPtr revIDLastSave="458" documentId="13_ncr:1_{5207AFD5-2B2F-4098-8747-914249A6CF25}" xr6:coauthVersionLast="47" xr6:coauthVersionMax="47" xr10:uidLastSave="{0718EC55-1F8D-4B4C-950B-DF2A817E9B42}"/>
  <bookViews>
    <workbookView showSheetTabs="0" xWindow="-120" yWindow="-120" windowWidth="20730" windowHeight="11040" xr2:uid="{00000000-000D-0000-FFFF-FFFF00000000}"/>
  </bookViews>
  <sheets>
    <sheet name="INDICE" sheetId="24" r:id="rId1"/>
    <sheet name="Activos" sheetId="3" r:id="rId2"/>
    <sheet name="Composición Activo" sheetId="25" r:id="rId3"/>
    <sheet name="Fondos Disponibles" sheetId="10" r:id="rId4"/>
    <sheet name="Inversiones" sheetId="7" r:id="rId5"/>
    <sheet name="Cartera de Crédito" sheetId="13" r:id="rId6"/>
    <sheet name="Calidad de crédito" sheetId="26" r:id="rId7"/>
    <sheet name="Morosidad total" sheetId="17" r:id="rId8"/>
    <sheet name="Pasivo" sheetId="9" r:id="rId9"/>
    <sheet name="Composición Pasivo" sheetId="27" r:id="rId10"/>
    <sheet name="Obligaciones con el Público" sheetId="6" r:id="rId11"/>
    <sheet name="Depósitos a la Vista" sheetId="11" r:id="rId12"/>
    <sheet name="Depósitos a Plazo" sheetId="8" r:id="rId13"/>
    <sheet name="Patrimonio" sheetId="12" r:id="rId14"/>
    <sheet name="Composición Patrimonio" sheetId="28" r:id="rId15"/>
    <sheet name="Capital Social" sheetId="14" r:id="rId16"/>
    <sheet name="Reservas" sheetId="15" r:id="rId17"/>
    <sheet name="Ingresos" sheetId="29" r:id="rId18"/>
    <sheet name="Gastos" sheetId="30" r:id="rId19"/>
    <sheet name="Excedentes" sheetId="31" r:id="rId20"/>
    <sheet name="Grado de Absorción" sheetId="19" r:id="rId21"/>
    <sheet name="Cobertura Cartera Improd." sheetId="20" r:id="rId22"/>
    <sheet name="ROA" sheetId="16" r:id="rId23"/>
    <sheet name="ROE" sheetId="23" r:id="rId24"/>
    <sheet name="Solvencia" sheetId="18" r:id="rId25"/>
    <sheet name="Liquidez 1ra línea" sheetId="22" r:id="rId26"/>
    <sheet name="Liquidez 2da línea" sheetId="21" r:id="rId27"/>
    <sheet name="Mapa Riesgo" sheetId="32" r:id="rId28"/>
  </sheets>
  <definedNames>
    <definedName name="_xlnm._FilterDatabase" localSheetId="1" hidden="1">Activos!$A$22:$I$70</definedName>
    <definedName name="_xlnm._FilterDatabase" localSheetId="3" hidden="1">'Fondos Disponibles'!$A$26:$I$71</definedName>
    <definedName name="_xlnm._FilterDatabase" localSheetId="4" hidden="1">Inversiones!$A$22:$I$70</definedName>
    <definedName name="_xlnm._FilterDatabase" localSheetId="7" hidden="1">'Morosidad total'!$A$26:$F$74</definedName>
    <definedName name="_xlnm._FilterDatabase" localSheetId="8" hidden="1">Pasivo!$A$22:$I$70</definedName>
    <definedName name="_xlnm._FilterDatabase" localSheetId="16" hidden="1">Reservas!$A$22:$I$70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0" i="31" l="1"/>
  <c r="F49" i="31"/>
  <c r="F48" i="31"/>
  <c r="F47" i="31"/>
  <c r="F46" i="31"/>
  <c r="F45" i="31"/>
  <c r="F44" i="31"/>
  <c r="F43" i="31"/>
  <c r="F42" i="31"/>
  <c r="F41" i="31"/>
  <c r="F40" i="31"/>
  <c r="F39" i="31"/>
  <c r="F38" i="31"/>
  <c r="F37" i="31"/>
  <c r="F36" i="31"/>
  <c r="F35" i="31"/>
  <c r="F34" i="31"/>
  <c r="F33" i="31"/>
  <c r="F32" i="31"/>
  <c r="F31" i="31"/>
  <c r="F30" i="31"/>
  <c r="F29" i="31"/>
  <c r="F28" i="31"/>
  <c r="F27" i="31"/>
  <c r="F26" i="31"/>
  <c r="F25" i="31"/>
  <c r="F24" i="31"/>
  <c r="F23" i="31"/>
  <c r="F22" i="31"/>
  <c r="F21" i="31"/>
  <c r="F20" i="31"/>
  <c r="F19" i="31"/>
  <c r="F18" i="31"/>
  <c r="F17" i="31"/>
  <c r="F16" i="31"/>
  <c r="F15" i="31"/>
  <c r="F14" i="31"/>
  <c r="F13" i="31"/>
  <c r="F12" i="31"/>
  <c r="F11" i="31"/>
  <c r="F10" i="31"/>
  <c r="F9" i="31"/>
  <c r="F8" i="31"/>
  <c r="F7" i="31"/>
  <c r="F6" i="31"/>
  <c r="D103" i="30" l="1"/>
  <c r="D102" i="30"/>
  <c r="D101" i="30"/>
  <c r="D100" i="30"/>
  <c r="D103" i="29"/>
  <c r="D102" i="29"/>
  <c r="D101" i="29"/>
  <c r="D100" i="29"/>
  <c r="C103" i="28"/>
  <c r="C102" i="28"/>
  <c r="C101" i="28"/>
  <c r="C100" i="28"/>
  <c r="C103" i="27"/>
  <c r="C102" i="27"/>
  <c r="C101" i="27"/>
  <c r="C100" i="27"/>
  <c r="C104" i="25"/>
  <c r="C103" i="25"/>
  <c r="C102" i="25"/>
  <c r="C101" i="25"/>
  <c r="C100" i="25"/>
</calcChain>
</file>

<file path=xl/sharedStrings.xml><?xml version="1.0" encoding="utf-8"?>
<sst xmlns="http://schemas.openxmlformats.org/spreadsheetml/2006/main" count="2520" uniqueCount="314">
  <si>
    <t>Segmento 1</t>
  </si>
  <si>
    <t>Segmento 2</t>
  </si>
  <si>
    <t>Segmento 3</t>
  </si>
  <si>
    <t>Ranking</t>
  </si>
  <si>
    <t>Composición</t>
  </si>
  <si>
    <t>Fondos Disponibles</t>
  </si>
  <si>
    <t>Obligaciones con el Público</t>
  </si>
  <si>
    <t>Depósitos a la Vista</t>
  </si>
  <si>
    <t>Capital Social</t>
  </si>
  <si>
    <t>Inversiones</t>
  </si>
  <si>
    <t>Depósitos a Plazo</t>
  </si>
  <si>
    <t>Reservas</t>
  </si>
  <si>
    <t>Cartera de Crédito</t>
  </si>
  <si>
    <t>Calidad de Crédito</t>
  </si>
  <si>
    <t>Morosidad</t>
  </si>
  <si>
    <t>Grado de Absorción</t>
  </si>
  <si>
    <t>Cobertura de Cartera Improductiva</t>
  </si>
  <si>
    <t>Solvencia</t>
  </si>
  <si>
    <t>ROA</t>
  </si>
  <si>
    <t>ROE</t>
  </si>
  <si>
    <t>Liquidez 1ra línea</t>
  </si>
  <si>
    <t>Liquidez 2da línea</t>
  </si>
  <si>
    <t>Ranking de ACTIVOS (Millones de USD)</t>
  </si>
  <si>
    <t>Tablas de Ranking de ACTIVOS</t>
  </si>
  <si>
    <t>(Cifras en millones de dólares)</t>
  </si>
  <si>
    <t>#</t>
  </si>
  <si>
    <t>SEG.</t>
  </si>
  <si>
    <t>ENTIDAD</t>
  </si>
  <si>
    <t>ABSOLUTA</t>
  </si>
  <si>
    <t>RELATIVA</t>
  </si>
  <si>
    <t>COMPOSICIÓN</t>
  </si>
  <si>
    <t>SEGMENTO 1</t>
  </si>
  <si>
    <t>CPN</t>
  </si>
  <si>
    <t>COOPROGRESO</t>
  </si>
  <si>
    <t>A. DEL VALLE</t>
  </si>
  <si>
    <t>29 DE OCTUBRE</t>
  </si>
  <si>
    <t>OSCUS</t>
  </si>
  <si>
    <t>SAN FRANCISCO</t>
  </si>
  <si>
    <t>ANDALUCÍA</t>
  </si>
  <si>
    <t>MUSHUC RUNA</t>
  </si>
  <si>
    <t>CACPECO</t>
  </si>
  <si>
    <t>F. DAQUILEMA</t>
  </si>
  <si>
    <t>ATUNTAQUI</t>
  </si>
  <si>
    <t>RIOBAMBA</t>
  </si>
  <si>
    <t>CACPE BIBLIÁN</t>
  </si>
  <si>
    <t>23 DE JULIO</t>
  </si>
  <si>
    <t>MEGO</t>
  </si>
  <si>
    <t>TULCÁN</t>
  </si>
  <si>
    <t>PABLO MUÑOZ V.</t>
  </si>
  <si>
    <t>EL SAGRARIO</t>
  </si>
  <si>
    <t>KULLKI</t>
  </si>
  <si>
    <t>CACPE PASTAZA</t>
  </si>
  <si>
    <t>SAN JOSÉ</t>
  </si>
  <si>
    <t>CCCA</t>
  </si>
  <si>
    <t>STA. ROSA</t>
  </si>
  <si>
    <t>ONCE DE JUNIO</t>
  </si>
  <si>
    <t>PADRE J. LORENTE</t>
  </si>
  <si>
    <t>COMERCIO</t>
  </si>
  <si>
    <t>9 DE OCTUBRE</t>
  </si>
  <si>
    <t>CHONE</t>
  </si>
  <si>
    <t>15 DE ABRIL</t>
  </si>
  <si>
    <t>CALCETA</t>
  </si>
  <si>
    <t>CACPE LOJA</t>
  </si>
  <si>
    <t>SEGMENTO 2</t>
  </si>
  <si>
    <t>GUARANDA</t>
  </si>
  <si>
    <t>LUCHA CAMPESINA</t>
  </si>
  <si>
    <t>SAN FCO. ASÍS</t>
  </si>
  <si>
    <t>COTOCOLLAO</t>
  </si>
  <si>
    <t>STA. ANA</t>
  </si>
  <si>
    <t>PEDRO MONCAYO</t>
  </si>
  <si>
    <t>COOPAD</t>
  </si>
  <si>
    <t>CACMU</t>
  </si>
  <si>
    <t>EDUCADORES</t>
  </si>
  <si>
    <t>LA BENÉFICA</t>
  </si>
  <si>
    <t>UNIÓN EL EJIDO</t>
  </si>
  <si>
    <t>SEGMENTO 3</t>
  </si>
  <si>
    <t>COACMES</t>
  </si>
  <si>
    <t>LA DOLOROSA</t>
  </si>
  <si>
    <t/>
  </si>
  <si>
    <t>G.ICORED</t>
  </si>
  <si>
    <t>Composición Activos</t>
  </si>
  <si>
    <t>Composición de ACTIVOS (Millones de USD)</t>
  </si>
  <si>
    <t>CÓDIGO</t>
  </si>
  <si>
    <t>CUENTA.</t>
  </si>
  <si>
    <t>BENCHMARK</t>
  </si>
  <si>
    <t>11</t>
  </si>
  <si>
    <t>FONDOS DISPONIBLES</t>
  </si>
  <si>
    <t>12</t>
  </si>
  <si>
    <t>OPERACIONES INTERBANCARIAS</t>
  </si>
  <si>
    <t>13</t>
  </si>
  <si>
    <t>INVERSIONES</t>
  </si>
  <si>
    <t>14</t>
  </si>
  <si>
    <t>CARTERA DE CRÉDITOS</t>
  </si>
  <si>
    <t>16</t>
  </si>
  <si>
    <t>CUENTAS POR COBRAR</t>
  </si>
  <si>
    <t>17</t>
  </si>
  <si>
    <t>BIENES REALIZABLES, ADJUDICADOS POR PAGO, DE ARRENDAMIENTO MERCANTIL Y NO UTILIZADOS POR LA INSTITUCIÓN</t>
  </si>
  <si>
    <t>18</t>
  </si>
  <si>
    <t>PROPIEDADES Y EQUIPO</t>
  </si>
  <si>
    <t>19</t>
  </si>
  <si>
    <t>OTROS ACTIVOS</t>
  </si>
  <si>
    <t>1</t>
  </si>
  <si>
    <t>ACTIVOS</t>
  </si>
  <si>
    <t xml:space="preserve">* Se ha considerado como Benchmark a las 10 cooperativas ubicadas en los primeros puestos del Ranking de Activos para poder comparar su crecimiento con relación a los de todo el </t>
  </si>
  <si>
    <t>Grupo ICORED.</t>
  </si>
  <si>
    <t>COMPOSICIÓN ACTIVO</t>
  </si>
  <si>
    <t>Participación</t>
  </si>
  <si>
    <t>Cartera de Créditos</t>
  </si>
  <si>
    <t>Cuentas por Cobrar</t>
  </si>
  <si>
    <t>Otras cuentas del Activo</t>
  </si>
  <si>
    <t>Ranking de FONDOS DISPONIBLES (Millones de USD)</t>
  </si>
  <si>
    <t>Tablas de Ranking de FONDOS DISPONIBLES</t>
  </si>
  <si>
    <t>Ranking de INVERSIONES (Millones de USD)</t>
  </si>
  <si>
    <t>Tablas de Ranking de INVERSIONES</t>
  </si>
  <si>
    <t>Ranking de CARTERA DE CREDITOS (Millones de USD)</t>
  </si>
  <si>
    <t>Tablas de Ranking de CARTERA DE CREDITOS</t>
  </si>
  <si>
    <t>COLOCACIONES - CARTERA DE CRÉDITOS</t>
  </si>
  <si>
    <t>(Millones de USD)</t>
  </si>
  <si>
    <t>Cartera Neta</t>
  </si>
  <si>
    <t>Provision de Cartera de Credito</t>
  </si>
  <si>
    <t>Cartera Bruta</t>
  </si>
  <si>
    <t>Cartera de credito por vencer</t>
  </si>
  <si>
    <t>Cartera de credito no devenga</t>
  </si>
  <si>
    <t>Cartera Vencida</t>
  </si>
  <si>
    <t>Cartera Improductiva</t>
  </si>
  <si>
    <t>Morosidad Ampliada de la Cartera</t>
  </si>
  <si>
    <t>SEGMENTACIÓN DEL CRÉDITO</t>
  </si>
  <si>
    <t>(Millones de USD y porcentajes)</t>
  </si>
  <si>
    <t>Cartera de credito comercial prioritario</t>
  </si>
  <si>
    <t>Cartera de credito comercial ordinario</t>
  </si>
  <si>
    <t>Cartera de credito Consumo prioritario</t>
  </si>
  <si>
    <t>Cartera de credito Consumo ordinario</t>
  </si>
  <si>
    <t>Cartera de credito Inmobiliario</t>
  </si>
  <si>
    <t>Cartera de credito Microcredito</t>
  </si>
  <si>
    <t>Cartera de credito Productivo</t>
  </si>
  <si>
    <t>Cartera de credito Vivienda Interes Publico</t>
  </si>
  <si>
    <t>Cartera Bruta Inversion Publica</t>
  </si>
  <si>
    <t>Cartera de credito Educativo</t>
  </si>
  <si>
    <t>MOROSIDAD DE LA CARTERA</t>
  </si>
  <si>
    <t>Cartera No devenga</t>
  </si>
  <si>
    <t xml:space="preserve">Cartera Improductiva	</t>
  </si>
  <si>
    <t>Proporción Cartera Productiva</t>
  </si>
  <si>
    <t>Total</t>
  </si>
  <si>
    <t>Ranking Morosidad Ampliada de la Cartera</t>
  </si>
  <si>
    <t>Tablas de Ranking de Morosidad Ampliada de la Cartera</t>
  </si>
  <si>
    <t>&lt; 5,00%</t>
  </si>
  <si>
    <t>5,00% - 7,50%</t>
  </si>
  <si>
    <t>&gt; 7,50%</t>
  </si>
  <si>
    <t>Ranking de PASIVO (Millones de USD)</t>
  </si>
  <si>
    <t>Tablas de Ranking de PASIVO (Millones)</t>
  </si>
  <si>
    <t>Composición Pasivos</t>
  </si>
  <si>
    <t>Composición de PASIVO (Millones de USD)</t>
  </si>
  <si>
    <t>21</t>
  </si>
  <si>
    <t>OBLIGACIONES CON EL PÚBLICO</t>
  </si>
  <si>
    <t>22</t>
  </si>
  <si>
    <t>23</t>
  </si>
  <si>
    <t>OBLIGACIONES INMEDIATAS</t>
  </si>
  <si>
    <t>25</t>
  </si>
  <si>
    <t>CUENTAS POR PAGAR</t>
  </si>
  <si>
    <t>26</t>
  </si>
  <si>
    <t>OBLIGACIONES FINANCIERAS</t>
  </si>
  <si>
    <t>27</t>
  </si>
  <si>
    <t>VALORES EN CIRCULACIÓN</t>
  </si>
  <si>
    <t>28</t>
  </si>
  <si>
    <t>OBLIGACIONES CONVERTIBLES EN ACCIONES Y APORTES PARA FUTURA CAPITALIZACIÓN</t>
  </si>
  <si>
    <t>29</t>
  </si>
  <si>
    <t>OTROS PASIVOS</t>
  </si>
  <si>
    <t>2</t>
  </si>
  <si>
    <t>PASIVOS</t>
  </si>
  <si>
    <t xml:space="preserve">* Se ha considerado como Benchmark a las 10 cooperativas ubicadas en los primeros puestos del Ranking de Pasivos para poder comparar su crecimiento con relación a los de todo el </t>
  </si>
  <si>
    <t>COMPOSICIÓN PASIVO</t>
  </si>
  <si>
    <t>Cuentas por Pagar</t>
  </si>
  <si>
    <t>Obligaciones Financieras</t>
  </si>
  <si>
    <t>Otras cuentas del Pasivo</t>
  </si>
  <si>
    <t>Ranking de OBLIGACIONES CON EL PUBLICO (Millones de USD)</t>
  </si>
  <si>
    <t>Tablas de Ranking de OBLIGACIONES CON EL PUBLICO</t>
  </si>
  <si>
    <t>Ranking de DEPOSITOS A LA VISTA (Millones de USD)</t>
  </si>
  <si>
    <t>Tablas de Ranking de DEPOSITOS A LA VISTA</t>
  </si>
  <si>
    <t>Ranking de DEPOSITOS A PLAZO (Millones)</t>
  </si>
  <si>
    <t>Tablas de Ranking de DEPOSITOS A PLAZO</t>
  </si>
  <si>
    <t>Ranking de PATRIMONIO (Millones de USD)</t>
  </si>
  <si>
    <t>Tablas de Ranking de PATRIMONIO</t>
  </si>
  <si>
    <t>Composición Patrimonio</t>
  </si>
  <si>
    <t>Composición de PATRIMONIO (Millones de USD)</t>
  </si>
  <si>
    <t>31</t>
  </si>
  <si>
    <t>CAPITAL SOCIAL</t>
  </si>
  <si>
    <t>32</t>
  </si>
  <si>
    <t>PRIMA O DESCUENTO EN COLOCACIÓN DE ACCIONES Y CERTIFICADOS</t>
  </si>
  <si>
    <t>33</t>
  </si>
  <si>
    <t>RESERVAS</t>
  </si>
  <si>
    <t>34</t>
  </si>
  <si>
    <t>OTROS APORTES PATRIMONIALES</t>
  </si>
  <si>
    <t>35</t>
  </si>
  <si>
    <t>SUPERÁVIT POR VALUACIONES</t>
  </si>
  <si>
    <t>36</t>
  </si>
  <si>
    <t>RESULTADOS</t>
  </si>
  <si>
    <t>3</t>
  </si>
  <si>
    <t>PATRIMONIO</t>
  </si>
  <si>
    <t xml:space="preserve">* Se ha considerado como Benchmark a las 10 cooperativas ubicadas en los primeros puestos del Ranking de Patrimonio para poder comparar su crecimiento con relación a los de todo el </t>
  </si>
  <si>
    <t>Superávit por valuaciones</t>
  </si>
  <si>
    <t>Otras cuentas del Patrimonio</t>
  </si>
  <si>
    <t>Ranking de CAPITAL SOCIAL (Millones de USD)</t>
  </si>
  <si>
    <t>Tablas de Ranking de CAPITAL SOCIAL</t>
  </si>
  <si>
    <t>Ranking de RESERVAS (Millones de USD)</t>
  </si>
  <si>
    <t>Tablas de Ranking de RESERVAS</t>
  </si>
  <si>
    <t>Composición de Ingresos (Porcentajes)</t>
  </si>
  <si>
    <t>Composición de INGRESOS</t>
  </si>
  <si>
    <t>51</t>
  </si>
  <si>
    <t>INTERESES Y DESCUENTOS GANADOS</t>
  </si>
  <si>
    <t>52</t>
  </si>
  <si>
    <t>COMISIONES GANADAS</t>
  </si>
  <si>
    <t>53</t>
  </si>
  <si>
    <t>UTILIDADES FINANCIERAS</t>
  </si>
  <si>
    <t>54</t>
  </si>
  <si>
    <t>INGRESOS POR SERVICIOS</t>
  </si>
  <si>
    <t>55</t>
  </si>
  <si>
    <t>OTROS INGRESOS OPERACIONALES</t>
  </si>
  <si>
    <t>56</t>
  </si>
  <si>
    <t>OTROS INGRESOS</t>
  </si>
  <si>
    <t>59</t>
  </si>
  <si>
    <t>Pérdidas y ganancias</t>
  </si>
  <si>
    <t>5</t>
  </si>
  <si>
    <t>INGRESOS</t>
  </si>
  <si>
    <t>Intereses y descuentos ganados</t>
  </si>
  <si>
    <t>Otros Ingresos</t>
  </si>
  <si>
    <t>Ingresos por Servicios</t>
  </si>
  <si>
    <t>Otras cuentas de Ingreso</t>
  </si>
  <si>
    <t>Composición de Gastos (Porcentajes)</t>
  </si>
  <si>
    <t>Composición de GASTOS</t>
  </si>
  <si>
    <t>41</t>
  </si>
  <si>
    <t>INTERESES CAUSADOS</t>
  </si>
  <si>
    <t>42</t>
  </si>
  <si>
    <t>COMISIONES CAUSADAS</t>
  </si>
  <si>
    <t>43</t>
  </si>
  <si>
    <t>PÉRDIDAS FINANCIERAS</t>
  </si>
  <si>
    <t>44</t>
  </si>
  <si>
    <t>PROVISIONES</t>
  </si>
  <si>
    <t>45</t>
  </si>
  <si>
    <t>GASTOS DE OPERACIÓN</t>
  </si>
  <si>
    <t>46</t>
  </si>
  <si>
    <t>OTRAS PÉRDIDAS OPERACIONALES</t>
  </si>
  <si>
    <t>47</t>
  </si>
  <si>
    <t>OTROS GASTOS Y PÉRDIDAS</t>
  </si>
  <si>
    <t>48</t>
  </si>
  <si>
    <t>IMPUESTOS Y PARTICIPACION A EMPLEADOS</t>
  </si>
  <si>
    <t>4</t>
  </si>
  <si>
    <t>GASTOS</t>
  </si>
  <si>
    <t>Intereses causados</t>
  </si>
  <si>
    <t>Gastos de Operación</t>
  </si>
  <si>
    <t>Provisiones</t>
  </si>
  <si>
    <t>Otras cuentas de Gasto</t>
  </si>
  <si>
    <t>Tablas de Ranking de EXCEDENTES (Millones de USD)</t>
  </si>
  <si>
    <t>EXCEDENTES</t>
  </si>
  <si>
    <t>Ranking Grado de Absorción del Margen Financiero Neto</t>
  </si>
  <si>
    <t>Tablas de Ranking de Grado de Absorción del Margen Financiero Neto</t>
  </si>
  <si>
    <t>&lt; 80,00%</t>
  </si>
  <si>
    <t>80,00% - 95,00%</t>
  </si>
  <si>
    <t>&gt; 95,00%</t>
  </si>
  <si>
    <t>Ranking Cobertura de Cartera Improductiva</t>
  </si>
  <si>
    <t>Tablas de Ranking de Cobertura de Cartera Improductiva</t>
  </si>
  <si>
    <t>&lt; 75,00%</t>
  </si>
  <si>
    <t>75,00% - 105,00%</t>
  </si>
  <si>
    <t>&gt; 105,00%</t>
  </si>
  <si>
    <t>Ranking Rentabilidad sobre el activo</t>
  </si>
  <si>
    <t>Tablas de Ranking de Rentabilidad sobre el activo</t>
  </si>
  <si>
    <t>&lt; 0,25%</t>
  </si>
  <si>
    <t>0,25% - 1,00%</t>
  </si>
  <si>
    <t>&gt; 1,00%</t>
  </si>
  <si>
    <t>Ranking Rentabilidad sobre el patrimonio</t>
  </si>
  <si>
    <t>Tablas de Ranking de Rentabilidad sobre el patrimonio</t>
  </si>
  <si>
    <t>&lt; 1,00%</t>
  </si>
  <si>
    <t>1,00% - 8,00%</t>
  </si>
  <si>
    <t>&gt; 8,00%</t>
  </si>
  <si>
    <t>Ranking Solvencia (SFPS)</t>
  </si>
  <si>
    <t>Tablas de Ranking de Solvencia (SFPS)</t>
  </si>
  <si>
    <t>&lt; 9,00%</t>
  </si>
  <si>
    <t>9,00% - 9,00%</t>
  </si>
  <si>
    <t>&gt; 9,00%</t>
  </si>
  <si>
    <t>Ranking Índice de Liquidez de primera línea</t>
  </si>
  <si>
    <t>Tablas de Ranking de Índice de Liquidez de primera línea</t>
  </si>
  <si>
    <t>&lt; 15,00%</t>
  </si>
  <si>
    <t>15,00% - 19,00%</t>
  </si>
  <si>
    <t>&gt; 19,00%</t>
  </si>
  <si>
    <t>Ranking Índice Liquidez de segunda línea</t>
  </si>
  <si>
    <t>Tablas de Ranking de Índice Liquidez de segunda línea</t>
  </si>
  <si>
    <t>&lt; 12,00%</t>
  </si>
  <si>
    <t>12,00% - 14,00%</t>
  </si>
  <si>
    <t>&gt; 14,00%</t>
  </si>
  <si>
    <t>RENTABILIDAD</t>
  </si>
  <si>
    <t>CALIDAD DE CARTERA</t>
  </si>
  <si>
    <t>EFICIENCIA</t>
  </si>
  <si>
    <t>SOLVENCIA</t>
  </si>
  <si>
    <t>LIQUIDEZ</t>
  </si>
  <si>
    <t>&lt; 40,00%</t>
  </si>
  <si>
    <t>75,00% - 90,00%</t>
  </si>
  <si>
    <t>40,00% - 60,00%</t>
  </si>
  <si>
    <t>&gt; 90,00%</t>
  </si>
  <si>
    <t>&gt; 60,00%</t>
  </si>
  <si>
    <t>Rendimiento sobre los Activos</t>
  </si>
  <si>
    <t>Rendimiento sobre el Patrimonio</t>
  </si>
  <si>
    <t>Sostenibilidad Operativa</t>
  </si>
  <si>
    <t>Grado de Absorcion del Margen Financiero Neto</t>
  </si>
  <si>
    <t>Cobertura Patrimonial de Activos Improductivos</t>
  </si>
  <si>
    <t>Liquidez de Primera Linea</t>
  </si>
  <si>
    <t>Liquidez de Segunda Linea</t>
  </si>
  <si>
    <t>El presente informe se realizó con base en la información de la herramienta "Visor Estratégico" que recoge los balances de las 45 cooperativas socias de ICORED; agrupadas de la siguiente forma:</t>
  </si>
  <si>
    <t>oct-23</t>
  </si>
  <si>
    <t>4OCTUBRE</t>
  </si>
  <si>
    <t>* En el caso de las Cooperativas que registran un indicador del 250%, se están aplicando cotas para evitar que exista dispersión elevada con los otros datos, ya que los valores son en ciertos casos mucho más altos</t>
  </si>
  <si>
    <t>nov-23</t>
  </si>
  <si>
    <t>Monitoreo Financiero mensual - Grupo ICORED 
(Corte diciembre 2023)</t>
  </si>
  <si>
    <t>AL 31 DICIEMBRE 2023</t>
  </si>
  <si>
    <t>VARIACIÓN nov-23 a dic-23</t>
  </si>
  <si>
    <t>dic-23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</si>
</sst>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%"/>
  </numFmts>
  <fonts count="29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onstantia"/>
      <family val="1"/>
    </font>
    <font>
      <sz val="12"/>
      <color theme="1"/>
      <name val="Constantia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name val="Calibri"/>
      <family val="2"/>
      <scheme val="minor"/>
    </font>
    <font>
      <u/>
      <sz val="14"/>
      <name val="Calibri"/>
      <family val="2"/>
      <scheme val="minor"/>
    </font>
    <font>
      <sz val="8"/>
      <color rgb="FF000000"/>
      <name val="Arial"/>
      <family val="2"/>
    </font>
    <font>
      <b/>
      <sz val="9"/>
      <color theme="1"/>
      <name val="Constantia"/>
      <family val="1"/>
    </font>
    <font>
      <sz val="9"/>
      <color rgb="FF000000"/>
      <name val="Arial"/>
      <family val="2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4D82B0"/>
        <bgColor auto="1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FFC0CB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93">
    <xf numFmtId="0" fontId="0" fillId="0" borderId="0" xfId="0"/>
    <xf numFmtId="0" fontId="3" fillId="5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1" fillId="0" borderId="0" xfId="0" applyFont="1"/>
    <xf numFmtId="0" fontId="4" fillId="0" borderId="0" xfId="0" applyFont="1" applyAlignment="1">
      <alignment horizontal="left"/>
    </xf>
    <xf numFmtId="0" fontId="4" fillId="0" borderId="0" xfId="0" applyFont="1"/>
    <xf numFmtId="0" fontId="2" fillId="0" borderId="0" xfId="0" applyFont="1" applyAlignment="1">
      <alignment horizontal="center" vertical="center" wrapText="1"/>
    </xf>
    <xf numFmtId="0" fontId="0" fillId="6" borderId="0" xfId="0" applyFill="1"/>
    <xf numFmtId="0" fontId="9" fillId="6" borderId="0" xfId="0" applyFont="1" applyFill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10" fillId="6" borderId="0" xfId="0" applyFont="1" applyFill="1" applyAlignment="1">
      <alignment horizontal="justify" wrapText="1"/>
    </xf>
    <xf numFmtId="0" fontId="11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3" fillId="6" borderId="0" xfId="1" applyFont="1" applyFill="1" applyAlignment="1">
      <alignment horizontal="center"/>
    </xf>
    <xf numFmtId="0" fontId="13" fillId="6" borderId="0" xfId="1" applyFont="1" applyFill="1"/>
    <xf numFmtId="0" fontId="14" fillId="6" borderId="0" xfId="0" applyFont="1" applyFill="1"/>
    <xf numFmtId="0" fontId="15" fillId="6" borderId="0" xfId="1" applyFont="1" applyFill="1"/>
    <xf numFmtId="0" fontId="16" fillId="6" borderId="0" xfId="0" applyFont="1" applyFill="1"/>
    <xf numFmtId="0" fontId="17" fillId="6" borderId="0" xfId="1" applyFont="1" applyFill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0" fillId="0" borderId="11" xfId="0" applyBorder="1"/>
    <xf numFmtId="9" fontId="0" fillId="0" borderId="1" xfId="0" applyNumberFormat="1" applyBorder="1"/>
    <xf numFmtId="0" fontId="0" fillId="0" borderId="1" xfId="0" applyBorder="1"/>
    <xf numFmtId="9" fontId="0" fillId="0" borderId="3" xfId="0" applyNumberFormat="1" applyBorder="1"/>
    <xf numFmtId="9" fontId="0" fillId="0" borderId="12" xfId="0" applyNumberFormat="1" applyBorder="1"/>
    <xf numFmtId="0" fontId="0" fillId="0" borderId="2" xfId="0" applyBorder="1"/>
    <xf numFmtId="9" fontId="0" fillId="0" borderId="4" xfId="0" applyNumberFormat="1" applyBorder="1"/>
    <xf numFmtId="0" fontId="0" fillId="0" borderId="13" xfId="0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2" fontId="3" fillId="0" borderId="0" xfId="0" applyNumberFormat="1" applyFont="1" applyAlignment="1">
      <alignment horizontal="center" vertical="center" wrapText="1"/>
    </xf>
    <xf numFmtId="0" fontId="0" fillId="0" borderId="14" xfId="0" applyBorder="1"/>
    <xf numFmtId="0" fontId="5" fillId="0" borderId="0" xfId="0" applyFont="1"/>
    <xf numFmtId="9" fontId="0" fillId="0" borderId="0" xfId="0" applyNumberFormat="1"/>
    <xf numFmtId="0" fontId="21" fillId="2" borderId="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4" fontId="18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2" fontId="0" fillId="0" borderId="0" xfId="0" applyNumberFormat="1"/>
    <xf numFmtId="2" fontId="22" fillId="0" borderId="0" xfId="0" applyNumberFormat="1" applyFont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10" fontId="25" fillId="3" borderId="1" xfId="0" applyNumberFormat="1" applyFont="1" applyFill="1" applyBorder="1" applyAlignment="1">
      <alignment horizontal="center" vertical="center" wrapText="1"/>
    </xf>
    <xf numFmtId="10" fontId="25" fillId="4" borderId="1" xfId="0" applyNumberFormat="1" applyFont="1" applyFill="1" applyBorder="1" applyAlignment="1">
      <alignment horizontal="center" vertical="center" wrapText="1"/>
    </xf>
    <xf numFmtId="10" fontId="25" fillId="5" borderId="1" xfId="0" applyNumberFormat="1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10" fontId="26" fillId="4" borderId="1" xfId="0" applyNumberFormat="1" applyFont="1" applyFill="1" applyBorder="1" applyAlignment="1">
      <alignment horizontal="center" vertical="center" wrapText="1"/>
    </xf>
    <xf numFmtId="10" fontId="26" fillId="5" borderId="1" xfId="0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4" fontId="25" fillId="0" borderId="1" xfId="0" applyNumberFormat="1" applyFont="1" applyBorder="1" applyAlignment="1">
      <alignment horizontal="center" vertical="center" wrapText="1"/>
    </xf>
    <xf numFmtId="10" fontId="25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 wrapText="1"/>
    </xf>
    <xf numFmtId="4" fontId="26" fillId="0" borderId="1" xfId="0" applyNumberFormat="1" applyFont="1" applyBorder="1" applyAlignment="1">
      <alignment horizontal="center" vertical="center" wrapText="1"/>
    </xf>
    <xf numFmtId="10" fontId="26" fillId="0" borderId="1" xfId="0" applyNumberFormat="1" applyFont="1" applyBorder="1" applyAlignment="1">
      <alignment horizontal="center" vertical="center" wrapText="1"/>
    </xf>
    <xf numFmtId="2" fontId="25" fillId="0" borderId="1" xfId="0" applyNumberFormat="1" applyFont="1" applyBorder="1" applyAlignment="1">
      <alignment horizontal="center" vertical="center" wrapText="1"/>
    </xf>
    <xf numFmtId="2" fontId="26" fillId="0" borderId="1" xfId="0" applyNumberFormat="1" applyFont="1" applyBorder="1" applyAlignment="1">
      <alignment horizontal="center" vertical="center" wrapText="1"/>
    </xf>
    <xf numFmtId="164" fontId="25" fillId="0" borderId="1" xfId="0" applyNumberFormat="1" applyFont="1" applyBorder="1" applyAlignment="1">
      <alignment horizontal="center" vertical="center" wrapText="1"/>
    </xf>
    <xf numFmtId="164" fontId="26" fillId="0" borderId="1" xfId="0" applyNumberFormat="1" applyFont="1" applyBorder="1" applyAlignment="1">
      <alignment horizontal="center" vertical="center" wrapText="1"/>
    </xf>
    <xf numFmtId="10" fontId="27" fillId="0" borderId="1" xfId="0" applyNumberFormat="1" applyFont="1" applyBorder="1" applyAlignment="1">
      <alignment horizontal="center" vertical="center" wrapText="1"/>
    </xf>
    <xf numFmtId="10" fontId="28" fillId="0" borderId="1" xfId="0" applyNumberFormat="1" applyFont="1" applyBorder="1" applyAlignment="1">
      <alignment horizontal="center" vertical="center" wrapText="1"/>
    </xf>
    <xf numFmtId="10" fontId="26" fillId="3" borderId="1" xfId="0" applyNumberFormat="1" applyFont="1" applyFill="1" applyBorder="1" applyAlignment="1">
      <alignment horizontal="center" vertical="center" wrapText="1"/>
    </xf>
    <xf numFmtId="10" fontId="0" fillId="0" borderId="0" xfId="0" applyNumberFormat="1"/>
    <xf numFmtId="0" fontId="9" fillId="0" borderId="0" xfId="0" applyFont="1" applyAlignment="1">
      <alignment horizontal="center" vertical="center" wrapText="1"/>
    </xf>
    <xf numFmtId="0" fontId="10" fillId="6" borderId="0" xfId="0" applyFont="1" applyFill="1" applyAlignment="1">
      <alignment horizontal="justify" wrapText="1"/>
    </xf>
    <xf numFmtId="0" fontId="19" fillId="6" borderId="0" xfId="0" applyFont="1" applyFill="1" applyAlignment="1">
      <alignment horizontal="center" vertical="center" wrapText="1"/>
    </xf>
    <xf numFmtId="0" fontId="1" fillId="0" borderId="0" xfId="0" applyFont="1"/>
    <xf numFmtId="0" fontId="24" fillId="2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6" fillId="0" borderId="1" xfId="0" applyFont="1" applyBorder="1" applyAlignment="1">
      <alignment horizontal="center" vertical="center" wrapText="1"/>
    </xf>
    <xf numFmtId="0" fontId="23" fillId="3" borderId="0" xfId="0" applyFont="1" applyFill="1" applyAlignment="1">
      <alignment horizontal="center"/>
    </xf>
    <xf numFmtId="0" fontId="23" fillId="4" borderId="0" xfId="0" applyFont="1" applyFill="1" applyAlignment="1">
      <alignment horizontal="center"/>
    </xf>
    <xf numFmtId="0" fontId="23" fillId="5" borderId="0" xfId="0" applyFont="1" applyFill="1" applyAlignment="1">
      <alignment horizontal="center"/>
    </xf>
    <xf numFmtId="0" fontId="2" fillId="0" borderId="1" xfId="0" applyFont="1" applyBorder="1" applyAlignment="1">
      <alignment horizontal="left" vertical="center" wrapText="1"/>
    </xf>
    <xf numFmtId="0" fontId="20" fillId="0" borderId="16" xfId="0" applyFont="1" applyBorder="1" applyAlignment="1">
      <alignment horizontal="center" vertical="center" wrapText="1"/>
    </xf>
    <xf numFmtId="0" fontId="21" fillId="2" borderId="15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17" fontId="7" fillId="0" borderId="0" xfId="0" applyNumberFormat="1" applyFont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320244226678309E-2"/>
          <c:y val="6.6968656510044897E-2"/>
          <c:w val="0.90214936118705857"/>
          <c:h val="0.91462098405749737"/>
        </c:manualLayout>
      </c:layout>
      <c:barChart>
        <c:barDir val="bar"/>
        <c:grouping val="clustered"/>
        <c:varyColors val="0"/>
        <c:ser>
          <c:idx val="2"/>
          <c:order val="2"/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44"/>
              <c:layout>
                <c:manualLayout>
                  <c:x val="-4.2885852359075334E-2"/>
                  <c:y val="1.097123156572530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1D-42AF-B552-5563CB07E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Excedentes!$C$6:$C$50</c:f>
              <c:strCache>
                <c:ptCount val="45"/>
                <c:pt idx="0">
                  <c:v>CACPECO</c:v>
                </c:pt>
                <c:pt idx="1">
                  <c:v>29 DE OCTUBRE</c:v>
                </c:pt>
                <c:pt idx="2">
                  <c:v>RIOBAMBA</c:v>
                </c:pt>
                <c:pt idx="3">
                  <c:v>A. DEL VALLE</c:v>
                </c:pt>
                <c:pt idx="4">
                  <c:v>MEGO</c:v>
                </c:pt>
                <c:pt idx="5">
                  <c:v>CACPE PASTAZA</c:v>
                </c:pt>
                <c:pt idx="6">
                  <c:v>SAN FRANCISCO</c:v>
                </c:pt>
                <c:pt idx="7">
                  <c:v>CACPE BIBLIÁN</c:v>
                </c:pt>
                <c:pt idx="8">
                  <c:v>CHONE</c:v>
                </c:pt>
                <c:pt idx="9">
                  <c:v>ATUNTAQUI</c:v>
                </c:pt>
                <c:pt idx="10">
                  <c:v>F. DAQUILEMA</c:v>
                </c:pt>
                <c:pt idx="11">
                  <c:v>ANDALUCÍA</c:v>
                </c:pt>
                <c:pt idx="12">
                  <c:v>EL SAGRARIO</c:v>
                </c:pt>
                <c:pt idx="13">
                  <c:v>TULCÁN</c:v>
                </c:pt>
                <c:pt idx="14">
                  <c:v>OSCUS</c:v>
                </c:pt>
                <c:pt idx="15">
                  <c:v>MUSHUC RUNA</c:v>
                </c:pt>
                <c:pt idx="16">
                  <c:v>STA. ROSA</c:v>
                </c:pt>
                <c:pt idx="17">
                  <c:v>CACPE LOJA</c:v>
                </c:pt>
                <c:pt idx="18">
                  <c:v>SAN JOSÉ</c:v>
                </c:pt>
                <c:pt idx="19">
                  <c:v>4OCTUBRE</c:v>
                </c:pt>
                <c:pt idx="20">
                  <c:v>COMERCIO</c:v>
                </c:pt>
                <c:pt idx="21">
                  <c:v>9 DE OCTUBRE</c:v>
                </c:pt>
                <c:pt idx="22">
                  <c:v>PEDRO MONCAYO</c:v>
                </c:pt>
                <c:pt idx="23">
                  <c:v>23 DE JULIO</c:v>
                </c:pt>
                <c:pt idx="24">
                  <c:v>CPN</c:v>
                </c:pt>
                <c:pt idx="25">
                  <c:v>EDUCADORES</c:v>
                </c:pt>
                <c:pt idx="26">
                  <c:v>KULLKI</c:v>
                </c:pt>
                <c:pt idx="27">
                  <c:v>GUARANDA</c:v>
                </c:pt>
                <c:pt idx="28">
                  <c:v>CALCETA</c:v>
                </c:pt>
                <c:pt idx="29">
                  <c:v>PABLO MUÑOZ V.</c:v>
                </c:pt>
                <c:pt idx="30">
                  <c:v>PADRE J. LORENTE</c:v>
                </c:pt>
                <c:pt idx="31">
                  <c:v>COACMES</c:v>
                </c:pt>
                <c:pt idx="32">
                  <c:v>UNIÓN EL EJIDO</c:v>
                </c:pt>
                <c:pt idx="33">
                  <c:v>LUCHA CAMPESINA</c:v>
                </c:pt>
                <c:pt idx="34">
                  <c:v>LA BENÉFICA</c:v>
                </c:pt>
                <c:pt idx="35">
                  <c:v>STA. ANA</c:v>
                </c:pt>
                <c:pt idx="36">
                  <c:v>COTOCOLLAO</c:v>
                </c:pt>
                <c:pt idx="37">
                  <c:v>CACMU</c:v>
                </c:pt>
                <c:pt idx="38">
                  <c:v>15 DE ABRIL</c:v>
                </c:pt>
                <c:pt idx="39">
                  <c:v>SAN FCO. ASÍS</c:v>
                </c:pt>
                <c:pt idx="40">
                  <c:v>LA DOLOROSA</c:v>
                </c:pt>
                <c:pt idx="41">
                  <c:v>ONCE DE JUNIO</c:v>
                </c:pt>
                <c:pt idx="42">
                  <c:v>COOPROGRESO</c:v>
                </c:pt>
                <c:pt idx="43">
                  <c:v>COOPAD</c:v>
                </c:pt>
                <c:pt idx="44">
                  <c:v>CCCA</c:v>
                </c:pt>
              </c:strCache>
            </c:strRef>
          </c:cat>
          <c:val>
            <c:numRef>
              <c:f>Excedentes!$F$6:$F$50</c:f>
              <c:numCache>
                <c:formatCode>#,##0.00</c:formatCode>
                <c:ptCount val="45"/>
                <c:pt idx="0">
                  <c:v>7.348142139999986</c:v>
                </c:pt>
                <c:pt idx="1">
                  <c:v>6.4708446200000083</c:v>
                </c:pt>
                <c:pt idx="2">
                  <c:v>6.3663726699999827</c:v>
                </c:pt>
                <c:pt idx="3">
                  <c:v>4.1391236199999923</c:v>
                </c:pt>
                <c:pt idx="4">
                  <c:v>3.7413735500000129</c:v>
                </c:pt>
                <c:pt idx="5">
                  <c:v>3.6259003999999919</c:v>
                </c:pt>
                <c:pt idx="6">
                  <c:v>2.85194094000002</c:v>
                </c:pt>
                <c:pt idx="7">
                  <c:v>2.7478318600000264</c:v>
                </c:pt>
                <c:pt idx="8">
                  <c:v>2.5324156500000043</c:v>
                </c:pt>
                <c:pt idx="9">
                  <c:v>2.5156772400000165</c:v>
                </c:pt>
                <c:pt idx="10">
                  <c:v>2.4027969800000193</c:v>
                </c:pt>
                <c:pt idx="11">
                  <c:v>2.0169882999999942</c:v>
                </c:pt>
                <c:pt idx="12">
                  <c:v>1.8819813100000147</c:v>
                </c:pt>
                <c:pt idx="13">
                  <c:v>1.8716098200000104</c:v>
                </c:pt>
                <c:pt idx="14">
                  <c:v>1.2871281700000168</c:v>
                </c:pt>
                <c:pt idx="15">
                  <c:v>1.0859179600000033</c:v>
                </c:pt>
                <c:pt idx="16">
                  <c:v>0.89975393999999653</c:v>
                </c:pt>
                <c:pt idx="17">
                  <c:v>0.85399395000000133</c:v>
                </c:pt>
                <c:pt idx="18">
                  <c:v>0.8481052699999978</c:v>
                </c:pt>
                <c:pt idx="19">
                  <c:v>0.70324850999999811</c:v>
                </c:pt>
                <c:pt idx="20">
                  <c:v>0.62864764000000051</c:v>
                </c:pt>
                <c:pt idx="21">
                  <c:v>0.58797723999999896</c:v>
                </c:pt>
                <c:pt idx="22">
                  <c:v>0.55564251999999836</c:v>
                </c:pt>
                <c:pt idx="23">
                  <c:v>0.52841524999999478</c:v>
                </c:pt>
                <c:pt idx="24">
                  <c:v>0.43175264999996443</c:v>
                </c:pt>
                <c:pt idx="25">
                  <c:v>0.42764062999999863</c:v>
                </c:pt>
                <c:pt idx="26">
                  <c:v>0.35147062999998724</c:v>
                </c:pt>
                <c:pt idx="27">
                  <c:v>0.33314428000000085</c:v>
                </c:pt>
                <c:pt idx="28">
                  <c:v>0.25470273999999904</c:v>
                </c:pt>
                <c:pt idx="29">
                  <c:v>0.24529762999999605</c:v>
                </c:pt>
                <c:pt idx="30">
                  <c:v>0.11558572000000211</c:v>
                </c:pt>
                <c:pt idx="31">
                  <c:v>0.10513306000000089</c:v>
                </c:pt>
                <c:pt idx="32">
                  <c:v>9.775088999999948E-2</c:v>
                </c:pt>
                <c:pt idx="33">
                  <c:v>8.4359850000000236E-2</c:v>
                </c:pt>
                <c:pt idx="34">
                  <c:v>8.200346999999919E-2</c:v>
                </c:pt>
                <c:pt idx="35">
                  <c:v>5.502285000000029E-2</c:v>
                </c:pt>
                <c:pt idx="36">
                  <c:v>2.9910109999999435E-2</c:v>
                </c:pt>
                <c:pt idx="37">
                  <c:v>2.7916980000001423E-2</c:v>
                </c:pt>
                <c:pt idx="38">
                  <c:v>1.6666709999999085E-2</c:v>
                </c:pt>
                <c:pt idx="39">
                  <c:v>1.1734009999999628E-2</c:v>
                </c:pt>
                <c:pt idx="40">
                  <c:v>1.0556529999999231E-2</c:v>
                </c:pt>
                <c:pt idx="41">
                  <c:v>6.538000000588795E-5</c:v>
                </c:pt>
                <c:pt idx="42">
                  <c:v>0</c:v>
                </c:pt>
                <c:pt idx="43">
                  <c:v>-2.5908540300000027</c:v>
                </c:pt>
                <c:pt idx="44">
                  <c:v>-3.4063891700000006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6EF-804E-FCDEF6D2CF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Excedentes!$C$6:$C$50</c15:sqref>
                        </c15:formulaRef>
                      </c:ext>
                    </c:extLst>
                    <c:strCache>
                      <c:ptCount val="45"/>
                      <c:pt idx="0">
                        <c:v>CACPECO</c:v>
                      </c:pt>
                      <c:pt idx="1">
                        <c:v>29 DE OCTUBRE</c:v>
                      </c:pt>
                      <c:pt idx="2">
                        <c:v>RIOBAMBA</c:v>
                      </c:pt>
                      <c:pt idx="3">
                        <c:v>A. DEL VALLE</c:v>
                      </c:pt>
                      <c:pt idx="4">
                        <c:v>MEGO</c:v>
                      </c:pt>
                      <c:pt idx="5">
                        <c:v>CACPE PASTAZA</c:v>
                      </c:pt>
                      <c:pt idx="6">
                        <c:v>SAN FRANCISCO</c:v>
                      </c:pt>
                      <c:pt idx="7">
                        <c:v>CACPE BIBLIÁN</c:v>
                      </c:pt>
                      <c:pt idx="8">
                        <c:v>CHONE</c:v>
                      </c:pt>
                      <c:pt idx="9">
                        <c:v>ATUNTAQUI</c:v>
                      </c:pt>
                      <c:pt idx="10">
                        <c:v>F. DAQUILEMA</c:v>
                      </c:pt>
                      <c:pt idx="11">
                        <c:v>ANDALUCÍA</c:v>
                      </c:pt>
                      <c:pt idx="12">
                        <c:v>EL SAGRARIO</c:v>
                      </c:pt>
                      <c:pt idx="13">
                        <c:v>TULCÁN</c:v>
                      </c:pt>
                      <c:pt idx="14">
                        <c:v>OSCUS</c:v>
                      </c:pt>
                      <c:pt idx="15">
                        <c:v>MUSHUC RUNA</c:v>
                      </c:pt>
                      <c:pt idx="16">
                        <c:v>STA. ROSA</c:v>
                      </c:pt>
                      <c:pt idx="17">
                        <c:v>CACPE LOJA</c:v>
                      </c:pt>
                      <c:pt idx="18">
                        <c:v>SAN JOSÉ</c:v>
                      </c:pt>
                      <c:pt idx="19">
                        <c:v>4OCTUBRE</c:v>
                      </c:pt>
                      <c:pt idx="20">
                        <c:v>COMERCIO</c:v>
                      </c:pt>
                      <c:pt idx="21">
                        <c:v>9 DE OCTUBRE</c:v>
                      </c:pt>
                      <c:pt idx="22">
                        <c:v>PEDRO MONCAYO</c:v>
                      </c:pt>
                      <c:pt idx="23">
                        <c:v>23 DE JULIO</c:v>
                      </c:pt>
                      <c:pt idx="24">
                        <c:v>CPN</c:v>
                      </c:pt>
                      <c:pt idx="25">
                        <c:v>EDUCADORES</c:v>
                      </c:pt>
                      <c:pt idx="26">
                        <c:v>KULLKI</c:v>
                      </c:pt>
                      <c:pt idx="27">
                        <c:v>GUARANDA</c:v>
                      </c:pt>
                      <c:pt idx="28">
                        <c:v>CALCETA</c:v>
                      </c:pt>
                      <c:pt idx="29">
                        <c:v>PABLO MUÑOZ V.</c:v>
                      </c:pt>
                      <c:pt idx="30">
                        <c:v>PADRE J. LORENTE</c:v>
                      </c:pt>
                      <c:pt idx="31">
                        <c:v>COACMES</c:v>
                      </c:pt>
                      <c:pt idx="32">
                        <c:v>UNIÓN EL EJIDO</c:v>
                      </c:pt>
                      <c:pt idx="33">
                        <c:v>LUCHA CAMPESINA</c:v>
                      </c:pt>
                      <c:pt idx="34">
                        <c:v>LA BENÉFICA</c:v>
                      </c:pt>
                      <c:pt idx="35">
                        <c:v>STA. ANA</c:v>
                      </c:pt>
                      <c:pt idx="36">
                        <c:v>COTOCOLLAO</c:v>
                      </c:pt>
                      <c:pt idx="37">
                        <c:v>CACMU</c:v>
                      </c:pt>
                      <c:pt idx="38">
                        <c:v>15 DE ABRIL</c:v>
                      </c:pt>
                      <c:pt idx="39">
                        <c:v>SAN FCO. ASÍS</c:v>
                      </c:pt>
                      <c:pt idx="40">
                        <c:v>LA DOLOROSA</c:v>
                      </c:pt>
                      <c:pt idx="41">
                        <c:v>ONCE DE JUNIO</c:v>
                      </c:pt>
                      <c:pt idx="42">
                        <c:v>COOPROGRESO</c:v>
                      </c:pt>
                      <c:pt idx="43">
                        <c:v>COOPAD</c:v>
                      </c:pt>
                      <c:pt idx="44">
                        <c:v>CCCA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Excedentes!$D$6:$D$50</c15:sqref>
                        </c15:formulaRef>
                      </c:ext>
                    </c:extLst>
                    <c:numCache>
                      <c:formatCode>#,##0.00</c:formatCode>
                      <c:ptCount val="45"/>
                      <c:pt idx="0">
                        <c:v>67.893525990000001</c:v>
                      </c:pt>
                      <c:pt idx="1">
                        <c:v>135.92775257</c:v>
                      </c:pt>
                      <c:pt idx="2">
                        <c:v>57.38644450999999</c:v>
                      </c:pt>
                      <c:pt idx="3">
                        <c:v>199.85380769999998</c:v>
                      </c:pt>
                      <c:pt idx="4">
                        <c:v>47.475674740000009</c:v>
                      </c:pt>
                      <c:pt idx="5">
                        <c:v>34.780883749999994</c:v>
                      </c:pt>
                      <c:pt idx="6">
                        <c:v>82.464042150000012</c:v>
                      </c:pt>
                      <c:pt idx="7">
                        <c:v>56.585974340000007</c:v>
                      </c:pt>
                      <c:pt idx="8">
                        <c:v>17.944166210000002</c:v>
                      </c:pt>
                      <c:pt idx="9">
                        <c:v>55.688790280000006</c:v>
                      </c:pt>
                      <c:pt idx="10">
                        <c:v>72.55682606000002</c:v>
                      </c:pt>
                      <c:pt idx="11">
                        <c:v>73.642457280000002</c:v>
                      </c:pt>
                      <c:pt idx="12">
                        <c:v>39.656088549999993</c:v>
                      </c:pt>
                      <c:pt idx="13">
                        <c:v>44.858329920000003</c:v>
                      </c:pt>
                      <c:pt idx="14">
                        <c:v>84.967284669999984</c:v>
                      </c:pt>
                      <c:pt idx="15">
                        <c:v>80.930688950000018</c:v>
                      </c:pt>
                      <c:pt idx="16">
                        <c:v>22.013426239999998</c:v>
                      </c:pt>
                      <c:pt idx="17">
                        <c:v>13.024984550000001</c:v>
                      </c:pt>
                      <c:pt idx="18">
                        <c:v>32.109091769999999</c:v>
                      </c:pt>
                      <c:pt idx="19">
                        <c:v>10.587844809999998</c:v>
                      </c:pt>
                      <c:pt idx="20">
                        <c:v>17.442153319999999</c:v>
                      </c:pt>
                      <c:pt idx="21">
                        <c:v>15.86230216</c:v>
                      </c:pt>
                      <c:pt idx="22">
                        <c:v>7.7425321900000013</c:v>
                      </c:pt>
                      <c:pt idx="23">
                        <c:v>65.041102879999997</c:v>
                      </c:pt>
                      <c:pt idx="24">
                        <c:v>198.90668171999999</c:v>
                      </c:pt>
                      <c:pt idx="25">
                        <c:v>4.0221350299999994</c:v>
                      </c:pt>
                      <c:pt idx="26">
                        <c:v>42.626894069999985</c:v>
                      </c:pt>
                      <c:pt idx="27">
                        <c:v>10.140669030000002</c:v>
                      </c:pt>
                      <c:pt idx="28">
                        <c:v>16.755836379999998</c:v>
                      </c:pt>
                      <c:pt idx="29">
                        <c:v>40.817263159999989</c:v>
                      </c:pt>
                      <c:pt idx="30">
                        <c:v>17.050463059999998</c:v>
                      </c:pt>
                      <c:pt idx="31">
                        <c:v>2.4935112899999998</c:v>
                      </c:pt>
                      <c:pt idx="32">
                        <c:v>3.9936563999999994</c:v>
                      </c:pt>
                      <c:pt idx="33">
                        <c:v>9.2520454600000015</c:v>
                      </c:pt>
                      <c:pt idx="34">
                        <c:v>5.9681921499999993</c:v>
                      </c:pt>
                      <c:pt idx="35">
                        <c:v>6.5193395900000004</c:v>
                      </c:pt>
                      <c:pt idx="36">
                        <c:v>8.1075140700000006</c:v>
                      </c:pt>
                      <c:pt idx="37">
                        <c:v>7.8445472899999995</c:v>
                      </c:pt>
                      <c:pt idx="38">
                        <c:v>17.994090580000002</c:v>
                      </c:pt>
                      <c:pt idx="39">
                        <c:v>7.9653192399999995</c:v>
                      </c:pt>
                      <c:pt idx="40">
                        <c:v>2.2592967899999996</c:v>
                      </c:pt>
                      <c:pt idx="41">
                        <c:v>20.959364300000001</c:v>
                      </c:pt>
                      <c:pt idx="42">
                        <c:v>169.32757909999995</c:v>
                      </c:pt>
                      <c:pt idx="43">
                        <c:v>9.6168449200000001</c:v>
                      </c:pt>
                      <c:pt idx="44">
                        <c:v>24.52849539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6B3-46EF-804E-FCDEF6D2CFF8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3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Excedentes!$C$6:$C$50</c15:sqref>
                        </c15:formulaRef>
                      </c:ext>
                    </c:extLst>
                    <c:strCache>
                      <c:ptCount val="45"/>
                      <c:pt idx="0">
                        <c:v>CACPECO</c:v>
                      </c:pt>
                      <c:pt idx="1">
                        <c:v>29 DE OCTUBRE</c:v>
                      </c:pt>
                      <c:pt idx="2">
                        <c:v>RIOBAMBA</c:v>
                      </c:pt>
                      <c:pt idx="3">
                        <c:v>A. DEL VALLE</c:v>
                      </c:pt>
                      <c:pt idx="4">
                        <c:v>MEGO</c:v>
                      </c:pt>
                      <c:pt idx="5">
                        <c:v>CACPE PASTAZA</c:v>
                      </c:pt>
                      <c:pt idx="6">
                        <c:v>SAN FRANCISCO</c:v>
                      </c:pt>
                      <c:pt idx="7">
                        <c:v>CACPE BIBLIÁN</c:v>
                      </c:pt>
                      <c:pt idx="8">
                        <c:v>CHONE</c:v>
                      </c:pt>
                      <c:pt idx="9">
                        <c:v>ATUNTAQUI</c:v>
                      </c:pt>
                      <c:pt idx="10">
                        <c:v>F. DAQUILEMA</c:v>
                      </c:pt>
                      <c:pt idx="11">
                        <c:v>ANDALUCÍA</c:v>
                      </c:pt>
                      <c:pt idx="12">
                        <c:v>EL SAGRARIO</c:v>
                      </c:pt>
                      <c:pt idx="13">
                        <c:v>TULCÁN</c:v>
                      </c:pt>
                      <c:pt idx="14">
                        <c:v>OSCUS</c:v>
                      </c:pt>
                      <c:pt idx="15">
                        <c:v>MUSHUC RUNA</c:v>
                      </c:pt>
                      <c:pt idx="16">
                        <c:v>STA. ROSA</c:v>
                      </c:pt>
                      <c:pt idx="17">
                        <c:v>CACPE LOJA</c:v>
                      </c:pt>
                      <c:pt idx="18">
                        <c:v>SAN JOSÉ</c:v>
                      </c:pt>
                      <c:pt idx="19">
                        <c:v>4OCTUBRE</c:v>
                      </c:pt>
                      <c:pt idx="20">
                        <c:v>COMERCIO</c:v>
                      </c:pt>
                      <c:pt idx="21">
                        <c:v>9 DE OCTUBRE</c:v>
                      </c:pt>
                      <c:pt idx="22">
                        <c:v>PEDRO MONCAYO</c:v>
                      </c:pt>
                      <c:pt idx="23">
                        <c:v>23 DE JULIO</c:v>
                      </c:pt>
                      <c:pt idx="24">
                        <c:v>CPN</c:v>
                      </c:pt>
                      <c:pt idx="25">
                        <c:v>EDUCADORES</c:v>
                      </c:pt>
                      <c:pt idx="26">
                        <c:v>KULLKI</c:v>
                      </c:pt>
                      <c:pt idx="27">
                        <c:v>GUARANDA</c:v>
                      </c:pt>
                      <c:pt idx="28">
                        <c:v>CALCETA</c:v>
                      </c:pt>
                      <c:pt idx="29">
                        <c:v>PABLO MUÑOZ V.</c:v>
                      </c:pt>
                      <c:pt idx="30">
                        <c:v>PADRE J. LORENTE</c:v>
                      </c:pt>
                      <c:pt idx="31">
                        <c:v>COACMES</c:v>
                      </c:pt>
                      <c:pt idx="32">
                        <c:v>UNIÓN EL EJIDO</c:v>
                      </c:pt>
                      <c:pt idx="33">
                        <c:v>LUCHA CAMPESINA</c:v>
                      </c:pt>
                      <c:pt idx="34">
                        <c:v>LA BENÉFICA</c:v>
                      </c:pt>
                      <c:pt idx="35">
                        <c:v>STA. ANA</c:v>
                      </c:pt>
                      <c:pt idx="36">
                        <c:v>COTOCOLLAO</c:v>
                      </c:pt>
                      <c:pt idx="37">
                        <c:v>CACMU</c:v>
                      </c:pt>
                      <c:pt idx="38">
                        <c:v>15 DE ABRIL</c:v>
                      </c:pt>
                      <c:pt idx="39">
                        <c:v>SAN FCO. ASÍS</c:v>
                      </c:pt>
                      <c:pt idx="40">
                        <c:v>LA DOLOROSA</c:v>
                      </c:pt>
                      <c:pt idx="41">
                        <c:v>ONCE DE JUNIO</c:v>
                      </c:pt>
                      <c:pt idx="42">
                        <c:v>COOPROGRESO</c:v>
                      </c:pt>
                      <c:pt idx="43">
                        <c:v>COOPAD</c:v>
                      </c:pt>
                      <c:pt idx="44">
                        <c:v>CCCA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Excedentes!$E$6:$E$50</c15:sqref>
                        </c15:formulaRef>
                      </c:ext>
                    </c:extLst>
                    <c:numCache>
                      <c:formatCode>#,##0.00</c:formatCode>
                      <c:ptCount val="45"/>
                      <c:pt idx="0">
                        <c:v>60.545383850000015</c:v>
                      </c:pt>
                      <c:pt idx="1">
                        <c:v>129.45690794999999</c:v>
                      </c:pt>
                      <c:pt idx="2">
                        <c:v>51.020071840000007</c:v>
                      </c:pt>
                      <c:pt idx="3">
                        <c:v>195.71468407999998</c:v>
                      </c:pt>
                      <c:pt idx="4">
                        <c:v>43.734301189999996</c:v>
                      </c:pt>
                      <c:pt idx="5">
                        <c:v>31.154983350000002</c:v>
                      </c:pt>
                      <c:pt idx="6">
                        <c:v>79.612101209999992</c:v>
                      </c:pt>
                      <c:pt idx="7">
                        <c:v>53.838142479999981</c:v>
                      </c:pt>
                      <c:pt idx="8">
                        <c:v>15.411750559999998</c:v>
                      </c:pt>
                      <c:pt idx="9">
                        <c:v>53.17311303999999</c:v>
                      </c:pt>
                      <c:pt idx="10">
                        <c:v>70.154029080000001</c:v>
                      </c:pt>
                      <c:pt idx="11">
                        <c:v>71.625468980000008</c:v>
                      </c:pt>
                      <c:pt idx="12">
                        <c:v>37.774107239999978</c:v>
                      </c:pt>
                      <c:pt idx="13">
                        <c:v>42.986720099999992</c:v>
                      </c:pt>
                      <c:pt idx="14">
                        <c:v>83.680156499999967</c:v>
                      </c:pt>
                      <c:pt idx="15">
                        <c:v>79.844770990000015</c:v>
                      </c:pt>
                      <c:pt idx="16">
                        <c:v>21.113672300000001</c:v>
                      </c:pt>
                      <c:pt idx="17">
                        <c:v>12.1709906</c:v>
                      </c:pt>
                      <c:pt idx="18">
                        <c:v>31.260986500000001</c:v>
                      </c:pt>
                      <c:pt idx="19">
                        <c:v>9.8845963000000001</c:v>
                      </c:pt>
                      <c:pt idx="20">
                        <c:v>16.813505679999999</c:v>
                      </c:pt>
                      <c:pt idx="21">
                        <c:v>15.274324920000002</c:v>
                      </c:pt>
                      <c:pt idx="22">
                        <c:v>7.1868896700000029</c:v>
                      </c:pt>
                      <c:pt idx="23">
                        <c:v>64.512687630000002</c:v>
                      </c:pt>
                      <c:pt idx="24">
                        <c:v>198.47492907000003</c:v>
                      </c:pt>
                      <c:pt idx="25">
                        <c:v>3.5944944000000008</c:v>
                      </c:pt>
                      <c:pt idx="26">
                        <c:v>42.275423439999997</c:v>
                      </c:pt>
                      <c:pt idx="27">
                        <c:v>9.8075247500000007</c:v>
                      </c:pt>
                      <c:pt idx="28">
                        <c:v>16.501133639999999</c:v>
                      </c:pt>
                      <c:pt idx="29">
                        <c:v>40.571965529999993</c:v>
                      </c:pt>
                      <c:pt idx="30">
                        <c:v>16.934877339999996</c:v>
                      </c:pt>
                      <c:pt idx="31">
                        <c:v>2.3883782299999989</c:v>
                      </c:pt>
                      <c:pt idx="32">
                        <c:v>3.89590551</c:v>
                      </c:pt>
                      <c:pt idx="33">
                        <c:v>9.1676856100000013</c:v>
                      </c:pt>
                      <c:pt idx="34">
                        <c:v>5.8861886800000001</c:v>
                      </c:pt>
                      <c:pt idx="35">
                        <c:v>6.4643167400000001</c:v>
                      </c:pt>
                      <c:pt idx="36">
                        <c:v>8.0776039600000011</c:v>
                      </c:pt>
                      <c:pt idx="37">
                        <c:v>7.8166303099999981</c:v>
                      </c:pt>
                      <c:pt idx="38">
                        <c:v>17.977423870000003</c:v>
                      </c:pt>
                      <c:pt idx="39">
                        <c:v>7.9535852299999998</c:v>
                      </c:pt>
                      <c:pt idx="40">
                        <c:v>2.2487402600000004</c:v>
                      </c:pt>
                      <c:pt idx="41">
                        <c:v>20.959298919999995</c:v>
                      </c:pt>
                      <c:pt idx="42">
                        <c:v>169.32757909999995</c:v>
                      </c:pt>
                      <c:pt idx="43">
                        <c:v>12.207698950000003</c:v>
                      </c:pt>
                      <c:pt idx="44">
                        <c:v>27.93488456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6B3-46EF-804E-FCDEF6D2CFF8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1520"/>
        <c:crosses val="autoZero"/>
        <c:auto val="0"/>
        <c:lblAlgn val="ctr"/>
        <c:lblOffset val="0"/>
        <c:tickLblSkip val="1"/>
        <c:noMultiLvlLbl val="0"/>
      </c:catAx>
      <c:valAx>
        <c:axId val="69355152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2176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'Composici&#243;n Pasivo'!J1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'Obligaciones con el P&#250;blico'!J1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Dep&#243;sitos a la Vista'!J1"/><Relationship Id="rId1" Type="http://schemas.openxmlformats.org/officeDocument/2006/relationships/hyperlink" Target="#INDICE!A22"/><Relationship Id="rId4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Dep&#243;sitos a Plazo'!J1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hyperlink" Target="#'Composici&#243;n Patrimonio'!J1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'Capital Social'!J1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Reservas!J1"/><Relationship Id="rId1" Type="http://schemas.openxmlformats.org/officeDocument/2006/relationships/hyperlink" Target="#INDICE!A22"/><Relationship Id="rId4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hyperlink" Target="#Ingresos!J1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hyperlink" Target="#Gastos!J1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Activos!J1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1.xml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Grado de Absorci&#243;n'!J1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obertura Cartera Improd.'!J1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ROA!J1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hyperlink" Target="#ROE!J1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hyperlink" Target="#Solvencia!J1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'Liquidez 1ra l&#237;nea'!J1"/><Relationship Id="rId1" Type="http://schemas.openxmlformats.org/officeDocument/2006/relationships/hyperlink" Target="#INDICE!A22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#'Liquidez 2da l&#237;nea'!J1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Composici&#243;n Activo'!J1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Inversiones!J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Cartera de Cr&#233;dito'!J1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Morosidad total'!J1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Pasivo!J1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A7D855-2018-4989-92BA-53383AF6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10AE4-CDB1-4F75-90A0-70A60E38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23</xdr:row>
      <xdr:rowOff>76200</xdr:rowOff>
    </xdr:from>
    <xdr:to>
      <xdr:col>3</xdr:col>
      <xdr:colOff>695325</xdr:colOff>
      <xdr:row>25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E06521-A332-486F-A7E7-456BFEDE630C}"/>
            </a:ext>
          </a:extLst>
        </xdr:cNvPr>
        <xdr:cNvSpPr/>
      </xdr:nvSpPr>
      <xdr:spPr>
        <a:xfrm>
          <a:off x="790575" y="4410075"/>
          <a:ext cx="232410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ACTIVOS</a:t>
          </a:r>
        </a:p>
      </xdr:txBody>
    </xdr:sp>
    <xdr:clientData/>
  </xdr:twoCellAnchor>
  <xdr:twoCellAnchor>
    <xdr:from>
      <xdr:col>10</xdr:col>
      <xdr:colOff>619125</xdr:colOff>
      <xdr:row>23</xdr:row>
      <xdr:rowOff>76200</xdr:rowOff>
    </xdr:from>
    <xdr:to>
      <xdr:col>14</xdr:col>
      <xdr:colOff>104775</xdr:colOff>
      <xdr:row>25</xdr:row>
      <xdr:rowOff>180975</xdr:rowOff>
    </xdr:to>
    <xdr:sp macro="" textlink="">
      <xdr:nvSpPr>
        <xdr:cNvPr id="5" name="Elips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549C7A-6A8E-45A6-89A3-0FBBDBE8726C}"/>
            </a:ext>
          </a:extLst>
        </xdr:cNvPr>
        <xdr:cNvSpPr/>
      </xdr:nvSpPr>
      <xdr:spPr>
        <a:xfrm>
          <a:off x="8820150" y="4410075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PATRIMONIO</a:t>
          </a:r>
        </a:p>
      </xdr:txBody>
    </xdr:sp>
    <xdr:clientData/>
  </xdr:twoCellAnchor>
  <xdr:twoCellAnchor>
    <xdr:from>
      <xdr:col>6</xdr:col>
      <xdr:colOff>76199</xdr:colOff>
      <xdr:row>23</xdr:row>
      <xdr:rowOff>76200</xdr:rowOff>
    </xdr:from>
    <xdr:to>
      <xdr:col>9</xdr:col>
      <xdr:colOff>171450</xdr:colOff>
      <xdr:row>25</xdr:row>
      <xdr:rowOff>180975</xdr:rowOff>
    </xdr:to>
    <xdr:sp macro="" textlink="">
      <xdr:nvSpPr>
        <xdr:cNvPr id="6" name="Elips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4F2118-5121-471D-9F67-F5B3191AEB2B}"/>
            </a:ext>
          </a:extLst>
        </xdr:cNvPr>
        <xdr:cNvSpPr/>
      </xdr:nvSpPr>
      <xdr:spPr>
        <a:xfrm>
          <a:off x="4781549" y="4410075"/>
          <a:ext cx="242887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PASIVOS</a:t>
          </a:r>
        </a:p>
      </xdr:txBody>
    </xdr:sp>
    <xdr:clientData/>
  </xdr:twoCellAnchor>
  <xdr:twoCellAnchor>
    <xdr:from>
      <xdr:col>0</xdr:col>
      <xdr:colOff>647700</xdr:colOff>
      <xdr:row>29</xdr:row>
      <xdr:rowOff>133351</xdr:rowOff>
    </xdr:from>
    <xdr:to>
      <xdr:col>0</xdr:col>
      <xdr:colOff>693419</xdr:colOff>
      <xdr:row>34</xdr:row>
      <xdr:rowOff>19051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2D41C98D-B940-415D-912C-733E76872A13}"/>
            </a:ext>
          </a:extLst>
        </xdr:cNvPr>
        <xdr:cNvSpPr/>
      </xdr:nvSpPr>
      <xdr:spPr>
        <a:xfrm>
          <a:off x="647700" y="5657851"/>
          <a:ext cx="45719" cy="981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782956</xdr:colOff>
      <xdr:row>31</xdr:row>
      <xdr:rowOff>161925</xdr:rowOff>
    </xdr:from>
    <xdr:to>
      <xdr:col>2</xdr:col>
      <xdr:colOff>828675</xdr:colOff>
      <xdr:row>34</xdr:row>
      <xdr:rowOff>38100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C62BC4A5-6592-4046-8EB0-DBCAA4206BD1}"/>
            </a:ext>
          </a:extLst>
        </xdr:cNvPr>
        <xdr:cNvSpPr/>
      </xdr:nvSpPr>
      <xdr:spPr>
        <a:xfrm>
          <a:off x="2306956" y="6067425"/>
          <a:ext cx="45719" cy="5905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611506</xdr:colOff>
      <xdr:row>30</xdr:row>
      <xdr:rowOff>0</xdr:rowOff>
    </xdr:from>
    <xdr:to>
      <xdr:col>8</xdr:col>
      <xdr:colOff>657225</xdr:colOff>
      <xdr:row>32</xdr:row>
      <xdr:rowOff>66675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C4D5475C-E496-48A8-BD0E-8803E818603D}"/>
            </a:ext>
          </a:extLst>
        </xdr:cNvPr>
        <xdr:cNvSpPr/>
      </xdr:nvSpPr>
      <xdr:spPr>
        <a:xfrm>
          <a:off x="6926581" y="571500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29</xdr:row>
      <xdr:rowOff>76201</xdr:rowOff>
    </xdr:from>
    <xdr:to>
      <xdr:col>5</xdr:col>
      <xdr:colOff>693419</xdr:colOff>
      <xdr:row>32</xdr:row>
      <xdr:rowOff>57151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2F002C-48BE-4600-AE5C-716F0E562D05}"/>
            </a:ext>
          </a:extLst>
        </xdr:cNvPr>
        <xdr:cNvSpPr/>
      </xdr:nvSpPr>
      <xdr:spPr>
        <a:xfrm>
          <a:off x="4591050" y="5600701"/>
          <a:ext cx="45719" cy="600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29</xdr:row>
      <xdr:rowOff>171450</xdr:rowOff>
    </xdr:from>
    <xdr:to>
      <xdr:col>11</xdr:col>
      <xdr:colOff>560069</xdr:colOff>
      <xdr:row>32</xdr:row>
      <xdr:rowOff>47625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FED4AD34-0D5E-434A-898F-969928CACBAF}"/>
            </a:ext>
          </a:extLst>
        </xdr:cNvPr>
        <xdr:cNvSpPr/>
      </xdr:nvSpPr>
      <xdr:spPr>
        <a:xfrm>
          <a:off x="9477375" y="569595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37</xdr:row>
      <xdr:rowOff>9525</xdr:rowOff>
    </xdr:from>
    <xdr:to>
      <xdr:col>5</xdr:col>
      <xdr:colOff>152400</xdr:colOff>
      <xdr:row>39</xdr:row>
      <xdr:rowOff>114300</xdr:rowOff>
    </xdr:to>
    <xdr:sp macro="" textlink="">
      <xdr:nvSpPr>
        <xdr:cNvPr id="12" name="Elips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399A48-8CD6-41B5-B8E5-05152AC69F51}"/>
            </a:ext>
          </a:extLst>
        </xdr:cNvPr>
        <xdr:cNvSpPr/>
      </xdr:nvSpPr>
      <xdr:spPr>
        <a:xfrm>
          <a:off x="1771650" y="7248525"/>
          <a:ext cx="23241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INGRESOS</a:t>
          </a:r>
        </a:p>
      </xdr:txBody>
    </xdr:sp>
    <xdr:clientData/>
  </xdr:twoCellAnchor>
  <xdr:twoCellAnchor>
    <xdr:from>
      <xdr:col>6</xdr:col>
      <xdr:colOff>171450</xdr:colOff>
      <xdr:row>37</xdr:row>
      <xdr:rowOff>19050</xdr:rowOff>
    </xdr:from>
    <xdr:to>
      <xdr:col>9</xdr:col>
      <xdr:colOff>238125</xdr:colOff>
      <xdr:row>39</xdr:row>
      <xdr:rowOff>123825</xdr:rowOff>
    </xdr:to>
    <xdr:sp macro="" textlink="">
      <xdr:nvSpPr>
        <xdr:cNvPr id="13" name="Elips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99F5FD-1372-4F16-96B5-BF61DD927815}"/>
            </a:ext>
          </a:extLst>
        </xdr:cNvPr>
        <xdr:cNvSpPr/>
      </xdr:nvSpPr>
      <xdr:spPr>
        <a:xfrm>
          <a:off x="4876800" y="7258050"/>
          <a:ext cx="24003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GASTOS</a:t>
          </a:r>
        </a:p>
      </xdr:txBody>
    </xdr:sp>
    <xdr:clientData/>
  </xdr:twoCellAnchor>
  <xdr:twoCellAnchor>
    <xdr:from>
      <xdr:col>1</xdr:col>
      <xdr:colOff>752475</xdr:colOff>
      <xdr:row>25</xdr:row>
      <xdr:rowOff>180975</xdr:rowOff>
    </xdr:from>
    <xdr:to>
      <xdr:col>2</xdr:col>
      <xdr:colOff>361950</xdr:colOff>
      <xdr:row>27</xdr:row>
      <xdr:rowOff>57150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1909D604-0886-42A0-958D-45D510D89C05}"/>
            </a:ext>
          </a:extLst>
        </xdr:cNvPr>
        <xdr:cNvCxnSpPr>
          <a:stCxn id="4" idx="4"/>
        </xdr:cNvCxnSpPr>
      </xdr:nvCxnSpPr>
      <xdr:spPr>
        <a:xfrm flipH="1">
          <a:off x="1514475" y="4895850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25</xdr:row>
      <xdr:rowOff>180975</xdr:rowOff>
    </xdr:from>
    <xdr:to>
      <xdr:col>2</xdr:col>
      <xdr:colOff>781050</xdr:colOff>
      <xdr:row>27</xdr:row>
      <xdr:rowOff>76200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2BC928BF-2475-440D-B5D7-F925A8ED1923}"/>
            </a:ext>
          </a:extLst>
        </xdr:cNvPr>
        <xdr:cNvCxnSpPr>
          <a:stCxn id="4" idx="4"/>
        </xdr:cNvCxnSpPr>
      </xdr:nvCxnSpPr>
      <xdr:spPr>
        <a:xfrm>
          <a:off x="1952625" y="4876800"/>
          <a:ext cx="352425" cy="2762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25</xdr:row>
      <xdr:rowOff>180975</xdr:rowOff>
    </xdr:from>
    <xdr:to>
      <xdr:col>7</xdr:col>
      <xdr:colOff>338137</xdr:colOff>
      <xdr:row>27</xdr:row>
      <xdr:rowOff>95250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7D0E9B3F-AC5F-4124-9BC6-90BF956A4140}"/>
            </a:ext>
          </a:extLst>
        </xdr:cNvPr>
        <xdr:cNvCxnSpPr>
          <a:stCxn id="6" idx="4"/>
        </xdr:cNvCxnSpPr>
      </xdr:nvCxnSpPr>
      <xdr:spPr>
        <a:xfrm flipH="1">
          <a:off x="5524500" y="4895850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25</xdr:row>
      <xdr:rowOff>180975</xdr:rowOff>
    </xdr:from>
    <xdr:to>
      <xdr:col>7</xdr:col>
      <xdr:colOff>714375</xdr:colOff>
      <xdr:row>27</xdr:row>
      <xdr:rowOff>85725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46EAFDC1-DCF5-4004-B5E8-9DB249E0DD95}"/>
            </a:ext>
          </a:extLst>
        </xdr:cNvPr>
        <xdr:cNvCxnSpPr>
          <a:stCxn id="6" idx="4"/>
        </xdr:cNvCxnSpPr>
      </xdr:nvCxnSpPr>
      <xdr:spPr>
        <a:xfrm>
          <a:off x="5891212" y="4895850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25</xdr:row>
      <xdr:rowOff>180975</xdr:rowOff>
    </xdr:from>
    <xdr:to>
      <xdr:col>12</xdr:col>
      <xdr:colOff>404813</xdr:colOff>
      <xdr:row>27</xdr:row>
      <xdr:rowOff>47625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59AA44CE-61CD-41E3-8FCB-2AC760A7FFA3}"/>
            </a:ext>
          </a:extLst>
        </xdr:cNvPr>
        <xdr:cNvCxnSpPr>
          <a:stCxn id="5" idx="4"/>
        </xdr:cNvCxnSpPr>
      </xdr:nvCxnSpPr>
      <xdr:spPr>
        <a:xfrm flipH="1">
          <a:off x="9648825" y="4895850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25</xdr:row>
      <xdr:rowOff>180975</xdr:rowOff>
    </xdr:from>
    <xdr:to>
      <xdr:col>13</xdr:col>
      <xdr:colOff>9525</xdr:colOff>
      <xdr:row>27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77A1AEB8-B52C-4FE5-A5EE-D6B7F09480F0}"/>
            </a:ext>
          </a:extLst>
        </xdr:cNvPr>
        <xdr:cNvCxnSpPr>
          <a:stCxn id="5" idx="4"/>
        </xdr:cNvCxnSpPr>
      </xdr:nvCxnSpPr>
      <xdr:spPr>
        <a:xfrm>
          <a:off x="10044113" y="4895850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44</xdr:row>
      <xdr:rowOff>152399</xdr:rowOff>
    </xdr:from>
    <xdr:to>
      <xdr:col>7</xdr:col>
      <xdr:colOff>133350</xdr:colOff>
      <xdr:row>47</xdr:row>
      <xdr:rowOff>228599</xdr:rowOff>
    </xdr:to>
    <xdr:sp macro="" textlink="">
      <xdr:nvSpPr>
        <xdr:cNvPr id="20" name="Rectángulo: esquinas redondeadas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1730DCE-C98A-4F09-9EA0-DB954D009EE4}"/>
            </a:ext>
          </a:extLst>
        </xdr:cNvPr>
        <xdr:cNvSpPr/>
      </xdr:nvSpPr>
      <xdr:spPr>
        <a:xfrm>
          <a:off x="3771900" y="877252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  <xdr:twoCellAnchor>
    <xdr:from>
      <xdr:col>7</xdr:col>
      <xdr:colOff>485775</xdr:colOff>
      <xdr:row>42</xdr:row>
      <xdr:rowOff>180974</xdr:rowOff>
    </xdr:from>
    <xdr:to>
      <xdr:col>7</xdr:col>
      <xdr:colOff>531494</xdr:colOff>
      <xdr:row>49</xdr:row>
      <xdr:rowOff>190499</xdr:rowOff>
    </xdr:to>
    <xdr:sp macro="" textlink="">
      <xdr:nvSpPr>
        <xdr:cNvPr id="21" name="Abrir llave 20">
          <a:extLst>
            <a:ext uri="{FF2B5EF4-FFF2-40B4-BE49-F238E27FC236}">
              <a16:creationId xmlns:a16="http://schemas.microsoft.com/office/drawing/2014/main" id="{BE128DBF-E875-40F6-8876-A0A97239808E}"/>
            </a:ext>
          </a:extLst>
        </xdr:cNvPr>
        <xdr:cNvSpPr/>
      </xdr:nvSpPr>
      <xdr:spPr>
        <a:xfrm>
          <a:off x="6038850" y="8372474"/>
          <a:ext cx="45719" cy="16287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38</xdr:row>
      <xdr:rowOff>66675</xdr:rowOff>
    </xdr:from>
    <xdr:to>
      <xdr:col>5</xdr:col>
      <xdr:colOff>657225</xdr:colOff>
      <xdr:row>38</xdr:row>
      <xdr:rowOff>66675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B69C8D1-D318-4BCA-A509-498D3AABA3C0}"/>
            </a:ext>
          </a:extLst>
        </xdr:cNvPr>
        <xdr:cNvCxnSpPr/>
      </xdr:nvCxnSpPr>
      <xdr:spPr>
        <a:xfrm>
          <a:off x="4381500" y="74961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36</xdr:row>
      <xdr:rowOff>180975</xdr:rowOff>
    </xdr:from>
    <xdr:to>
      <xdr:col>13</xdr:col>
      <xdr:colOff>133350</xdr:colOff>
      <xdr:row>39</xdr:row>
      <xdr:rowOff>95250</xdr:rowOff>
    </xdr:to>
    <xdr:sp macro="" textlink="">
      <xdr:nvSpPr>
        <xdr:cNvPr id="23" name="Elipse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E7CDE99-8F6B-4AF3-AEB3-E06ACBC5DA45}"/>
            </a:ext>
          </a:extLst>
        </xdr:cNvPr>
        <xdr:cNvSpPr/>
      </xdr:nvSpPr>
      <xdr:spPr>
        <a:xfrm>
          <a:off x="8343900" y="72294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EXCEDENTES</a:t>
          </a:r>
        </a:p>
      </xdr:txBody>
    </xdr:sp>
    <xdr:clientData/>
  </xdr:twoCellAnchor>
  <xdr:twoCellAnchor>
    <xdr:from>
      <xdr:col>9</xdr:col>
      <xdr:colOff>647700</xdr:colOff>
      <xdr:row>37</xdr:row>
      <xdr:rowOff>133350</xdr:rowOff>
    </xdr:from>
    <xdr:to>
      <xdr:col>9</xdr:col>
      <xdr:colOff>1000125</xdr:colOff>
      <xdr:row>39</xdr:row>
      <xdr:rowOff>19050</xdr:rowOff>
    </xdr:to>
    <xdr:sp macro="" textlink="">
      <xdr:nvSpPr>
        <xdr:cNvPr id="24" name="Es igual a 23">
          <a:extLst>
            <a:ext uri="{FF2B5EF4-FFF2-40B4-BE49-F238E27FC236}">
              <a16:creationId xmlns:a16="http://schemas.microsoft.com/office/drawing/2014/main" id="{246F5954-C5B7-430C-A92D-1394FA033919}"/>
            </a:ext>
          </a:extLst>
        </xdr:cNvPr>
        <xdr:cNvSpPr/>
      </xdr:nvSpPr>
      <xdr:spPr>
        <a:xfrm>
          <a:off x="7686675" y="73723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541-B573-4955-9CEB-794C65A97EEB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638175</xdr:colOff>
      <xdr:row>32</xdr:row>
      <xdr:rowOff>771525</xdr:rowOff>
    </xdr:from>
    <xdr:to>
      <xdr:col>9</xdr:col>
      <xdr:colOff>1028700</xdr:colOff>
      <xdr:row>35</xdr:row>
      <xdr:rowOff>57150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CFDA12-A840-4B35-A965-17F3F68A30DC}"/>
            </a:ext>
          </a:extLst>
        </xdr:cNvPr>
        <xdr:cNvSpPr/>
      </xdr:nvSpPr>
      <xdr:spPr>
        <a:xfrm>
          <a:off x="11506200" y="7458075"/>
          <a:ext cx="390525" cy="5238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438150</xdr:colOff>
      <xdr:row>2</xdr:row>
      <xdr:rowOff>180975</xdr:rowOff>
    </xdr:from>
    <xdr:to>
      <xdr:col>8</xdr:col>
      <xdr:colOff>314325</xdr:colOff>
      <xdr:row>20</xdr:row>
      <xdr:rowOff>180975</xdr:rowOff>
    </xdr:to>
    <xdr:pic>
      <xdr:nvPicPr>
        <xdr:cNvPr id="5" name="Picture 1" descr="Imagen que contiene Diagrama&#10;&#10;Descripción generada automáticamente">
          <a:extLst>
            <a:ext uri="{FF2B5EF4-FFF2-40B4-BE49-F238E27FC236}">
              <a16:creationId xmlns:a16="http://schemas.microsoft.com/office/drawing/2014/main" id="{F4193491-0A0D-4F55-BEFC-9D5C3FA47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8150" y="571500"/>
          <a:ext cx="8734425" cy="3429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1</xdr:row>
      <xdr:rowOff>95250</xdr:rowOff>
    </xdr:from>
    <xdr:to>
      <xdr:col>10</xdr:col>
      <xdr:colOff>304800</xdr:colOff>
      <xdr:row>3</xdr:row>
      <xdr:rowOff>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303DB-0317-4615-998D-AB14CC85F879}"/>
            </a:ext>
          </a:extLst>
        </xdr:cNvPr>
        <xdr:cNvSpPr/>
      </xdr:nvSpPr>
      <xdr:spPr>
        <a:xfrm>
          <a:off x="9105900" y="2857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65</xdr:row>
      <xdr:rowOff>38100</xdr:rowOff>
    </xdr:from>
    <xdr:to>
      <xdr:col>10</xdr:col>
      <xdr:colOff>762000</xdr:colOff>
      <xdr:row>68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B4F727-1FD5-430D-A986-B26C220092D1}"/>
            </a:ext>
          </a:extLst>
        </xdr:cNvPr>
        <xdr:cNvSpPr/>
      </xdr:nvSpPr>
      <xdr:spPr>
        <a:xfrm>
          <a:off x="10363200" y="12439650"/>
          <a:ext cx="390525" cy="6762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95250</xdr:colOff>
      <xdr:row>20</xdr:row>
      <xdr:rowOff>133350</xdr:rowOff>
    </xdr:from>
    <xdr:to>
      <xdr:col>10</xdr:col>
      <xdr:colOff>219075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C11000-C796-494D-AD4C-6D5AE87A0D91}"/>
            </a:ext>
          </a:extLst>
        </xdr:cNvPr>
        <xdr:cNvSpPr/>
      </xdr:nvSpPr>
      <xdr:spPr>
        <a:xfrm>
          <a:off x="90201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142875</xdr:colOff>
      <xdr:row>2</xdr:row>
      <xdr:rowOff>114300</xdr:rowOff>
    </xdr:from>
    <xdr:to>
      <xdr:col>9</xdr:col>
      <xdr:colOff>145198</xdr:colOff>
      <xdr:row>21</xdr:row>
      <xdr:rowOff>57150</xdr:rowOff>
    </xdr:to>
    <xdr:pic>
      <xdr:nvPicPr>
        <xdr:cNvPr id="3" name="Picture 1" descr="Interfaz de usuario gráfica&#10;&#10;Descripción generada automáticamente">
          <a:extLst>
            <a:ext uri="{FF2B5EF4-FFF2-40B4-BE49-F238E27FC236}">
              <a16:creationId xmlns:a16="http://schemas.microsoft.com/office/drawing/2014/main" id="{B31F1DD9-F7A3-48A8-8A94-3D8A4ECBB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75" y="504825"/>
          <a:ext cx="8927248" cy="3562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0</xdr:rowOff>
    </xdr:from>
    <xdr:to>
      <xdr:col>10</xdr:col>
      <xdr:colOff>419100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63457-50D3-4247-BAD8-35B351FCBB84}"/>
            </a:ext>
          </a:extLst>
        </xdr:cNvPr>
        <xdr:cNvSpPr/>
      </xdr:nvSpPr>
      <xdr:spPr>
        <a:xfrm>
          <a:off x="922020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200025</xdr:colOff>
      <xdr:row>66</xdr:row>
      <xdr:rowOff>95250</xdr:rowOff>
    </xdr:from>
    <xdr:to>
      <xdr:col>10</xdr:col>
      <xdr:colOff>590550</xdr:colOff>
      <xdr:row>69</xdr:row>
      <xdr:rowOff>104775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B6A4B1-DCC0-49A0-A4B4-FD818DF1C587}"/>
            </a:ext>
          </a:extLst>
        </xdr:cNvPr>
        <xdr:cNvSpPr/>
      </xdr:nvSpPr>
      <xdr:spPr>
        <a:xfrm>
          <a:off x="10191750" y="12687300"/>
          <a:ext cx="390525" cy="5810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247650</xdr:colOff>
      <xdr:row>20</xdr:row>
      <xdr:rowOff>142875</xdr:rowOff>
    </xdr:from>
    <xdr:to>
      <xdr:col>10</xdr:col>
      <xdr:colOff>371475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F14920-CEFF-4A90-AB37-0C91EF201463}"/>
            </a:ext>
          </a:extLst>
        </xdr:cNvPr>
        <xdr:cNvSpPr/>
      </xdr:nvSpPr>
      <xdr:spPr>
        <a:xfrm>
          <a:off x="91725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180975</xdr:colOff>
      <xdr:row>2</xdr:row>
      <xdr:rowOff>4447</xdr:rowOff>
    </xdr:from>
    <xdr:to>
      <xdr:col>9</xdr:col>
      <xdr:colOff>476250</xdr:colOff>
      <xdr:row>21</xdr:row>
      <xdr:rowOff>64197</xdr:rowOff>
    </xdr:to>
    <xdr:pic>
      <xdr:nvPicPr>
        <xdr:cNvPr id="3" name="Picture 1" descr="Imagen que contiene Interfaz de usuario gráfica&#10;&#10;Descripción generada automáticamente">
          <a:extLst>
            <a:ext uri="{FF2B5EF4-FFF2-40B4-BE49-F238E27FC236}">
              <a16:creationId xmlns:a16="http://schemas.microsoft.com/office/drawing/2014/main" id="{BA7D44DC-61C6-4CD3-95D5-5E3466604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975" y="394972"/>
          <a:ext cx="9220200" cy="36792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1</xdr:row>
      <xdr:rowOff>47625</xdr:rowOff>
    </xdr:from>
    <xdr:to>
      <xdr:col>10</xdr:col>
      <xdr:colOff>152400</xdr:colOff>
      <xdr:row>2</xdr:row>
      <xdr:rowOff>142875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F4FE2-3533-4576-894A-0CC6146D1E86}"/>
            </a:ext>
          </a:extLst>
        </xdr:cNvPr>
        <xdr:cNvSpPr/>
      </xdr:nvSpPr>
      <xdr:spPr>
        <a:xfrm>
          <a:off x="89535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64</xdr:row>
      <xdr:rowOff>161925</xdr:rowOff>
    </xdr:from>
    <xdr:to>
      <xdr:col>10</xdr:col>
      <xdr:colOff>676275</xdr:colOff>
      <xdr:row>67</xdr:row>
      <xdr:rowOff>152400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2C2F99-0E65-4119-821C-B7AEDD633419}"/>
            </a:ext>
          </a:extLst>
        </xdr:cNvPr>
        <xdr:cNvSpPr/>
      </xdr:nvSpPr>
      <xdr:spPr>
        <a:xfrm>
          <a:off x="10277475" y="12372975"/>
          <a:ext cx="390525" cy="5619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19050</xdr:colOff>
      <xdr:row>20</xdr:row>
      <xdr:rowOff>133350</xdr:rowOff>
    </xdr:from>
    <xdr:to>
      <xdr:col>10</xdr:col>
      <xdr:colOff>142875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DF099-E23B-4109-9FDB-2B08595283B3}"/>
            </a:ext>
          </a:extLst>
        </xdr:cNvPr>
        <xdr:cNvSpPr/>
      </xdr:nvSpPr>
      <xdr:spPr>
        <a:xfrm>
          <a:off x="89439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114299</xdr:colOff>
      <xdr:row>1</xdr:row>
      <xdr:rowOff>169937</xdr:rowOff>
    </xdr:from>
    <xdr:to>
      <xdr:col>9</xdr:col>
      <xdr:colOff>180975</xdr:colOff>
      <xdr:row>20</xdr:row>
      <xdr:rowOff>128942</xdr:rowOff>
    </xdr:to>
    <xdr:pic>
      <xdr:nvPicPr>
        <xdr:cNvPr id="3" name="Picture 1" descr="Interfaz de usuario gráfica&#10;&#10;Descripción generada automáticamente con confianza media">
          <a:extLst>
            <a:ext uri="{FF2B5EF4-FFF2-40B4-BE49-F238E27FC236}">
              <a16:creationId xmlns:a16="http://schemas.microsoft.com/office/drawing/2014/main" id="{3CFABA95-5646-4808-AC7B-C9EE26073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299" y="360437"/>
          <a:ext cx="8991601" cy="35880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57150</xdr:rowOff>
    </xdr:from>
    <xdr:to>
      <xdr:col>10</xdr:col>
      <xdr:colOff>361950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559B28-8C0E-4E93-A226-2AF761F28F87}"/>
            </a:ext>
          </a:extLst>
        </xdr:cNvPr>
        <xdr:cNvSpPr/>
      </xdr:nvSpPr>
      <xdr:spPr>
        <a:xfrm>
          <a:off x="916305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66</xdr:row>
      <xdr:rowOff>142875</xdr:rowOff>
    </xdr:from>
    <xdr:to>
      <xdr:col>10</xdr:col>
      <xdr:colOff>762000</xdr:colOff>
      <xdr:row>69</xdr:row>
      <xdr:rowOff>114300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F2F286-D6A3-48A3-B92F-571575B7D353}"/>
            </a:ext>
          </a:extLst>
        </xdr:cNvPr>
        <xdr:cNvSpPr/>
      </xdr:nvSpPr>
      <xdr:spPr>
        <a:xfrm>
          <a:off x="10363200" y="12734925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180975</xdr:colOff>
      <xdr:row>20</xdr:row>
      <xdr:rowOff>123825</xdr:rowOff>
    </xdr:from>
    <xdr:to>
      <xdr:col>10</xdr:col>
      <xdr:colOff>304800</xdr:colOff>
      <xdr:row>22</xdr:row>
      <xdr:rowOff>28575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CE1AE-A976-4EC9-946E-4DAA2E6BDEA4}"/>
            </a:ext>
          </a:extLst>
        </xdr:cNvPr>
        <xdr:cNvSpPr/>
      </xdr:nvSpPr>
      <xdr:spPr>
        <a:xfrm>
          <a:off x="9105900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171450</xdr:colOff>
      <xdr:row>2</xdr:row>
      <xdr:rowOff>67603</xdr:rowOff>
    </xdr:from>
    <xdr:to>
      <xdr:col>9</xdr:col>
      <xdr:colOff>171450</xdr:colOff>
      <xdr:row>21</xdr:row>
      <xdr:rowOff>9525</xdr:rowOff>
    </xdr:to>
    <xdr:pic>
      <xdr:nvPicPr>
        <xdr:cNvPr id="2" name="Picture 1" descr="Imagen que contiene Interfaz de usuario gráfica&#10;&#10;Descripción generada automáticamente">
          <a:extLst>
            <a:ext uri="{FF2B5EF4-FFF2-40B4-BE49-F238E27FC236}">
              <a16:creationId xmlns:a16="http://schemas.microsoft.com/office/drawing/2014/main" id="{B9DA4C5E-6F6B-4CAC-A292-B7EB3597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1450" y="458128"/>
          <a:ext cx="8924925" cy="356142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06E91-83C6-4A8E-BE08-93C1C52CA78A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628650</xdr:colOff>
      <xdr:row>30</xdr:row>
      <xdr:rowOff>276225</xdr:rowOff>
    </xdr:from>
    <xdr:to>
      <xdr:col>9</xdr:col>
      <xdr:colOff>1019175</xdr:colOff>
      <xdr:row>33</xdr:row>
      <xdr:rowOff>28575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216334-58A0-4949-972C-F5D87A9F76E7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314325</xdr:colOff>
      <xdr:row>3</xdr:row>
      <xdr:rowOff>0</xdr:rowOff>
    </xdr:from>
    <xdr:to>
      <xdr:col>7</xdr:col>
      <xdr:colOff>314325</xdr:colOff>
      <xdr:row>21</xdr:row>
      <xdr:rowOff>0</xdr:rowOff>
    </xdr:to>
    <xdr:pic>
      <xdr:nvPicPr>
        <xdr:cNvPr id="5" name="Picture 1" descr="Imagen que contiene Diagrama&#10;&#10;Descripción generada automáticamente">
          <a:extLst>
            <a:ext uri="{FF2B5EF4-FFF2-40B4-BE49-F238E27FC236}">
              <a16:creationId xmlns:a16="http://schemas.microsoft.com/office/drawing/2014/main" id="{2DB334A9-C6D6-4C50-B890-9B74C6ED8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4325" y="581025"/>
          <a:ext cx="8734425" cy="3429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1</xdr:row>
      <xdr:rowOff>85725</xdr:rowOff>
    </xdr:from>
    <xdr:to>
      <xdr:col>10</xdr:col>
      <xdr:colOff>476250</xdr:colOff>
      <xdr:row>2</xdr:row>
      <xdr:rowOff>180975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32F25D-0A62-468D-A5E8-CEE8B9F40AB7}"/>
            </a:ext>
          </a:extLst>
        </xdr:cNvPr>
        <xdr:cNvSpPr/>
      </xdr:nvSpPr>
      <xdr:spPr>
        <a:xfrm>
          <a:off x="927735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66</xdr:row>
      <xdr:rowOff>38100</xdr:rowOff>
    </xdr:from>
    <xdr:to>
      <xdr:col>10</xdr:col>
      <xdr:colOff>666750</xdr:colOff>
      <xdr:row>69</xdr:row>
      <xdr:rowOff>9525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849A8-61C4-48A2-BB02-43A82A387C8A}"/>
            </a:ext>
          </a:extLst>
        </xdr:cNvPr>
        <xdr:cNvSpPr/>
      </xdr:nvSpPr>
      <xdr:spPr>
        <a:xfrm>
          <a:off x="10267950" y="12630150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371475</xdr:colOff>
      <xdr:row>20</xdr:row>
      <xdr:rowOff>161925</xdr:rowOff>
    </xdr:from>
    <xdr:to>
      <xdr:col>10</xdr:col>
      <xdr:colOff>495300</xdr:colOff>
      <xdr:row>22</xdr:row>
      <xdr:rowOff>66675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38E9F-D160-4CE4-BA5B-1A955F9E83F3}"/>
            </a:ext>
          </a:extLst>
        </xdr:cNvPr>
        <xdr:cNvSpPr/>
      </xdr:nvSpPr>
      <xdr:spPr>
        <a:xfrm>
          <a:off x="9296400" y="398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161925</xdr:colOff>
      <xdr:row>2</xdr:row>
      <xdr:rowOff>28301</xdr:rowOff>
    </xdr:from>
    <xdr:to>
      <xdr:col>9</xdr:col>
      <xdr:colOff>304799</xdr:colOff>
      <xdr:row>21</xdr:row>
      <xdr:rowOff>27236</xdr:rowOff>
    </xdr:to>
    <xdr:pic>
      <xdr:nvPicPr>
        <xdr:cNvPr id="2" name="Picture 1" descr="Interfaz de usuario gráfica, Texto, Aplicación&#10;&#10;Descripción generada automáticamente">
          <a:extLst>
            <a:ext uri="{FF2B5EF4-FFF2-40B4-BE49-F238E27FC236}">
              <a16:creationId xmlns:a16="http://schemas.microsoft.com/office/drawing/2014/main" id="{22A9E995-7054-4FE7-BFDE-51EED5FF0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925" y="418826"/>
          <a:ext cx="9067799" cy="361843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19050</xdr:rowOff>
    </xdr:from>
    <xdr:to>
      <xdr:col>10</xdr:col>
      <xdr:colOff>419100</xdr:colOff>
      <xdr:row>2</xdr:row>
      <xdr:rowOff>114300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45F71-F417-44C6-A129-51F9CE731A27}"/>
            </a:ext>
          </a:extLst>
        </xdr:cNvPr>
        <xdr:cNvSpPr/>
      </xdr:nvSpPr>
      <xdr:spPr>
        <a:xfrm>
          <a:off x="92202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66</xdr:row>
      <xdr:rowOff>142875</xdr:rowOff>
    </xdr:from>
    <xdr:to>
      <xdr:col>10</xdr:col>
      <xdr:colOff>676275</xdr:colOff>
      <xdr:row>69</xdr:row>
      <xdr:rowOff>76200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839D7-D801-4B29-B7B3-76FB8700CE25}"/>
            </a:ext>
          </a:extLst>
        </xdr:cNvPr>
        <xdr:cNvSpPr/>
      </xdr:nvSpPr>
      <xdr:spPr>
        <a:xfrm>
          <a:off x="10277475" y="12734925"/>
          <a:ext cx="390525" cy="5048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323850</xdr:colOff>
      <xdr:row>20</xdr:row>
      <xdr:rowOff>142875</xdr:rowOff>
    </xdr:from>
    <xdr:to>
      <xdr:col>10</xdr:col>
      <xdr:colOff>447675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9A7442-0547-47EE-A358-7675CD3B04AE}"/>
            </a:ext>
          </a:extLst>
        </xdr:cNvPr>
        <xdr:cNvSpPr/>
      </xdr:nvSpPr>
      <xdr:spPr>
        <a:xfrm>
          <a:off x="92487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247651</xdr:colOff>
      <xdr:row>2</xdr:row>
      <xdr:rowOff>109959</xdr:rowOff>
    </xdr:from>
    <xdr:to>
      <xdr:col>9</xdr:col>
      <xdr:colOff>276225</xdr:colOff>
      <xdr:row>21</xdr:row>
      <xdr:rowOff>63284</xdr:rowOff>
    </xdr:to>
    <xdr:pic>
      <xdr:nvPicPr>
        <xdr:cNvPr id="2" name="Picture 1" descr="Interfaz de usuario gráfica&#10;&#10;Descripción generada automáticamente con confianza media">
          <a:extLst>
            <a:ext uri="{FF2B5EF4-FFF2-40B4-BE49-F238E27FC236}">
              <a16:creationId xmlns:a16="http://schemas.microsoft.com/office/drawing/2014/main" id="{4C56979A-052E-4BE7-A8DB-2086643B1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1" y="500484"/>
          <a:ext cx="8953499" cy="35728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503CA9-AECC-4A18-BC4E-F5096BD17698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31</xdr:row>
      <xdr:rowOff>171450</xdr:rowOff>
    </xdr:from>
    <xdr:to>
      <xdr:col>10</xdr:col>
      <xdr:colOff>647700</xdr:colOff>
      <xdr:row>34</xdr:row>
      <xdr:rowOff>19050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3942E5-EBCA-4909-A07F-68F692CD69C1}"/>
            </a:ext>
          </a:extLst>
        </xdr:cNvPr>
        <xdr:cNvSpPr/>
      </xdr:nvSpPr>
      <xdr:spPr>
        <a:xfrm>
          <a:off x="10677525" y="67151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266700</xdr:colOff>
      <xdr:row>2</xdr:row>
      <xdr:rowOff>133350</xdr:rowOff>
    </xdr:from>
    <xdr:to>
      <xdr:col>8</xdr:col>
      <xdr:colOff>1054047</xdr:colOff>
      <xdr:row>21</xdr:row>
      <xdr:rowOff>76200</xdr:rowOff>
    </xdr:to>
    <xdr:pic>
      <xdr:nvPicPr>
        <xdr:cNvPr id="5" name="Picture 1" descr="Imagen que contiene Diagrama&#10;&#10;Descripción generada automáticamente">
          <a:extLst>
            <a:ext uri="{FF2B5EF4-FFF2-40B4-BE49-F238E27FC236}">
              <a16:creationId xmlns:a16="http://schemas.microsoft.com/office/drawing/2014/main" id="{220D461D-34BB-440C-BE4B-6B462F4B5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6700" y="523875"/>
          <a:ext cx="9074097" cy="3562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0FFBD-CA20-4743-9DDC-1ADCD37E3C61}"/>
            </a:ext>
          </a:extLst>
        </xdr:cNvPr>
        <xdr:cNvSpPr/>
      </xdr:nvSpPr>
      <xdr:spPr>
        <a:xfrm>
          <a:off x="9496425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247650</xdr:colOff>
      <xdr:row>33</xdr:row>
      <xdr:rowOff>314325</xdr:rowOff>
    </xdr:from>
    <xdr:to>
      <xdr:col>10</xdr:col>
      <xdr:colOff>638175</xdr:colOff>
      <xdr:row>35</xdr:row>
      <xdr:rowOff>114300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0C26B4-2E23-4D9F-B527-A3F2907555D3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285750</xdr:colOff>
      <xdr:row>2</xdr:row>
      <xdr:rowOff>142875</xdr:rowOff>
    </xdr:from>
    <xdr:to>
      <xdr:col>8</xdr:col>
      <xdr:colOff>733425</xdr:colOff>
      <xdr:row>20</xdr:row>
      <xdr:rowOff>142875</xdr:rowOff>
    </xdr:to>
    <xdr:pic>
      <xdr:nvPicPr>
        <xdr:cNvPr id="5" name="Picture 1" descr="Gráfico&#10;&#10;Descripción generada automáticamente">
          <a:extLst>
            <a:ext uri="{FF2B5EF4-FFF2-40B4-BE49-F238E27FC236}">
              <a16:creationId xmlns:a16="http://schemas.microsoft.com/office/drawing/2014/main" id="{11F7534E-581B-40B6-B7D5-FF38FC90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5750" y="533400"/>
          <a:ext cx="8734425" cy="342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0</xdr:row>
      <xdr:rowOff>180975</xdr:rowOff>
    </xdr:from>
    <xdr:to>
      <xdr:col>10</xdr:col>
      <xdr:colOff>333375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939F7-FEDE-4E0B-88A0-EE9F3575C1B5}"/>
            </a:ext>
          </a:extLst>
        </xdr:cNvPr>
        <xdr:cNvSpPr/>
      </xdr:nvSpPr>
      <xdr:spPr>
        <a:xfrm>
          <a:off x="91344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219075</xdr:colOff>
      <xdr:row>21</xdr:row>
      <xdr:rowOff>57150</xdr:rowOff>
    </xdr:from>
    <xdr:to>
      <xdr:col>10</xdr:col>
      <xdr:colOff>342900</xdr:colOff>
      <xdr:row>22</xdr:row>
      <xdr:rowOff>152400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7B9B4-E80E-4C07-9282-6B4354E30875}"/>
            </a:ext>
          </a:extLst>
        </xdr:cNvPr>
        <xdr:cNvSpPr/>
      </xdr:nvSpPr>
      <xdr:spPr>
        <a:xfrm>
          <a:off x="9144000" y="406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66</xdr:row>
      <xdr:rowOff>104776</xdr:rowOff>
    </xdr:from>
    <xdr:to>
      <xdr:col>10</xdr:col>
      <xdr:colOff>647700</xdr:colOff>
      <xdr:row>69</xdr:row>
      <xdr:rowOff>123826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10F2D9-4E60-4D8C-9387-B80FAEE14288}"/>
            </a:ext>
          </a:extLst>
        </xdr:cNvPr>
        <xdr:cNvSpPr/>
      </xdr:nvSpPr>
      <xdr:spPr>
        <a:xfrm>
          <a:off x="10248900" y="12696826"/>
          <a:ext cx="390525" cy="5905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38100</xdr:colOff>
      <xdr:row>1</xdr:row>
      <xdr:rowOff>167429</xdr:rowOff>
    </xdr:from>
    <xdr:to>
      <xdr:col>8</xdr:col>
      <xdr:colOff>800100</xdr:colOff>
      <xdr:row>19</xdr:row>
      <xdr:rowOff>168698</xdr:rowOff>
    </xdr:to>
    <xdr:pic>
      <xdr:nvPicPr>
        <xdr:cNvPr id="3" name="Picture 1" descr="Interfaz de usuario gráfica&#10;&#10;Descripción generada automáticamente con confianza media">
          <a:extLst>
            <a:ext uri="{FF2B5EF4-FFF2-40B4-BE49-F238E27FC236}">
              <a16:creationId xmlns:a16="http://schemas.microsoft.com/office/drawing/2014/main" id="{F745EB8C-C3DC-4104-8B65-981DF6617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100" y="357929"/>
          <a:ext cx="8620125" cy="343979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508B-0E95-49C4-B281-228DD4F64C34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0</xdr:colOff>
      <xdr:row>3</xdr:row>
      <xdr:rowOff>138110</xdr:rowOff>
    </xdr:from>
    <xdr:to>
      <xdr:col>14</xdr:col>
      <xdr:colOff>1047749</xdr:colOff>
      <xdr:row>51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BC76B7-01B7-4233-AF37-81E0DAF18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53</xdr:row>
      <xdr:rowOff>47625</xdr:rowOff>
    </xdr:from>
    <xdr:to>
      <xdr:col>8</xdr:col>
      <xdr:colOff>733425</xdr:colOff>
      <xdr:row>55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1CFEA-4A63-4D38-909E-36EE45167DDE}"/>
            </a:ext>
          </a:extLst>
        </xdr:cNvPr>
        <xdr:cNvSpPr/>
      </xdr:nvSpPr>
      <xdr:spPr>
        <a:xfrm>
          <a:off x="8629650" y="97059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</xdr:row>
      <xdr:rowOff>66675</xdr:rowOff>
    </xdr:from>
    <xdr:to>
      <xdr:col>9</xdr:col>
      <xdr:colOff>457200</xdr:colOff>
      <xdr:row>2</xdr:row>
      <xdr:rowOff>161925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4AFCA-CA9B-4244-A5BA-36BFC179CA97}"/>
            </a:ext>
          </a:extLst>
        </xdr:cNvPr>
        <xdr:cNvSpPr/>
      </xdr:nvSpPr>
      <xdr:spPr>
        <a:xfrm>
          <a:off x="8181975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381000</xdr:colOff>
      <xdr:row>71</xdr:row>
      <xdr:rowOff>123826</xdr:rowOff>
    </xdr:from>
    <xdr:to>
      <xdr:col>8</xdr:col>
      <xdr:colOff>771525</xdr:colOff>
      <xdr:row>74</xdr:row>
      <xdr:rowOff>28576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112867-FE3B-4581-9201-ED1723368B12}"/>
            </a:ext>
          </a:extLst>
        </xdr:cNvPr>
        <xdr:cNvSpPr/>
      </xdr:nvSpPr>
      <xdr:spPr>
        <a:xfrm>
          <a:off x="9544050" y="13677901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488405</xdr:colOff>
      <xdr:row>22</xdr:row>
      <xdr:rowOff>70596</xdr:rowOff>
    </xdr:to>
    <xdr:pic>
      <xdr:nvPicPr>
        <xdr:cNvPr id="2" name="Picture 1" descr="Imagen que contiene circuito, cerca&#10;&#10;Descripción generada automáticamente">
          <a:extLst>
            <a:ext uri="{FF2B5EF4-FFF2-40B4-BE49-F238E27FC236}">
              <a16:creationId xmlns:a16="http://schemas.microsoft.com/office/drawing/2014/main" id="{F4CF2CC1-3388-49BA-BC81-80716585F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10051505" cy="369009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1</xdr:row>
      <xdr:rowOff>47625</xdr:rowOff>
    </xdr:from>
    <xdr:to>
      <xdr:col>9</xdr:col>
      <xdr:colOff>390525</xdr:colOff>
      <xdr:row>2</xdr:row>
      <xdr:rowOff>142875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9B368-8027-4424-AEEC-4CDDF43D9B14}"/>
            </a:ext>
          </a:extLst>
        </xdr:cNvPr>
        <xdr:cNvSpPr/>
      </xdr:nvSpPr>
      <xdr:spPr>
        <a:xfrm>
          <a:off x="81153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0</xdr:rowOff>
    </xdr:from>
    <xdr:to>
      <xdr:col>8</xdr:col>
      <xdr:colOff>638175</xdr:colOff>
      <xdr:row>75</xdr:row>
      <xdr:rowOff>95250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99CA0-562B-402A-8D69-7D340E0E0FB5}"/>
            </a:ext>
          </a:extLst>
        </xdr:cNvPr>
        <xdr:cNvSpPr/>
      </xdr:nvSpPr>
      <xdr:spPr>
        <a:xfrm>
          <a:off x="9410700" y="13363575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285750</xdr:colOff>
      <xdr:row>2</xdr:row>
      <xdr:rowOff>141848</xdr:rowOff>
    </xdr:from>
    <xdr:to>
      <xdr:col>8</xdr:col>
      <xdr:colOff>867420</xdr:colOff>
      <xdr:row>22</xdr:row>
      <xdr:rowOff>66675</xdr:rowOff>
    </xdr:to>
    <xdr:pic>
      <xdr:nvPicPr>
        <xdr:cNvPr id="3" name="Picture 1" descr="Imagen que contiene Histograma&#10;&#10;Descripción generada automáticamente">
          <a:extLst>
            <a:ext uri="{FF2B5EF4-FFF2-40B4-BE49-F238E27FC236}">
              <a16:creationId xmlns:a16="http://schemas.microsoft.com/office/drawing/2014/main" id="{3185F1FB-9F57-4B19-9B09-3BEA3DAFA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5750" y="532373"/>
          <a:ext cx="10173345" cy="373482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1</xdr:row>
      <xdr:rowOff>9525</xdr:rowOff>
    </xdr:from>
    <xdr:to>
      <xdr:col>9</xdr:col>
      <xdr:colOff>533400</xdr:colOff>
      <xdr:row>2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57C90-E2A1-42D9-8CD8-3095D86ED2F1}"/>
            </a:ext>
          </a:extLst>
        </xdr:cNvPr>
        <xdr:cNvSpPr/>
      </xdr:nvSpPr>
      <xdr:spPr>
        <a:xfrm>
          <a:off x="8267700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295275</xdr:colOff>
      <xdr:row>73</xdr:row>
      <xdr:rowOff>0</xdr:rowOff>
    </xdr:from>
    <xdr:to>
      <xdr:col>8</xdr:col>
      <xdr:colOff>685800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1C1883-0A51-425B-B1A6-A418050FD161}"/>
            </a:ext>
          </a:extLst>
        </xdr:cNvPr>
        <xdr:cNvSpPr/>
      </xdr:nvSpPr>
      <xdr:spPr>
        <a:xfrm>
          <a:off x="946785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133350</xdr:colOff>
      <xdr:row>3</xdr:row>
      <xdr:rowOff>9524</xdr:rowOff>
    </xdr:from>
    <xdr:to>
      <xdr:col>8</xdr:col>
      <xdr:colOff>832423</xdr:colOff>
      <xdr:row>22</xdr:row>
      <xdr:rowOff>171449</xdr:rowOff>
    </xdr:to>
    <xdr:pic>
      <xdr:nvPicPr>
        <xdr:cNvPr id="3" name="Picture 1" descr="Interfaz de usuario gráfica&#10;&#10;Descripción generada automáticamente">
          <a:extLst>
            <a:ext uri="{FF2B5EF4-FFF2-40B4-BE49-F238E27FC236}">
              <a16:creationId xmlns:a16="http://schemas.microsoft.com/office/drawing/2014/main" id="{C64D2EBB-5752-4EF5-903F-3AEC74FA1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3350" y="590549"/>
          <a:ext cx="10300273" cy="378142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1019175</xdr:colOff>
      <xdr:row>0</xdr:row>
      <xdr:rowOff>180975</xdr:rowOff>
    </xdr:from>
    <xdr:to>
      <xdr:col>9</xdr:col>
      <xdr:colOff>76200</xdr:colOff>
      <xdr:row>2</xdr:row>
      <xdr:rowOff>85725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3BBCD5-7BC8-431E-83F6-74F5005C21C8}"/>
            </a:ext>
          </a:extLst>
        </xdr:cNvPr>
        <xdr:cNvSpPr/>
      </xdr:nvSpPr>
      <xdr:spPr>
        <a:xfrm>
          <a:off x="9124950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542925</xdr:colOff>
      <xdr:row>73</xdr:row>
      <xdr:rowOff>0</xdr:rowOff>
    </xdr:from>
    <xdr:to>
      <xdr:col>8</xdr:col>
      <xdr:colOff>933450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3D58CD-7173-4AAD-A711-C0C6C6B0E5F3}"/>
            </a:ext>
          </a:extLst>
        </xdr:cNvPr>
        <xdr:cNvSpPr/>
      </xdr:nvSpPr>
      <xdr:spPr>
        <a:xfrm>
          <a:off x="971550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133351</xdr:colOff>
      <xdr:row>2</xdr:row>
      <xdr:rowOff>125520</xdr:rowOff>
    </xdr:from>
    <xdr:to>
      <xdr:col>9</xdr:col>
      <xdr:colOff>38101</xdr:colOff>
      <xdr:row>23</xdr:row>
      <xdr:rowOff>6477</xdr:rowOff>
    </xdr:to>
    <xdr:pic>
      <xdr:nvPicPr>
        <xdr:cNvPr id="3" name="Picture 1" descr="Interfaz de usuario gráfica&#10;&#10;Descripción generada automáticamente con confianza media">
          <a:extLst>
            <a:ext uri="{FF2B5EF4-FFF2-40B4-BE49-F238E27FC236}">
              <a16:creationId xmlns:a16="http://schemas.microsoft.com/office/drawing/2014/main" id="{A24146A5-41BA-4022-BF3B-1A8AF5E3E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3351" y="516045"/>
          <a:ext cx="10572750" cy="388145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171450</xdr:rowOff>
    </xdr:from>
    <xdr:to>
      <xdr:col>9</xdr:col>
      <xdr:colOff>247650</xdr:colOff>
      <xdr:row>2</xdr:row>
      <xdr:rowOff>76200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7540C-2A85-4AF2-9B5B-49D3D1F09BED}"/>
            </a:ext>
          </a:extLst>
        </xdr:cNvPr>
        <xdr:cNvSpPr/>
      </xdr:nvSpPr>
      <xdr:spPr>
        <a:xfrm>
          <a:off x="9296400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28574</xdr:rowOff>
    </xdr:from>
    <xdr:to>
      <xdr:col>8</xdr:col>
      <xdr:colOff>638175</xdr:colOff>
      <xdr:row>75</xdr:row>
      <xdr:rowOff>114299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6B92AA-C2C3-4925-8319-96194FC299EF}"/>
            </a:ext>
          </a:extLst>
        </xdr:cNvPr>
        <xdr:cNvSpPr/>
      </xdr:nvSpPr>
      <xdr:spPr>
        <a:xfrm>
          <a:off x="9420225" y="13392149"/>
          <a:ext cx="3905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4</xdr:row>
      <xdr:rowOff>152399</xdr:rowOff>
    </xdr:from>
    <xdr:to>
      <xdr:col>8</xdr:col>
      <xdr:colOff>154225</xdr:colOff>
      <xdr:row>23</xdr:row>
      <xdr:rowOff>114300</xdr:rowOff>
    </xdr:to>
    <xdr:pic>
      <xdr:nvPicPr>
        <xdr:cNvPr id="3" name="Picture 1" descr="Histograma&#10;&#10;Descripción generada automáticamente">
          <a:extLst>
            <a:ext uri="{FF2B5EF4-FFF2-40B4-BE49-F238E27FC236}">
              <a16:creationId xmlns:a16="http://schemas.microsoft.com/office/drawing/2014/main" id="{978BEC83-09AC-4B11-BBA3-7254B0877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923924"/>
          <a:ext cx="9755425" cy="358140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1</xdr:row>
      <xdr:rowOff>0</xdr:rowOff>
    </xdr:from>
    <xdr:to>
      <xdr:col>9</xdr:col>
      <xdr:colOff>647700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2C38C3-CC97-4F96-A4B0-396F841E29FC}"/>
            </a:ext>
          </a:extLst>
        </xdr:cNvPr>
        <xdr:cNvSpPr/>
      </xdr:nvSpPr>
      <xdr:spPr>
        <a:xfrm>
          <a:off x="96964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238125</xdr:colOff>
      <xdr:row>73</xdr:row>
      <xdr:rowOff>0</xdr:rowOff>
    </xdr:from>
    <xdr:to>
      <xdr:col>8</xdr:col>
      <xdr:colOff>628650</xdr:colOff>
      <xdr:row>75</xdr:row>
      <xdr:rowOff>104775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425299-0D75-4E11-989F-992D6D2C3643}"/>
            </a:ext>
          </a:extLst>
        </xdr:cNvPr>
        <xdr:cNvSpPr/>
      </xdr:nvSpPr>
      <xdr:spPr>
        <a:xfrm>
          <a:off x="9410700" y="13363575"/>
          <a:ext cx="390525" cy="4857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8</xdr:col>
      <xdr:colOff>387731</xdr:colOff>
      <xdr:row>22</xdr:row>
      <xdr:rowOff>47625</xdr:rowOff>
    </xdr:to>
    <xdr:pic>
      <xdr:nvPicPr>
        <xdr:cNvPr id="3" name="Picture 1" descr="Gráfico, Histograma&#10;&#10;Descripción generada automáticamente">
          <a:extLst>
            <a:ext uri="{FF2B5EF4-FFF2-40B4-BE49-F238E27FC236}">
              <a16:creationId xmlns:a16="http://schemas.microsoft.com/office/drawing/2014/main" id="{2548636D-AB4D-4142-9FAE-494E28F5B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581025"/>
          <a:ext cx="9988930" cy="36671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</xdr:row>
      <xdr:rowOff>19050</xdr:rowOff>
    </xdr:from>
    <xdr:to>
      <xdr:col>9</xdr:col>
      <xdr:colOff>419100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75716-8C9A-48D3-976D-3E9F37ED7758}"/>
            </a:ext>
          </a:extLst>
        </xdr:cNvPr>
        <xdr:cNvSpPr/>
      </xdr:nvSpPr>
      <xdr:spPr>
        <a:xfrm>
          <a:off x="946785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73</xdr:row>
      <xdr:rowOff>0</xdr:rowOff>
    </xdr:from>
    <xdr:to>
      <xdr:col>8</xdr:col>
      <xdr:colOff>619125</xdr:colOff>
      <xdr:row>75</xdr:row>
      <xdr:rowOff>38100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0D2D16-E769-4F90-BE30-F5101246AACD}"/>
            </a:ext>
          </a:extLst>
        </xdr:cNvPr>
        <xdr:cNvSpPr/>
      </xdr:nvSpPr>
      <xdr:spPr>
        <a:xfrm>
          <a:off x="9401175" y="133635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371475</xdr:colOff>
      <xdr:row>3</xdr:row>
      <xdr:rowOff>114300</xdr:rowOff>
    </xdr:from>
    <xdr:to>
      <xdr:col>8</xdr:col>
      <xdr:colOff>837040</xdr:colOff>
      <xdr:row>23</xdr:row>
      <xdr:rowOff>0</xdr:rowOff>
    </xdr:to>
    <xdr:pic>
      <xdr:nvPicPr>
        <xdr:cNvPr id="2" name="Picture 1" descr="Gráfico, Histograma&#10;&#10;Descripción generada automáticamente">
          <a:extLst>
            <a:ext uri="{FF2B5EF4-FFF2-40B4-BE49-F238E27FC236}">
              <a16:creationId xmlns:a16="http://schemas.microsoft.com/office/drawing/2014/main" id="{A01A8EE8-803A-4EE9-8755-8C7D661D3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1475" y="695325"/>
          <a:ext cx="10066765" cy="36957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105833</xdr:colOff>
      <xdr:row>1</xdr:row>
      <xdr:rowOff>10584</xdr:rowOff>
    </xdr:from>
    <xdr:to>
      <xdr:col>3</xdr:col>
      <xdr:colOff>737447</xdr:colOff>
      <xdr:row>5</xdr:row>
      <xdr:rowOff>41177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31767E-C383-41CD-8286-2AC95D6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" y="201084"/>
          <a:ext cx="1700530" cy="792593"/>
        </a:xfrm>
        <a:prstGeom prst="rect">
          <a:avLst/>
        </a:prstGeom>
      </xdr:spPr>
    </xdr:pic>
    <xdr:clientData/>
  </xdr:twoCellAnchor>
  <xdr:twoCellAnchor>
    <xdr:from>
      <xdr:col>9</xdr:col>
      <xdr:colOff>444500</xdr:colOff>
      <xdr:row>1</xdr:row>
      <xdr:rowOff>148166</xdr:rowOff>
    </xdr:from>
    <xdr:to>
      <xdr:col>10</xdr:col>
      <xdr:colOff>566208</xdr:colOff>
      <xdr:row>3</xdr:row>
      <xdr:rowOff>62441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54F69B-1058-494D-BBDD-34EF327B8C6A}"/>
            </a:ext>
          </a:extLst>
        </xdr:cNvPr>
        <xdr:cNvSpPr/>
      </xdr:nvSpPr>
      <xdr:spPr>
        <a:xfrm>
          <a:off x="11652250" y="338666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</xdr:row>
      <xdr:rowOff>9525</xdr:rowOff>
    </xdr:from>
    <xdr:to>
      <xdr:col>9</xdr:col>
      <xdr:colOff>657225</xdr:colOff>
      <xdr:row>2</xdr:row>
      <xdr:rowOff>104775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E0D1B-123E-4845-AEFD-E3C7189D5855}"/>
            </a:ext>
          </a:extLst>
        </xdr:cNvPr>
        <xdr:cNvSpPr/>
      </xdr:nvSpPr>
      <xdr:spPr>
        <a:xfrm>
          <a:off x="103346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733425</xdr:colOff>
      <xdr:row>35</xdr:row>
      <xdr:rowOff>57151</xdr:rowOff>
    </xdr:from>
    <xdr:to>
      <xdr:col>10</xdr:col>
      <xdr:colOff>57150</xdr:colOff>
      <xdr:row>37</xdr:row>
      <xdr:rowOff>95251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5F04CA-78F2-4641-B715-8601B5BCC587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285750</xdr:colOff>
      <xdr:row>2</xdr:row>
      <xdr:rowOff>180975</xdr:rowOff>
    </xdr:from>
    <xdr:to>
      <xdr:col>8</xdr:col>
      <xdr:colOff>304800</xdr:colOff>
      <xdr:row>20</xdr:row>
      <xdr:rowOff>180975</xdr:rowOff>
    </xdr:to>
    <xdr:pic>
      <xdr:nvPicPr>
        <xdr:cNvPr id="5" name="Picture 1" descr="Diagrama&#10;&#10;Descripción generada automáticamente con confianza media">
          <a:extLst>
            <a:ext uri="{FF2B5EF4-FFF2-40B4-BE49-F238E27FC236}">
              <a16:creationId xmlns:a16="http://schemas.microsoft.com/office/drawing/2014/main" id="{1C88692F-4082-46C4-9634-03BDE0084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5750" y="571500"/>
          <a:ext cx="8734425" cy="3429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0</xdr:row>
      <xdr:rowOff>180975</xdr:rowOff>
    </xdr:from>
    <xdr:to>
      <xdr:col>10</xdr:col>
      <xdr:colOff>523875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9D49FC-86C5-4CEC-86D9-3F35EE901F9E}"/>
            </a:ext>
          </a:extLst>
        </xdr:cNvPr>
        <xdr:cNvSpPr/>
      </xdr:nvSpPr>
      <xdr:spPr>
        <a:xfrm>
          <a:off x="93249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371475</xdr:colOff>
      <xdr:row>20</xdr:row>
      <xdr:rowOff>180975</xdr:rowOff>
    </xdr:from>
    <xdr:to>
      <xdr:col>10</xdr:col>
      <xdr:colOff>495300</xdr:colOff>
      <xdr:row>22</xdr:row>
      <xdr:rowOff>85725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B0EE1A-5B47-42D8-8AC5-4AD7A300FB40}"/>
            </a:ext>
          </a:extLst>
        </xdr:cNvPr>
        <xdr:cNvSpPr/>
      </xdr:nvSpPr>
      <xdr:spPr>
        <a:xfrm>
          <a:off x="9296400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304800</xdr:colOff>
      <xdr:row>67</xdr:row>
      <xdr:rowOff>76201</xdr:rowOff>
    </xdr:from>
    <xdr:to>
      <xdr:col>10</xdr:col>
      <xdr:colOff>695325</xdr:colOff>
      <xdr:row>70</xdr:row>
      <xdr:rowOff>19050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335419-4565-4B76-9667-F050FF9DF2BD}"/>
            </a:ext>
          </a:extLst>
        </xdr:cNvPr>
        <xdr:cNvSpPr/>
      </xdr:nvSpPr>
      <xdr:spPr>
        <a:xfrm>
          <a:off x="10296525" y="12868276"/>
          <a:ext cx="390525" cy="514349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152401</xdr:colOff>
      <xdr:row>2</xdr:row>
      <xdr:rowOff>117059</xdr:rowOff>
    </xdr:from>
    <xdr:to>
      <xdr:col>9</xdr:col>
      <xdr:colOff>76200</xdr:colOff>
      <xdr:row>21</xdr:row>
      <xdr:rowOff>28574</xdr:rowOff>
    </xdr:to>
    <xdr:pic>
      <xdr:nvPicPr>
        <xdr:cNvPr id="3" name="Picture 1" descr="Interfaz de usuario gráfica&#10;&#10;Descripción generada automáticamente con confianza baja">
          <a:extLst>
            <a:ext uri="{FF2B5EF4-FFF2-40B4-BE49-F238E27FC236}">
              <a16:creationId xmlns:a16="http://schemas.microsoft.com/office/drawing/2014/main" id="{B9CE385A-7A35-48C8-BAE4-E94B54847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2401" y="507584"/>
          <a:ext cx="8848724" cy="35310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257175</xdr:colOff>
      <xdr:row>1</xdr:row>
      <xdr:rowOff>57150</xdr:rowOff>
    </xdr:from>
    <xdr:to>
      <xdr:col>10</xdr:col>
      <xdr:colOff>381000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AF86E-055F-442E-89B8-117ADBB50C9C}"/>
            </a:ext>
          </a:extLst>
        </xdr:cNvPr>
        <xdr:cNvSpPr/>
      </xdr:nvSpPr>
      <xdr:spPr>
        <a:xfrm>
          <a:off x="91821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228600</xdr:colOff>
      <xdr:row>66</xdr:row>
      <xdr:rowOff>104776</xdr:rowOff>
    </xdr:from>
    <xdr:to>
      <xdr:col>10</xdr:col>
      <xdr:colOff>619125</xdr:colOff>
      <xdr:row>69</xdr:row>
      <xdr:rowOff>95250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B68E85-E2B1-44BD-9E9C-6A739CB4B1DE}"/>
            </a:ext>
          </a:extLst>
        </xdr:cNvPr>
        <xdr:cNvSpPr/>
      </xdr:nvSpPr>
      <xdr:spPr>
        <a:xfrm>
          <a:off x="10220325" y="12696826"/>
          <a:ext cx="390525" cy="5619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209550</xdr:colOff>
      <xdr:row>21</xdr:row>
      <xdr:rowOff>66675</xdr:rowOff>
    </xdr:from>
    <xdr:to>
      <xdr:col>10</xdr:col>
      <xdr:colOff>333375</xdr:colOff>
      <xdr:row>22</xdr:row>
      <xdr:rowOff>161925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049F46-BCA6-4E00-B9D5-677420A32910}"/>
            </a:ext>
          </a:extLst>
        </xdr:cNvPr>
        <xdr:cNvSpPr/>
      </xdr:nvSpPr>
      <xdr:spPr>
        <a:xfrm>
          <a:off x="9134475" y="40767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209551</xdr:colOff>
      <xdr:row>2</xdr:row>
      <xdr:rowOff>85726</xdr:rowOff>
    </xdr:from>
    <xdr:to>
      <xdr:col>9</xdr:col>
      <xdr:colOff>235744</xdr:colOff>
      <xdr:row>21</xdr:row>
      <xdr:rowOff>38100</xdr:rowOff>
    </xdr:to>
    <xdr:pic>
      <xdr:nvPicPr>
        <xdr:cNvPr id="3" name="Picture 1" descr="Interfaz de usuario gráfica&#10;&#10;Descripción generada automáticamente con confianza baja">
          <a:extLst>
            <a:ext uri="{FF2B5EF4-FFF2-40B4-BE49-F238E27FC236}">
              <a16:creationId xmlns:a16="http://schemas.microsoft.com/office/drawing/2014/main" id="{979E3E8C-5702-4E86-BF1E-32B6F507C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1" y="476251"/>
          <a:ext cx="8951118" cy="35718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1</xdr:row>
      <xdr:rowOff>28575</xdr:rowOff>
    </xdr:from>
    <xdr:to>
      <xdr:col>10</xdr:col>
      <xdr:colOff>447675</xdr:colOff>
      <xdr:row>2</xdr:row>
      <xdr:rowOff>123825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B862A3-E8E7-4C6F-959B-8DBF1B9756E7}"/>
            </a:ext>
          </a:extLst>
        </xdr:cNvPr>
        <xdr:cNvSpPr/>
      </xdr:nvSpPr>
      <xdr:spPr>
        <a:xfrm>
          <a:off x="9248775" y="2190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266700</xdr:colOff>
      <xdr:row>67</xdr:row>
      <xdr:rowOff>114301</xdr:rowOff>
    </xdr:from>
    <xdr:to>
      <xdr:col>10</xdr:col>
      <xdr:colOff>657225</xdr:colOff>
      <xdr:row>70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9EFB45-BDF2-415E-B230-7794F69A92E1}"/>
            </a:ext>
          </a:extLst>
        </xdr:cNvPr>
        <xdr:cNvSpPr/>
      </xdr:nvSpPr>
      <xdr:spPr>
        <a:xfrm>
          <a:off x="10258425" y="12896851"/>
          <a:ext cx="390525" cy="6000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333375</xdr:colOff>
      <xdr:row>20</xdr:row>
      <xdr:rowOff>171450</xdr:rowOff>
    </xdr:from>
    <xdr:to>
      <xdr:col>10</xdr:col>
      <xdr:colOff>457200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2D8922-E9F6-4A3C-B930-EA41478F78FE}"/>
            </a:ext>
          </a:extLst>
        </xdr:cNvPr>
        <xdr:cNvSpPr/>
      </xdr:nvSpPr>
      <xdr:spPr>
        <a:xfrm>
          <a:off x="92583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142875</xdr:colOff>
      <xdr:row>2</xdr:row>
      <xdr:rowOff>60228</xdr:rowOff>
    </xdr:from>
    <xdr:to>
      <xdr:col>9</xdr:col>
      <xdr:colOff>400050</xdr:colOff>
      <xdr:row>21</xdr:row>
      <xdr:rowOff>104775</xdr:rowOff>
    </xdr:to>
    <xdr:pic>
      <xdr:nvPicPr>
        <xdr:cNvPr id="3" name="Picture 1" descr="Interfaz de usuario gráfica&#10;&#10;Descripción generada automáticamente con confianza media">
          <a:extLst>
            <a:ext uri="{FF2B5EF4-FFF2-40B4-BE49-F238E27FC236}">
              <a16:creationId xmlns:a16="http://schemas.microsoft.com/office/drawing/2014/main" id="{0A2DA600-A387-44EB-BA6B-1A5B9DFA5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75" y="450753"/>
          <a:ext cx="9182100" cy="36640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5680-E523-40E4-97BF-546F3856B615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28575</xdr:rowOff>
    </xdr:from>
    <xdr:to>
      <xdr:col>8</xdr:col>
      <xdr:colOff>876300</xdr:colOff>
      <xdr:row>73</xdr:row>
      <xdr:rowOff>104775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EA651-7BAA-4395-8723-501F63C60EB5}"/>
            </a:ext>
          </a:extLst>
        </xdr:cNvPr>
        <xdr:cNvSpPr/>
      </xdr:nvSpPr>
      <xdr:spPr>
        <a:xfrm>
          <a:off x="9925050" y="13877925"/>
          <a:ext cx="390525" cy="4572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409575</xdr:colOff>
      <xdr:row>50</xdr:row>
      <xdr:rowOff>142875</xdr:rowOff>
    </xdr:from>
    <xdr:to>
      <xdr:col>7</xdr:col>
      <xdr:colOff>771525</xdr:colOff>
      <xdr:row>73</xdr:row>
      <xdr:rowOff>142875</xdr:rowOff>
    </xdr:to>
    <xdr:pic>
      <xdr:nvPicPr>
        <xdr:cNvPr id="2" name="Picture 1" descr="Escala de tiempo&#10;&#10;Descripción generada automáticamente">
          <a:extLst>
            <a:ext uri="{FF2B5EF4-FFF2-40B4-BE49-F238E27FC236}">
              <a16:creationId xmlns:a16="http://schemas.microsoft.com/office/drawing/2014/main" id="{D7F519BD-B57A-4CE7-BA22-AAF4555DD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9575" y="9991725"/>
          <a:ext cx="8734425" cy="4381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38100</xdr:rowOff>
    </xdr:from>
    <xdr:to>
      <xdr:col>8</xdr:col>
      <xdr:colOff>361950</xdr:colOff>
      <xdr:row>2</xdr:row>
      <xdr:rowOff>133350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5891E1-C794-42BA-A658-CC4B77CC6001}"/>
            </a:ext>
          </a:extLst>
        </xdr:cNvPr>
        <xdr:cNvSpPr/>
      </xdr:nvSpPr>
      <xdr:spPr>
        <a:xfrm>
          <a:off x="80962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0</xdr:colOff>
      <xdr:row>73</xdr:row>
      <xdr:rowOff>0</xdr:rowOff>
    </xdr:from>
    <xdr:to>
      <xdr:col>6</xdr:col>
      <xdr:colOff>0</xdr:colOff>
      <xdr:row>75</xdr:row>
      <xdr:rowOff>47624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933BA6-8253-4EFD-90D3-FAC6CB14D7CD}"/>
            </a:ext>
          </a:extLst>
        </xdr:cNvPr>
        <xdr:cNvSpPr/>
      </xdr:nvSpPr>
      <xdr:spPr>
        <a:xfrm>
          <a:off x="9382125" y="13363574"/>
          <a:ext cx="390525" cy="4286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161926</xdr:colOff>
      <xdr:row>3</xdr:row>
      <xdr:rowOff>37909</xdr:rowOff>
    </xdr:from>
    <xdr:to>
      <xdr:col>8</xdr:col>
      <xdr:colOff>285751</xdr:colOff>
      <xdr:row>22</xdr:row>
      <xdr:rowOff>180974</xdr:rowOff>
    </xdr:to>
    <xdr:pic>
      <xdr:nvPicPr>
        <xdr:cNvPr id="3" name="Picture 1" descr="Histograma&#10;&#10;Descripción generada automáticamente con confianza media">
          <a:extLst>
            <a:ext uri="{FF2B5EF4-FFF2-40B4-BE49-F238E27FC236}">
              <a16:creationId xmlns:a16="http://schemas.microsoft.com/office/drawing/2014/main" id="{A3763C8A-B2DE-45C1-94A9-BC8733A1C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926" y="618934"/>
          <a:ext cx="10248900" cy="37625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1</xdr:row>
      <xdr:rowOff>38100</xdr:rowOff>
    </xdr:from>
    <xdr:to>
      <xdr:col>10</xdr:col>
      <xdr:colOff>457200</xdr:colOff>
      <xdr:row>2</xdr:row>
      <xdr:rowOff>133350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A54BE-6F64-4FCD-A2E7-6915B9221613}"/>
            </a:ext>
          </a:extLst>
        </xdr:cNvPr>
        <xdr:cNvSpPr/>
      </xdr:nvSpPr>
      <xdr:spPr>
        <a:xfrm>
          <a:off x="925830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361950</xdr:colOff>
      <xdr:row>67</xdr:row>
      <xdr:rowOff>47624</xdr:rowOff>
    </xdr:from>
    <xdr:to>
      <xdr:col>10</xdr:col>
      <xdr:colOff>752475</xdr:colOff>
      <xdr:row>70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2C50E0-D3D5-4F84-99B8-4ECCB9D0CC49}"/>
            </a:ext>
          </a:extLst>
        </xdr:cNvPr>
        <xdr:cNvSpPr/>
      </xdr:nvSpPr>
      <xdr:spPr>
        <a:xfrm>
          <a:off x="10353675" y="12830174"/>
          <a:ext cx="390525" cy="552451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409575</xdr:colOff>
      <xdr:row>20</xdr:row>
      <xdr:rowOff>171450</xdr:rowOff>
    </xdr:from>
    <xdr:to>
      <xdr:col>10</xdr:col>
      <xdr:colOff>533400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DDB4E3-7720-4EFC-BC43-8E5BBABA39A1}"/>
            </a:ext>
          </a:extLst>
        </xdr:cNvPr>
        <xdr:cNvSpPr/>
      </xdr:nvSpPr>
      <xdr:spPr>
        <a:xfrm>
          <a:off x="93345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180976</xdr:colOff>
      <xdr:row>2</xdr:row>
      <xdr:rowOff>16450</xdr:rowOff>
    </xdr:from>
    <xdr:to>
      <xdr:col>9</xdr:col>
      <xdr:colOff>295275</xdr:colOff>
      <xdr:row>21</xdr:row>
      <xdr:rowOff>3983</xdr:rowOff>
    </xdr:to>
    <xdr:pic>
      <xdr:nvPicPr>
        <xdr:cNvPr id="2" name="Picture 1" descr="Interfaz de usuario gráfica&#10;&#10;Descripción generada automáticamente">
          <a:extLst>
            <a:ext uri="{FF2B5EF4-FFF2-40B4-BE49-F238E27FC236}">
              <a16:creationId xmlns:a16="http://schemas.microsoft.com/office/drawing/2014/main" id="{0F90D5ED-CB93-4ACC-A30F-CE889CEDC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6" y="406975"/>
          <a:ext cx="9039224" cy="360703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EF0B-88AA-44ED-B4DE-B30FABD8806D}">
  <dimension ref="A2:P51"/>
  <sheetViews>
    <sheetView tabSelected="1" workbookViewId="0"/>
  </sheetViews>
  <sheetFormatPr baseColWidth="10" defaultColWidth="11.42578125" defaultRowHeight="15" x14ac:dyDescent="0.25"/>
  <cols>
    <col min="1" max="2" width="11.42578125" style="8"/>
    <col min="3" max="3" width="13.42578125" style="8" customWidth="1"/>
    <col min="4" max="6" width="11.42578125" style="8"/>
    <col min="7" max="7" width="12.7109375" style="8" customWidth="1"/>
    <col min="8" max="8" width="11.42578125" style="8"/>
    <col min="9" max="9" width="10.85546875" style="8" customWidth="1"/>
    <col min="10" max="10" width="17.42578125" style="8" customWidth="1"/>
    <col min="11" max="11" width="11.42578125" style="8"/>
    <col min="12" max="12" width="10.140625" style="8" customWidth="1"/>
    <col min="13" max="16384" width="11.42578125" style="8"/>
  </cols>
  <sheetData>
    <row r="2" spans="1:16" x14ac:dyDescent="0.25">
      <c r="E2" s="77" t="s">
        <v>310</v>
      </c>
      <c r="F2" s="77"/>
      <c r="G2" s="77"/>
      <c r="H2" s="77"/>
      <c r="I2" s="77"/>
      <c r="J2" s="77"/>
      <c r="K2" s="77"/>
    </row>
    <row r="3" spans="1:16" x14ac:dyDescent="0.25">
      <c r="E3" s="77"/>
      <c r="F3" s="77"/>
      <c r="G3" s="77"/>
      <c r="H3" s="77"/>
      <c r="I3" s="77"/>
      <c r="J3" s="77"/>
      <c r="K3" s="77"/>
    </row>
    <row r="4" spans="1:16" x14ac:dyDescent="0.25">
      <c r="E4" s="77"/>
      <c r="F4" s="77"/>
      <c r="G4" s="77"/>
      <c r="H4" s="77"/>
      <c r="I4" s="77"/>
      <c r="J4" s="77"/>
      <c r="K4" s="77"/>
    </row>
    <row r="5" spans="1:16" ht="23.25" x14ac:dyDescent="0.25">
      <c r="E5" s="9"/>
      <c r="F5" s="9"/>
      <c r="G5" s="9"/>
      <c r="H5" s="9"/>
      <c r="I5" s="9"/>
      <c r="J5" s="9"/>
      <c r="K5" s="9"/>
    </row>
    <row r="6" spans="1:16" ht="23.25" x14ac:dyDescent="0.25">
      <c r="E6" s="9"/>
      <c r="F6" s="9"/>
      <c r="G6" s="9"/>
      <c r="H6" s="9"/>
      <c r="I6" s="9"/>
      <c r="J6" s="9"/>
      <c r="K6" s="9"/>
    </row>
    <row r="7" spans="1:16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6" s="12" customFormat="1" x14ac:dyDescent="0.25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1:16" s="12" customFormat="1" x14ac:dyDescent="0.25"/>
    <row r="10" spans="1:16" x14ac:dyDescent="0.25">
      <c r="E10" s="78" t="s">
        <v>305</v>
      </c>
      <c r="F10" s="78"/>
      <c r="G10" s="78"/>
      <c r="H10" s="78"/>
      <c r="I10" s="78"/>
      <c r="J10" s="78"/>
      <c r="K10" s="78"/>
    </row>
    <row r="11" spans="1:16" x14ac:dyDescent="0.25">
      <c r="E11" s="78"/>
      <c r="F11" s="78"/>
      <c r="G11" s="78"/>
      <c r="H11" s="78"/>
      <c r="I11" s="78"/>
      <c r="J11" s="78"/>
      <c r="K11" s="78"/>
    </row>
    <row r="12" spans="1:16" x14ac:dyDescent="0.25">
      <c r="E12" s="78"/>
      <c r="F12" s="78"/>
      <c r="G12" s="78"/>
      <c r="H12" s="78"/>
      <c r="I12" s="78"/>
      <c r="J12" s="78"/>
      <c r="K12" s="78"/>
    </row>
    <row r="13" spans="1:16" ht="15.75" thickBot="1" x14ac:dyDescent="0.3"/>
    <row r="14" spans="1:16" ht="17.25" customHeight="1" thickTop="1" thickBot="1" x14ac:dyDescent="0.3">
      <c r="E14" s="13"/>
      <c r="G14" s="14" t="s">
        <v>0</v>
      </c>
      <c r="H14" s="15">
        <v>31</v>
      </c>
    </row>
    <row r="15" spans="1:16" ht="16.5" customHeight="1" thickBot="1" x14ac:dyDescent="0.3">
      <c r="E15" s="13"/>
      <c r="G15" s="16" t="s">
        <v>1</v>
      </c>
      <c r="H15" s="17">
        <v>12</v>
      </c>
    </row>
    <row r="16" spans="1:16" ht="16.5" customHeight="1" thickBot="1" x14ac:dyDescent="0.3">
      <c r="E16" s="13"/>
      <c r="G16" s="18" t="s">
        <v>2</v>
      </c>
      <c r="H16" s="19">
        <v>2</v>
      </c>
    </row>
    <row r="17" spans="1:16" ht="16.5" customHeight="1" thickTop="1" x14ac:dyDescent="0.25">
      <c r="E17" s="13"/>
      <c r="G17" s="44"/>
      <c r="H17" s="45"/>
    </row>
    <row r="18" spans="1:16" ht="16.5" customHeight="1" x14ac:dyDescent="0.25">
      <c r="E18" s="79"/>
      <c r="F18" s="79"/>
      <c r="G18" s="79"/>
      <c r="H18" s="79"/>
      <c r="I18" s="79"/>
      <c r="J18" s="79"/>
      <c r="K18" s="79"/>
    </row>
    <row r="19" spans="1:16" ht="15.75" customHeight="1" x14ac:dyDescent="0.25">
      <c r="E19" s="79"/>
      <c r="F19" s="79"/>
      <c r="G19" s="79"/>
      <c r="H19" s="79"/>
      <c r="I19" s="79"/>
      <c r="J19" s="79"/>
      <c r="K19" s="79"/>
    </row>
    <row r="20" spans="1:16" ht="15.75" customHeight="1" x14ac:dyDescent="0.25">
      <c r="E20" s="79"/>
      <c r="F20" s="79"/>
      <c r="G20" s="79"/>
      <c r="H20" s="79"/>
      <c r="I20" s="79"/>
      <c r="J20" s="79"/>
      <c r="K20" s="79"/>
    </row>
    <row r="21" spans="1:16" x14ac:dyDescent="0.25">
      <c r="E21" s="79"/>
      <c r="F21" s="79"/>
      <c r="G21" s="79"/>
      <c r="H21" s="79"/>
      <c r="I21" s="79"/>
      <c r="J21" s="79"/>
      <c r="K21" s="79"/>
    </row>
    <row r="22" spans="1:16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</row>
    <row r="28" spans="1:16" ht="18.75" x14ac:dyDescent="0.3">
      <c r="B28" s="21" t="s">
        <v>3</v>
      </c>
      <c r="D28" s="20" t="s">
        <v>4</v>
      </c>
      <c r="G28" s="21" t="s">
        <v>3</v>
      </c>
      <c r="H28" s="22"/>
      <c r="I28" s="21" t="s">
        <v>4</v>
      </c>
      <c r="L28" s="21" t="s">
        <v>3</v>
      </c>
      <c r="M28" s="22"/>
      <c r="N28" s="21" t="s">
        <v>4</v>
      </c>
    </row>
    <row r="31" spans="1:16" ht="18.75" x14ac:dyDescent="0.3">
      <c r="B31" s="23" t="s">
        <v>5</v>
      </c>
      <c r="C31" s="24"/>
      <c r="D31" s="24"/>
      <c r="E31" s="24"/>
      <c r="G31" s="23" t="s">
        <v>6</v>
      </c>
      <c r="H31" s="24"/>
      <c r="I31" s="24"/>
      <c r="J31" s="25" t="s">
        <v>7</v>
      </c>
      <c r="M31" s="23" t="s">
        <v>8</v>
      </c>
    </row>
    <row r="32" spans="1:16" ht="18.75" x14ac:dyDescent="0.3">
      <c r="B32" s="23" t="s">
        <v>9</v>
      </c>
      <c r="C32" s="24"/>
      <c r="D32" s="24"/>
      <c r="E32" s="24"/>
      <c r="G32" s="24"/>
      <c r="H32" s="24"/>
      <c r="I32" s="24"/>
      <c r="J32" s="25" t="s">
        <v>10</v>
      </c>
      <c r="M32" s="23" t="s">
        <v>11</v>
      </c>
    </row>
    <row r="33" spans="2:9" ht="18.75" x14ac:dyDescent="0.3">
      <c r="B33" s="23" t="s">
        <v>12</v>
      </c>
      <c r="C33" s="24"/>
      <c r="D33" s="25" t="s">
        <v>13</v>
      </c>
      <c r="E33" s="24"/>
    </row>
    <row r="34" spans="2:9" ht="18.75" x14ac:dyDescent="0.3">
      <c r="B34" s="24"/>
      <c r="C34" s="24"/>
      <c r="D34" s="25" t="s">
        <v>14</v>
      </c>
      <c r="E34" s="24"/>
    </row>
    <row r="43" spans="2:9" ht="18.75" x14ac:dyDescent="0.3">
      <c r="I43" s="22"/>
    </row>
    <row r="44" spans="2:9" ht="18.75" x14ac:dyDescent="0.3">
      <c r="I44" s="23" t="s">
        <v>15</v>
      </c>
    </row>
    <row r="45" spans="2:9" ht="18.75" x14ac:dyDescent="0.3">
      <c r="I45" s="23" t="s">
        <v>16</v>
      </c>
    </row>
    <row r="46" spans="2:9" ht="18.75" x14ac:dyDescent="0.3">
      <c r="I46" s="23" t="s">
        <v>17</v>
      </c>
    </row>
    <row r="47" spans="2:9" ht="18.75" x14ac:dyDescent="0.3">
      <c r="I47" s="23" t="s">
        <v>18</v>
      </c>
    </row>
    <row r="48" spans="2:9" ht="18.75" x14ac:dyDescent="0.3">
      <c r="I48" s="23" t="s">
        <v>19</v>
      </c>
    </row>
    <row r="49" spans="9:9" ht="18.75" x14ac:dyDescent="0.3">
      <c r="I49" s="23" t="s">
        <v>20</v>
      </c>
    </row>
    <row r="50" spans="9:9" ht="18.75" x14ac:dyDescent="0.3">
      <c r="I50" s="23" t="s">
        <v>21</v>
      </c>
    </row>
    <row r="51" spans="9:9" ht="18.75" x14ac:dyDescent="0.3">
      <c r="I51" s="22"/>
    </row>
  </sheetData>
  <mergeCells count="4">
    <mergeCell ref="E2:K4"/>
    <mergeCell ref="E10:K12"/>
    <mergeCell ref="E18:K19"/>
    <mergeCell ref="E20:K21"/>
  </mergeCells>
  <hyperlinks>
    <hyperlink ref="B28" location="Activos!A22" display="Ranking" xr:uid="{28B2032E-EBE9-480C-A0FD-3BC2C52C5F82}"/>
    <hyperlink ref="D28" location="'Composición Activo'!A1" display="Composición" xr:uid="{3F02B574-D2CE-41ED-A6E9-CC5EBF9416FB}"/>
    <hyperlink ref="G28" location="Pasivo!A22" display="Ranking" xr:uid="{E9039825-F35B-4EDA-9A97-7E6B55980905}"/>
    <hyperlink ref="I28" location="'Composición Pasivo'!A1" display="Composición" xr:uid="{20CDCE26-A400-4B4F-8051-98497D8A52D3}"/>
    <hyperlink ref="L28" location="Patrimonio!A1" display="Ranking" xr:uid="{61AC9AC6-5B2E-4CB6-9683-6EEA114B96FF}"/>
    <hyperlink ref="N28" location="'Composición Patrimonio'!A1" display="Composición" xr:uid="{171E86E6-43C2-4DFF-8542-B7BC55C3DB4B}"/>
    <hyperlink ref="B31" location="'Fondos Disponibles'!A1" display="Fondos Disponibles" xr:uid="{0C323E01-C79A-419C-8C65-09AAA462E3DA}"/>
    <hyperlink ref="B32" location="Inversiones!A1" display="Inversiones" xr:uid="{31A2EBAD-303D-4698-8C3D-33E37B2D68E4}"/>
    <hyperlink ref="B33" location="'Cartera de Crédito'!A1" display="Cartera de Crédito" xr:uid="{3B5EE22F-7CC9-4509-8CA0-068112575EDA}"/>
    <hyperlink ref="D33" location="'Calidad de crédito'!A1" display="Calidad de Crédito" xr:uid="{ECBE3867-EB79-4EBC-8F33-485B139CCE91}"/>
    <hyperlink ref="D34" location="'Morosidad total'!A1" display="Morosidad" xr:uid="{EA1AB184-3FAD-47E5-AFFE-486AE08738F7}"/>
    <hyperlink ref="G31" location="'Obligaciones con el Público'!A1" display="Obligaciones con el Público" xr:uid="{2F80AF22-E290-48C6-BF2D-D1BBA9BFC02C}"/>
    <hyperlink ref="J31" location="'Depósitos a la Vista'!A1" display="Depósitos a la Vista" xr:uid="{50DF3C69-AD77-4858-B1E5-0DC8F7191B37}"/>
    <hyperlink ref="J32" location="'Depósitos a Plazo'!A1" display="Depósitos a la Vista" xr:uid="{23554928-DCEA-4EA6-8AA5-5B7491B383BB}"/>
    <hyperlink ref="M31" location="'Capital Social'!A1" display="Capital Social" xr:uid="{1DD2F352-71FA-4D8C-856B-8EE54509CFB3}"/>
    <hyperlink ref="M32" location="Reservas!A1" display="Reservas" xr:uid="{918376B8-345D-42AC-A0C0-4FC276A3F736}"/>
    <hyperlink ref="I44" location="'Grado de Absorción'!A1" display="Grado de Absorción" xr:uid="{3DBC7FE8-2AC0-4CE8-8FA3-11949615CA30}"/>
    <hyperlink ref="I47" location="ROA!A1" display="ROA" xr:uid="{FB622E6C-C6B8-4A41-B37E-4EB9CBFE44DD}"/>
    <hyperlink ref="I48" location="ROE!A1" display="ROE" xr:uid="{62369B96-80FB-4DF1-8DF7-8700AB8B1A2B}"/>
    <hyperlink ref="I49" location="'Liquidez 1ra línea'!A1" display="Liquidez 1ra línea" xr:uid="{D603D3E8-944E-4C9F-B3D5-6C20351393FE}"/>
    <hyperlink ref="I50" location="'Liquidez 2da línea'!A1" display="Liquidez 2da línea" xr:uid="{DCA80541-CA1A-4F9E-8315-DDC979DAEA65}"/>
    <hyperlink ref="I45" location="'Cobertura Cartera Improd.'!A1" display="Cobertura de Cartera Improductiva" xr:uid="{D0361121-4472-4B0A-8D14-1B383844CCC9}"/>
    <hyperlink ref="I46" location="Solvencia!A1" display="Solvencia" xr:uid="{AC6E2FA3-9A9E-4660-8259-5B185BBA7DB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46B9-78DA-42B3-A108-5450805700CC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20.85546875" customWidth="1"/>
  </cols>
  <sheetData>
    <row r="2" spans="1:4" ht="15.75" x14ac:dyDescent="0.25">
      <c r="A2" s="80" t="s">
        <v>150</v>
      </c>
      <c r="B2" s="80"/>
      <c r="C2" s="80"/>
      <c r="D2" s="80"/>
    </row>
    <row r="23" spans="1:9" ht="15.75" x14ac:dyDescent="0.25">
      <c r="A23" s="80" t="s">
        <v>151</v>
      </c>
      <c r="B23" s="80"/>
      <c r="C23" s="80"/>
      <c r="D23" s="80"/>
      <c r="E23" s="80"/>
    </row>
    <row r="25" spans="1:9" ht="15" customHeight="1" x14ac:dyDescent="0.25">
      <c r="F25" s="81" t="s">
        <v>312</v>
      </c>
      <c r="G25" s="81"/>
      <c r="H25" s="81"/>
    </row>
    <row r="26" spans="1:9" x14ac:dyDescent="0.25">
      <c r="A26" s="55" t="s">
        <v>82</v>
      </c>
      <c r="B26" s="55" t="s">
        <v>83</v>
      </c>
      <c r="C26" s="55" t="s">
        <v>306</v>
      </c>
      <c r="D26" s="55" t="s">
        <v>309</v>
      </c>
      <c r="E26" s="55" t="s">
        <v>313</v>
      </c>
      <c r="F26" s="55" t="s">
        <v>28</v>
      </c>
      <c r="G26" s="55" t="s">
        <v>29</v>
      </c>
      <c r="H26" s="55" t="s">
        <v>84</v>
      </c>
      <c r="I26" s="55" t="s">
        <v>30</v>
      </c>
    </row>
    <row r="27" spans="1:9" ht="22.5" x14ac:dyDescent="0.25">
      <c r="A27" s="56" t="s">
        <v>152</v>
      </c>
      <c r="B27" s="56" t="s">
        <v>153</v>
      </c>
      <c r="C27" s="69">
        <v>11689.276319249999</v>
      </c>
      <c r="D27" s="69">
        <v>11642.773789000001</v>
      </c>
      <c r="E27" s="69">
        <v>11761.233762510003</v>
      </c>
      <c r="F27" s="69">
        <v>118.45997351000213</v>
      </c>
      <c r="G27" s="65">
        <v>1.0174549094299348E-2</v>
      </c>
      <c r="H27" s="65">
        <v>1.0174549094299186E-2</v>
      </c>
      <c r="I27" s="65">
        <v>0.91745851032437453</v>
      </c>
    </row>
    <row r="28" spans="1:9" ht="22.5" x14ac:dyDescent="0.25">
      <c r="A28" s="56" t="s">
        <v>154</v>
      </c>
      <c r="B28" s="56" t="s">
        <v>88</v>
      </c>
      <c r="C28" s="69">
        <v>9.384000000000001E-5</v>
      </c>
      <c r="D28" s="69">
        <v>2.5223999999999998E-4</v>
      </c>
      <c r="E28" s="69">
        <v>0</v>
      </c>
      <c r="F28" s="69">
        <v>-2.5223999999999998E-4</v>
      </c>
      <c r="G28" s="65">
        <v>-1</v>
      </c>
      <c r="H28" s="65">
        <v>-1</v>
      </c>
      <c r="I28" s="65">
        <v>0</v>
      </c>
    </row>
    <row r="29" spans="1:9" ht="22.5" x14ac:dyDescent="0.25">
      <c r="A29" s="56" t="s">
        <v>155</v>
      </c>
      <c r="B29" s="56" t="s">
        <v>156</v>
      </c>
      <c r="C29" s="69">
        <v>0.34982163999999999</v>
      </c>
      <c r="D29" s="69">
        <v>0.34842497000000006</v>
      </c>
      <c r="E29" s="69">
        <v>0.46363245000000003</v>
      </c>
      <c r="F29" s="69">
        <v>0.11520747999999999</v>
      </c>
      <c r="G29" s="65">
        <v>0.33065219177603711</v>
      </c>
      <c r="H29" s="65">
        <v>0.33065219177603727</v>
      </c>
      <c r="I29" s="65">
        <v>3.6166574485656839E-5</v>
      </c>
    </row>
    <row r="30" spans="1:9" ht="22.5" x14ac:dyDescent="0.25">
      <c r="A30" s="56" t="s">
        <v>157</v>
      </c>
      <c r="B30" s="56" t="s">
        <v>158</v>
      </c>
      <c r="C30" s="69">
        <v>357.50377705</v>
      </c>
      <c r="D30" s="69">
        <v>368.75414813999987</v>
      </c>
      <c r="E30" s="69">
        <v>349.45012940999999</v>
      </c>
      <c r="F30" s="69">
        <v>-19.3040187299999</v>
      </c>
      <c r="G30" s="65">
        <v>-5.2349292414389348E-2</v>
      </c>
      <c r="H30" s="65">
        <v>-5.2349292414389965E-2</v>
      </c>
      <c r="I30" s="65">
        <v>2.7259554706166891E-2</v>
      </c>
    </row>
    <row r="31" spans="1:9" ht="22.5" x14ac:dyDescent="0.25">
      <c r="A31" s="56" t="s">
        <v>159</v>
      </c>
      <c r="B31" s="56" t="s">
        <v>160</v>
      </c>
      <c r="C31" s="69">
        <v>707.73849308000001</v>
      </c>
      <c r="D31" s="69">
        <v>702.52073721999989</v>
      </c>
      <c r="E31" s="69">
        <v>683.1093378600001</v>
      </c>
      <c r="F31" s="69">
        <v>-19.411399359999777</v>
      </c>
      <c r="G31" s="65">
        <v>-2.7631069563603419E-2</v>
      </c>
      <c r="H31" s="65">
        <v>-2.7631069563603918E-2</v>
      </c>
      <c r="I31" s="65">
        <v>5.328730711053857E-2</v>
      </c>
    </row>
    <row r="32" spans="1:9" ht="22.5" x14ac:dyDescent="0.25">
      <c r="A32" s="56" t="s">
        <v>161</v>
      </c>
      <c r="B32" s="56" t="s">
        <v>162</v>
      </c>
      <c r="C32" s="69">
        <v>0</v>
      </c>
      <c r="D32" s="69">
        <v>0</v>
      </c>
      <c r="E32" s="69">
        <v>0</v>
      </c>
      <c r="F32" s="69">
        <v>0</v>
      </c>
      <c r="G32" s="65">
        <v>0</v>
      </c>
      <c r="H32" s="65">
        <v>0</v>
      </c>
      <c r="I32" s="65">
        <v>0</v>
      </c>
    </row>
    <row r="33" spans="1:9" ht="67.5" x14ac:dyDescent="0.25">
      <c r="A33" s="56" t="s">
        <v>163</v>
      </c>
      <c r="B33" s="56" t="s">
        <v>164</v>
      </c>
      <c r="C33" s="69">
        <v>0.93235677000000006</v>
      </c>
      <c r="D33" s="69">
        <v>1.1492367700000001</v>
      </c>
      <c r="E33" s="69">
        <v>0.10367999999999999</v>
      </c>
      <c r="F33" s="69">
        <v>-1.0455567699999999</v>
      </c>
      <c r="G33" s="65">
        <v>-0.90978360359980481</v>
      </c>
      <c r="H33" s="65">
        <v>-0.90978360359980481</v>
      </c>
      <c r="I33" s="65">
        <v>8.0877653034702413E-6</v>
      </c>
    </row>
    <row r="34" spans="1:9" x14ac:dyDescent="0.25">
      <c r="A34" s="56" t="s">
        <v>165</v>
      </c>
      <c r="B34" s="56" t="s">
        <v>166</v>
      </c>
      <c r="C34" s="69">
        <v>21.816900040000007</v>
      </c>
      <c r="D34" s="69">
        <v>18.523972670000003</v>
      </c>
      <c r="E34" s="69">
        <v>25.002546300000002</v>
      </c>
      <c r="F34" s="69">
        <v>6.4785736299999988</v>
      </c>
      <c r="G34" s="65">
        <v>0.34973996914237504</v>
      </c>
      <c r="H34" s="65">
        <v>0.34973996914237532</v>
      </c>
      <c r="I34" s="65">
        <v>1.9503735191314453E-3</v>
      </c>
    </row>
    <row r="35" spans="1:9" x14ac:dyDescent="0.25">
      <c r="A35" s="60" t="s">
        <v>167</v>
      </c>
      <c r="B35" s="60" t="s">
        <v>168</v>
      </c>
      <c r="C35" s="70">
        <v>12777.617761669999</v>
      </c>
      <c r="D35" s="70">
        <v>12734.070561010001</v>
      </c>
      <c r="E35" s="70">
        <v>12819.363088529995</v>
      </c>
      <c r="F35" s="70">
        <v>85.292527519992831</v>
      </c>
      <c r="G35" s="68">
        <v>6.6979782396641482E-3</v>
      </c>
      <c r="H35" s="68">
        <v>6.6979782396645975E-3</v>
      </c>
    </row>
    <row r="38" spans="1:9" x14ac:dyDescent="0.25">
      <c r="A38" s="6" t="s">
        <v>169</v>
      </c>
    </row>
    <row r="39" spans="1:9" x14ac:dyDescent="0.25">
      <c r="A39" s="6" t="s">
        <v>104</v>
      </c>
    </row>
    <row r="99" spans="2:3" x14ac:dyDescent="0.25">
      <c r="B99" t="s">
        <v>170</v>
      </c>
      <c r="C99" t="s">
        <v>106</v>
      </c>
    </row>
    <row r="100" spans="2:3" x14ac:dyDescent="0.25">
      <c r="B100" s="40" t="s">
        <v>6</v>
      </c>
      <c r="C100" s="34">
        <f>I27</f>
        <v>0.91745851032437453</v>
      </c>
    </row>
    <row r="101" spans="2:3" x14ac:dyDescent="0.25">
      <c r="B101" s="30" t="s">
        <v>171</v>
      </c>
      <c r="C101" s="31">
        <f>I30</f>
        <v>2.7259554706166891E-2</v>
      </c>
    </row>
    <row r="102" spans="2:3" x14ac:dyDescent="0.25">
      <c r="B102" s="30" t="s">
        <v>172</v>
      </c>
      <c r="C102" s="32">
        <f>I31</f>
        <v>5.328730711053857E-2</v>
      </c>
    </row>
    <row r="103" spans="2:3" x14ac:dyDescent="0.25">
      <c r="B103" s="35" t="s">
        <v>173</v>
      </c>
      <c r="C103" s="34">
        <f>+I28+I29+I32+I33</f>
        <v>4.4254339789127079E-5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492B-4CA3-4FA0-A7AA-B50537A0A8D2}">
  <sheetPr>
    <tabColor theme="2" tint="-0.499984740745262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6" customWidth="1"/>
    <col min="2" max="3" width="16" style="26"/>
  </cols>
  <sheetData>
    <row r="2" spans="1:3" ht="15.75" x14ac:dyDescent="0.25">
      <c r="A2" s="37" t="s">
        <v>174</v>
      </c>
      <c r="B2" s="48"/>
      <c r="C2" s="36"/>
    </row>
    <row r="22" spans="1:9" ht="15.75" x14ac:dyDescent="0.25">
      <c r="A22" s="37" t="s">
        <v>175</v>
      </c>
      <c r="B22" s="36"/>
      <c r="C22" s="36"/>
      <c r="D22" s="4"/>
    </row>
    <row r="23" spans="1:9" x14ac:dyDescent="0.25">
      <c r="A23" s="5" t="s">
        <v>24</v>
      </c>
    </row>
    <row r="24" spans="1:9" ht="15" customHeight="1" x14ac:dyDescent="0.25">
      <c r="B24"/>
      <c r="C24"/>
      <c r="G24" s="81" t="s">
        <v>312</v>
      </c>
      <c r="H24" s="81"/>
      <c r="I24" s="81"/>
    </row>
    <row r="25" spans="1:9" x14ac:dyDescent="0.25">
      <c r="A25" s="55" t="s">
        <v>25</v>
      </c>
      <c r="B25" s="55" t="s">
        <v>26</v>
      </c>
      <c r="C25" s="55" t="s">
        <v>27</v>
      </c>
      <c r="D25" s="55" t="s">
        <v>306</v>
      </c>
      <c r="E25" s="55" t="s">
        <v>309</v>
      </c>
      <c r="F25" s="55" t="s">
        <v>313</v>
      </c>
      <c r="G25" s="55" t="s">
        <v>28</v>
      </c>
      <c r="H25" s="55" t="s">
        <v>29</v>
      </c>
      <c r="I25" s="55" t="s">
        <v>30</v>
      </c>
    </row>
    <row r="26" spans="1:9" x14ac:dyDescent="0.25">
      <c r="A26" s="56">
        <v>1</v>
      </c>
      <c r="B26" s="63" t="s">
        <v>31</v>
      </c>
      <c r="C26" s="63" t="s">
        <v>32</v>
      </c>
      <c r="D26" s="64">
        <v>1327.4744131</v>
      </c>
      <c r="E26" s="64">
        <v>1308.0805561200002</v>
      </c>
      <c r="F26" s="64">
        <v>1329.6498525600002</v>
      </c>
      <c r="G26" s="64">
        <v>21.569296440000056</v>
      </c>
      <c r="H26" s="65">
        <v>1.6489272269269432E-2</v>
      </c>
      <c r="I26" s="65">
        <v>0.11305360299855444</v>
      </c>
    </row>
    <row r="27" spans="1:9" x14ac:dyDescent="0.25">
      <c r="A27" s="56">
        <v>2</v>
      </c>
      <c r="B27" s="63" t="s">
        <v>31</v>
      </c>
      <c r="C27" s="63" t="s">
        <v>33</v>
      </c>
      <c r="D27" s="64">
        <v>991.47100217000002</v>
      </c>
      <c r="E27" s="64">
        <v>991.46199933000003</v>
      </c>
      <c r="F27" s="64">
        <v>975.6848355599999</v>
      </c>
      <c r="G27" s="64">
        <v>-15.777163770000101</v>
      </c>
      <c r="H27" s="65">
        <v>-1.5913029224177859E-2</v>
      </c>
      <c r="I27" s="65">
        <v>8.2957694342415331E-2</v>
      </c>
    </row>
    <row r="28" spans="1:9" x14ac:dyDescent="0.25">
      <c r="A28" s="56">
        <v>3</v>
      </c>
      <c r="B28" s="63" t="s">
        <v>31</v>
      </c>
      <c r="C28" s="63" t="s">
        <v>34</v>
      </c>
      <c r="D28" s="64">
        <v>900.05239329999995</v>
      </c>
      <c r="E28" s="64">
        <v>895.51585617999979</v>
      </c>
      <c r="F28" s="64">
        <v>886.91519675999996</v>
      </c>
      <c r="G28" s="64">
        <v>-8.6006594199998379</v>
      </c>
      <c r="H28" s="65">
        <v>-9.6041397376118529E-3</v>
      </c>
      <c r="I28" s="65">
        <v>7.5410047505995725E-2</v>
      </c>
    </row>
    <row r="29" spans="1:9" x14ac:dyDescent="0.25">
      <c r="A29" s="56">
        <v>4</v>
      </c>
      <c r="B29" s="63" t="s">
        <v>31</v>
      </c>
      <c r="C29" s="63" t="s">
        <v>35</v>
      </c>
      <c r="D29" s="64">
        <v>841.32504500000005</v>
      </c>
      <c r="E29" s="64">
        <v>825.55606641000008</v>
      </c>
      <c r="F29" s="64">
        <v>838.68475210999998</v>
      </c>
      <c r="G29" s="64">
        <v>13.128685699999929</v>
      </c>
      <c r="H29" s="65">
        <v>1.5902839594034022E-2</v>
      </c>
      <c r="I29" s="65">
        <v>7.1309249441447523E-2</v>
      </c>
    </row>
    <row r="30" spans="1:9" x14ac:dyDescent="0.25">
      <c r="A30" s="56">
        <v>5</v>
      </c>
      <c r="B30" s="63" t="s">
        <v>31</v>
      </c>
      <c r="C30" s="63" t="s">
        <v>36</v>
      </c>
      <c r="D30" s="64">
        <v>562.28910885000016</v>
      </c>
      <c r="E30" s="64">
        <v>561.34278802999995</v>
      </c>
      <c r="F30" s="64">
        <v>563.53256538000016</v>
      </c>
      <c r="G30" s="64">
        <v>2.189777350000143</v>
      </c>
      <c r="H30" s="65">
        <v>3.9009628282302153E-3</v>
      </c>
      <c r="I30" s="65">
        <v>4.7914409045784916E-2</v>
      </c>
    </row>
    <row r="31" spans="1:9" x14ac:dyDescent="0.25">
      <c r="A31" s="56">
        <v>6</v>
      </c>
      <c r="B31" s="63" t="s">
        <v>31</v>
      </c>
      <c r="C31" s="63" t="s">
        <v>37</v>
      </c>
      <c r="D31" s="64">
        <v>511.34819682</v>
      </c>
      <c r="E31" s="64">
        <v>518.52019973999995</v>
      </c>
      <c r="F31" s="64">
        <v>527.92045613999994</v>
      </c>
      <c r="G31" s="64">
        <v>9.4002564000000355</v>
      </c>
      <c r="H31" s="65">
        <v>1.8129007133595911E-2</v>
      </c>
      <c r="I31" s="65">
        <v>4.4886486128929294E-2</v>
      </c>
    </row>
    <row r="32" spans="1:9" x14ac:dyDescent="0.25">
      <c r="A32" s="56">
        <v>7</v>
      </c>
      <c r="B32" s="63" t="s">
        <v>31</v>
      </c>
      <c r="C32" s="63" t="s">
        <v>38</v>
      </c>
      <c r="D32" s="64">
        <v>485.07351348999998</v>
      </c>
      <c r="E32" s="64">
        <v>496.88916886000004</v>
      </c>
      <c r="F32" s="64">
        <v>513.69994916000007</v>
      </c>
      <c r="G32" s="64">
        <v>16.810780300000012</v>
      </c>
      <c r="H32" s="65">
        <v>3.3832052203046713E-2</v>
      </c>
      <c r="I32" s="65">
        <v>4.3677386193739745E-2</v>
      </c>
    </row>
    <row r="33" spans="1:9" x14ac:dyDescent="0.25">
      <c r="A33" s="56">
        <v>8</v>
      </c>
      <c r="B33" s="63" t="s">
        <v>31</v>
      </c>
      <c r="C33" s="63" t="s">
        <v>39</v>
      </c>
      <c r="D33" s="64">
        <v>474.54958227999998</v>
      </c>
      <c r="E33" s="64">
        <v>477.94922999000005</v>
      </c>
      <c r="F33" s="64">
        <v>485.78100820000003</v>
      </c>
      <c r="G33" s="64">
        <v>7.8317782099999782</v>
      </c>
      <c r="H33" s="65">
        <v>1.6386213678310224E-2</v>
      </c>
      <c r="I33" s="65">
        <v>4.13035756289847E-2</v>
      </c>
    </row>
    <row r="34" spans="1:9" x14ac:dyDescent="0.25">
      <c r="A34" s="56">
        <v>9</v>
      </c>
      <c r="B34" s="63" t="s">
        <v>31</v>
      </c>
      <c r="C34" s="63" t="s">
        <v>41</v>
      </c>
      <c r="D34" s="64">
        <v>402.61943117000004</v>
      </c>
      <c r="E34" s="64">
        <v>403.00485299999997</v>
      </c>
      <c r="F34" s="64">
        <v>409.64131526</v>
      </c>
      <c r="G34" s="64">
        <v>6.6364622600000498</v>
      </c>
      <c r="H34" s="65">
        <v>1.6467449983784813E-2</v>
      </c>
      <c r="I34" s="65">
        <v>3.4829791119854181E-2</v>
      </c>
    </row>
    <row r="35" spans="1:9" x14ac:dyDescent="0.25">
      <c r="A35" s="56">
        <v>10</v>
      </c>
      <c r="B35" s="63" t="s">
        <v>31</v>
      </c>
      <c r="C35" s="63" t="s">
        <v>42</v>
      </c>
      <c r="D35" s="64">
        <v>383.24244931999993</v>
      </c>
      <c r="E35" s="64">
        <v>383.55732402000007</v>
      </c>
      <c r="F35" s="64">
        <v>389.03385198000001</v>
      </c>
      <c r="G35" s="64">
        <v>5.4765279599999781</v>
      </c>
      <c r="H35" s="65">
        <v>1.4278251559900895E-2</v>
      </c>
      <c r="I35" s="65">
        <v>3.3077639628257431E-2</v>
      </c>
    </row>
    <row r="36" spans="1:9" x14ac:dyDescent="0.25">
      <c r="A36" s="56">
        <v>11</v>
      </c>
      <c r="B36" s="63" t="s">
        <v>31</v>
      </c>
      <c r="C36" s="63" t="s">
        <v>44</v>
      </c>
      <c r="D36" s="64">
        <v>378.27313672000002</v>
      </c>
      <c r="E36" s="64">
        <v>382.10434511999995</v>
      </c>
      <c r="F36" s="64">
        <v>388.18859613000001</v>
      </c>
      <c r="G36" s="64">
        <v>6.0842510100000498</v>
      </c>
      <c r="H36" s="65">
        <v>1.5923009219089852E-2</v>
      </c>
      <c r="I36" s="65">
        <v>3.3005771670603673E-2</v>
      </c>
    </row>
    <row r="37" spans="1:9" x14ac:dyDescent="0.25">
      <c r="A37" s="56">
        <v>12</v>
      </c>
      <c r="B37" s="63" t="s">
        <v>31</v>
      </c>
      <c r="C37" s="63" t="s">
        <v>43</v>
      </c>
      <c r="D37" s="64">
        <v>380.22272676</v>
      </c>
      <c r="E37" s="64">
        <v>379.70840564999997</v>
      </c>
      <c r="F37" s="64">
        <v>387.77354009999999</v>
      </c>
      <c r="G37" s="64">
        <v>8.065134449999988</v>
      </c>
      <c r="H37" s="65">
        <v>2.1240336874275328E-2</v>
      </c>
      <c r="I37" s="65">
        <v>3.2970481492856925E-2</v>
      </c>
    </row>
    <row r="38" spans="1:9" x14ac:dyDescent="0.25">
      <c r="A38" s="56">
        <v>13</v>
      </c>
      <c r="B38" s="63" t="s">
        <v>31</v>
      </c>
      <c r="C38" s="63" t="s">
        <v>40</v>
      </c>
      <c r="D38" s="64">
        <v>377.39700509999994</v>
      </c>
      <c r="E38" s="64">
        <v>375.76345068000006</v>
      </c>
      <c r="F38" s="64">
        <v>381.74451873999999</v>
      </c>
      <c r="G38" s="64">
        <v>5.9810680599999424</v>
      </c>
      <c r="H38" s="65">
        <v>1.5917109684766593E-2</v>
      </c>
      <c r="I38" s="65">
        <v>3.2457863388180012E-2</v>
      </c>
    </row>
    <row r="39" spans="1:9" x14ac:dyDescent="0.25">
      <c r="A39" s="56">
        <v>14</v>
      </c>
      <c r="B39" s="63" t="s">
        <v>31</v>
      </c>
      <c r="C39" s="63" t="s">
        <v>46</v>
      </c>
      <c r="D39" s="64">
        <v>322.39486392000003</v>
      </c>
      <c r="E39" s="64">
        <v>315.98715231000006</v>
      </c>
      <c r="F39" s="64">
        <v>327.17072371000006</v>
      </c>
      <c r="G39" s="64">
        <v>11.183571399999977</v>
      </c>
      <c r="H39" s="65">
        <v>3.5392487695285482E-2</v>
      </c>
      <c r="I39" s="65">
        <v>2.781772136464853E-2</v>
      </c>
    </row>
    <row r="40" spans="1:9" x14ac:dyDescent="0.25">
      <c r="A40" s="56">
        <v>15</v>
      </c>
      <c r="B40" s="63" t="s">
        <v>31</v>
      </c>
      <c r="C40" s="63" t="s">
        <v>45</v>
      </c>
      <c r="D40" s="64">
        <v>319.67878719999999</v>
      </c>
      <c r="E40" s="64">
        <v>314.9014305</v>
      </c>
      <c r="F40" s="64">
        <v>318.04457322000002</v>
      </c>
      <c r="G40" s="64">
        <v>3.1431427200000286</v>
      </c>
      <c r="H40" s="65">
        <v>9.9813542129972271E-3</v>
      </c>
      <c r="I40" s="65">
        <v>2.7041769566199421E-2</v>
      </c>
    </row>
    <row r="41" spans="1:9" x14ac:dyDescent="0.25">
      <c r="A41" s="56">
        <v>16</v>
      </c>
      <c r="B41" s="63" t="s">
        <v>31</v>
      </c>
      <c r="C41" s="63" t="s">
        <v>47</v>
      </c>
      <c r="D41" s="64">
        <v>310.47833206999996</v>
      </c>
      <c r="E41" s="64">
        <v>306.55696615000005</v>
      </c>
      <c r="F41" s="64">
        <v>309.42029391999995</v>
      </c>
      <c r="G41" s="64">
        <v>2.8633277699999211</v>
      </c>
      <c r="H41" s="65">
        <v>9.3402795766150664E-3</v>
      </c>
      <c r="I41" s="65">
        <v>2.6308489412590813E-2</v>
      </c>
    </row>
    <row r="42" spans="1:9" x14ac:dyDescent="0.25">
      <c r="A42" s="56">
        <v>17</v>
      </c>
      <c r="B42" s="63" t="s">
        <v>31</v>
      </c>
      <c r="C42" s="63" t="s">
        <v>48</v>
      </c>
      <c r="D42" s="64">
        <v>282.97624785000005</v>
      </c>
      <c r="E42" s="64">
        <v>282.15607513999998</v>
      </c>
      <c r="F42" s="64">
        <v>282.86735681000005</v>
      </c>
      <c r="G42" s="64">
        <v>0.71128167000007625</v>
      </c>
      <c r="H42" s="65">
        <v>2.5208802243480068E-3</v>
      </c>
      <c r="I42" s="65">
        <v>2.4050823452864734E-2</v>
      </c>
    </row>
    <row r="43" spans="1:9" x14ac:dyDescent="0.25">
      <c r="A43" s="56">
        <v>18</v>
      </c>
      <c r="B43" s="63" t="s">
        <v>31</v>
      </c>
      <c r="C43" s="63" t="s">
        <v>50</v>
      </c>
      <c r="D43" s="64">
        <v>257.39913058000002</v>
      </c>
      <c r="E43" s="64">
        <v>257.08447531000002</v>
      </c>
      <c r="F43" s="64">
        <v>258.46091199</v>
      </c>
      <c r="G43" s="64">
        <v>1.3764366799999774</v>
      </c>
      <c r="H43" s="65">
        <v>5.3540248913911646E-3</v>
      </c>
      <c r="I43" s="65">
        <v>2.1975663200732187E-2</v>
      </c>
    </row>
    <row r="44" spans="1:9" x14ac:dyDescent="0.25">
      <c r="A44" s="56">
        <v>19</v>
      </c>
      <c r="B44" s="63" t="s">
        <v>31</v>
      </c>
      <c r="C44" s="63" t="s">
        <v>49</v>
      </c>
      <c r="D44" s="64">
        <v>245.41183274000002</v>
      </c>
      <c r="E44" s="64">
        <v>244.22694637999996</v>
      </c>
      <c r="F44" s="64">
        <v>249.03361180999997</v>
      </c>
      <c r="G44" s="64">
        <v>4.8066654300000069</v>
      </c>
      <c r="H44" s="65">
        <v>1.9681142892894275E-2</v>
      </c>
      <c r="I44" s="65">
        <v>2.1174106121741854E-2</v>
      </c>
    </row>
    <row r="45" spans="1:9" x14ac:dyDescent="0.25">
      <c r="A45" s="56">
        <v>20</v>
      </c>
      <c r="B45" s="63" t="s">
        <v>31</v>
      </c>
      <c r="C45" s="63" t="s">
        <v>52</v>
      </c>
      <c r="D45" s="64">
        <v>210.56223080999999</v>
      </c>
      <c r="E45" s="64">
        <v>211.63506765999998</v>
      </c>
      <c r="F45" s="64">
        <v>214.83041460999999</v>
      </c>
      <c r="G45" s="64">
        <v>3.195346950000018</v>
      </c>
      <c r="H45" s="65">
        <v>1.5098381309535469E-2</v>
      </c>
      <c r="I45" s="65">
        <v>1.8265976082780654E-2</v>
      </c>
    </row>
    <row r="46" spans="1:9" x14ac:dyDescent="0.25">
      <c r="A46" s="56">
        <v>21</v>
      </c>
      <c r="B46" s="63" t="s">
        <v>31</v>
      </c>
      <c r="C46" s="63" t="s">
        <v>51</v>
      </c>
      <c r="D46" s="64">
        <v>207.55630589000003</v>
      </c>
      <c r="E46" s="64">
        <v>207.88886679999996</v>
      </c>
      <c r="F46" s="64">
        <v>212.75415919000002</v>
      </c>
      <c r="G46" s="64">
        <v>4.8652923900000751</v>
      </c>
      <c r="H46" s="65">
        <v>2.3403333063914109E-2</v>
      </c>
      <c r="I46" s="65">
        <v>1.8089442271624019E-2</v>
      </c>
    </row>
    <row r="47" spans="1:9" x14ac:dyDescent="0.25">
      <c r="A47" s="56">
        <v>22</v>
      </c>
      <c r="B47" s="63" t="s">
        <v>31</v>
      </c>
      <c r="C47" s="63" t="s">
        <v>53</v>
      </c>
      <c r="D47" s="64">
        <v>169.19650599000002</v>
      </c>
      <c r="E47" s="64">
        <v>162.99059339999999</v>
      </c>
      <c r="F47" s="64">
        <v>157.09401429999997</v>
      </c>
      <c r="G47" s="64">
        <v>-5.8965791000000243</v>
      </c>
      <c r="H47" s="65">
        <v>-3.6177419671876744E-2</v>
      </c>
      <c r="I47" s="65">
        <v>1.3356933249703055E-2</v>
      </c>
    </row>
    <row r="48" spans="1:9" x14ac:dyDescent="0.25">
      <c r="A48" s="56">
        <v>23</v>
      </c>
      <c r="B48" s="63" t="s">
        <v>31</v>
      </c>
      <c r="C48" s="63" t="s">
        <v>54</v>
      </c>
      <c r="D48" s="64">
        <v>149.00362435000002</v>
      </c>
      <c r="E48" s="64">
        <v>149.32604334999996</v>
      </c>
      <c r="F48" s="64">
        <v>149.34354967000002</v>
      </c>
      <c r="G48" s="64">
        <v>1.7506320000052453E-2</v>
      </c>
      <c r="H48" s="65">
        <v>1.1723554449922721E-4</v>
      </c>
      <c r="I48" s="65">
        <v>1.2697949270088155E-2</v>
      </c>
    </row>
    <row r="49" spans="1:9" x14ac:dyDescent="0.25">
      <c r="A49" s="56">
        <v>24</v>
      </c>
      <c r="B49" s="63" t="s">
        <v>31</v>
      </c>
      <c r="C49" s="63" t="s">
        <v>55</v>
      </c>
      <c r="D49" s="64">
        <v>133.20485409000003</v>
      </c>
      <c r="E49" s="64">
        <v>130.93816963</v>
      </c>
      <c r="F49" s="64">
        <v>131.52514185999999</v>
      </c>
      <c r="G49" s="64">
        <v>0.58697222999998933</v>
      </c>
      <c r="H49" s="65">
        <v>4.4828198810066815E-3</v>
      </c>
      <c r="I49" s="65">
        <v>1.1182937480525923E-2</v>
      </c>
    </row>
    <row r="50" spans="1:9" x14ac:dyDescent="0.25">
      <c r="A50" s="56">
        <v>25</v>
      </c>
      <c r="B50" s="63" t="s">
        <v>31</v>
      </c>
      <c r="C50" s="63" t="s">
        <v>56</v>
      </c>
      <c r="D50" s="64">
        <v>101.55120712999999</v>
      </c>
      <c r="E50" s="64">
        <v>103.69301111999999</v>
      </c>
      <c r="F50" s="64">
        <v>105.77642270999999</v>
      </c>
      <c r="G50" s="64">
        <v>2.0834115900000034</v>
      </c>
      <c r="H50" s="65">
        <v>2.0092111970679977E-2</v>
      </c>
      <c r="I50" s="65">
        <v>8.993650228020459E-3</v>
      </c>
    </row>
    <row r="51" spans="1:9" x14ac:dyDescent="0.25">
      <c r="A51" s="56">
        <v>26</v>
      </c>
      <c r="B51" s="63" t="s">
        <v>31</v>
      </c>
      <c r="C51" s="63" t="s">
        <v>57</v>
      </c>
      <c r="D51" s="64">
        <v>101.32386892999999</v>
      </c>
      <c r="E51" s="64">
        <v>98.146589500000005</v>
      </c>
      <c r="F51" s="64">
        <v>103.87591510999998</v>
      </c>
      <c r="G51" s="64">
        <v>5.7293256099999841</v>
      </c>
      <c r="H51" s="65">
        <v>5.8375187963102725E-2</v>
      </c>
      <c r="I51" s="65">
        <v>8.8320593916867713E-3</v>
      </c>
    </row>
    <row r="52" spans="1:9" x14ac:dyDescent="0.25">
      <c r="A52" s="56">
        <v>27</v>
      </c>
      <c r="B52" s="63" t="s">
        <v>31</v>
      </c>
      <c r="C52" s="63" t="s">
        <v>60</v>
      </c>
      <c r="D52" s="64">
        <v>94.174667249999999</v>
      </c>
      <c r="E52" s="64">
        <v>93.290492959999995</v>
      </c>
      <c r="F52" s="64">
        <v>94.346398809999982</v>
      </c>
      <c r="G52" s="64">
        <v>1.055905849999994</v>
      </c>
      <c r="H52" s="65">
        <v>1.1318472188293967E-2</v>
      </c>
      <c r="I52" s="65">
        <v>8.0218113775391234E-3</v>
      </c>
    </row>
    <row r="53" spans="1:9" x14ac:dyDescent="0.25">
      <c r="A53" s="56">
        <v>28</v>
      </c>
      <c r="B53" s="63" t="s">
        <v>31</v>
      </c>
      <c r="C53" s="63" t="s">
        <v>58</v>
      </c>
      <c r="D53" s="64">
        <v>91.310735379999997</v>
      </c>
      <c r="E53" s="64">
        <v>89.394180619999986</v>
      </c>
      <c r="F53" s="64">
        <v>86.307282520000001</v>
      </c>
      <c r="G53" s="64">
        <v>-3.0868980999999942</v>
      </c>
      <c r="H53" s="65">
        <v>-3.4531309293184216E-2</v>
      </c>
      <c r="I53" s="65">
        <v>7.3382847635519574E-3</v>
      </c>
    </row>
    <row r="54" spans="1:9" x14ac:dyDescent="0.25">
      <c r="A54" s="56">
        <v>29</v>
      </c>
      <c r="B54" s="63" t="s">
        <v>31</v>
      </c>
      <c r="C54" s="63" t="s">
        <v>59</v>
      </c>
      <c r="D54" s="64">
        <v>79.125770450000005</v>
      </c>
      <c r="E54" s="64">
        <v>77.63145729</v>
      </c>
      <c r="F54" s="64">
        <v>80.549942500000014</v>
      </c>
      <c r="G54" s="64">
        <v>2.9184852100000085</v>
      </c>
      <c r="H54" s="65">
        <v>3.7594105687050516E-2</v>
      </c>
      <c r="I54" s="65">
        <v>6.8487663902030644E-3</v>
      </c>
    </row>
    <row r="55" spans="1:9" x14ac:dyDescent="0.25">
      <c r="A55" s="56">
        <v>30</v>
      </c>
      <c r="B55" s="63" t="s">
        <v>31</v>
      </c>
      <c r="C55" s="63" t="s">
        <v>62</v>
      </c>
      <c r="D55" s="64">
        <v>72.599351069999997</v>
      </c>
      <c r="E55" s="64">
        <v>72.050189720000006</v>
      </c>
      <c r="F55" s="64">
        <v>73.047833059999988</v>
      </c>
      <c r="G55" s="64">
        <v>0.99764333999998867</v>
      </c>
      <c r="H55" s="65">
        <v>1.3846505385718069E-2</v>
      </c>
      <c r="I55" s="65">
        <v>6.2108988338320922E-3</v>
      </c>
    </row>
    <row r="56" spans="1:9" x14ac:dyDescent="0.25">
      <c r="A56" s="56">
        <v>31</v>
      </c>
      <c r="B56" s="63" t="s">
        <v>31</v>
      </c>
      <c r="C56" s="63" t="s">
        <v>61</v>
      </c>
      <c r="D56" s="64">
        <v>64.77302195</v>
      </c>
      <c r="E56" s="64">
        <v>63.83843435</v>
      </c>
      <c r="F56" s="64">
        <v>63.9545417</v>
      </c>
      <c r="G56" s="64">
        <v>0.1161073500000015</v>
      </c>
      <c r="H56" s="65">
        <v>1.8187687586984421E-3</v>
      </c>
      <c r="I56" s="65">
        <v>5.4377408859826344E-3</v>
      </c>
    </row>
    <row r="57" spans="1:9" x14ac:dyDescent="0.25">
      <c r="A57" s="56">
        <v>32</v>
      </c>
      <c r="B57" s="63" t="s">
        <v>63</v>
      </c>
      <c r="C57" s="63" t="s">
        <v>64</v>
      </c>
      <c r="D57" s="64">
        <v>58.977880369999987</v>
      </c>
      <c r="E57" s="64">
        <v>59.38739571</v>
      </c>
      <c r="F57" s="64">
        <v>60.920201210000002</v>
      </c>
      <c r="G57" s="64">
        <v>1.5328055</v>
      </c>
      <c r="H57" s="65">
        <v>2.5810283169933602E-2</v>
      </c>
      <c r="I57" s="65">
        <v>5.1797458021954016E-3</v>
      </c>
    </row>
    <row r="58" spans="1:9" x14ac:dyDescent="0.25">
      <c r="A58" s="56">
        <v>33</v>
      </c>
      <c r="B58" s="63" t="s">
        <v>63</v>
      </c>
      <c r="C58" s="63" t="s">
        <v>65</v>
      </c>
      <c r="D58" s="64">
        <v>49.785694190000008</v>
      </c>
      <c r="E58" s="64">
        <v>51.12368128</v>
      </c>
      <c r="F58" s="64">
        <v>51.507912859999998</v>
      </c>
      <c r="G58" s="64">
        <v>0.38423157999999819</v>
      </c>
      <c r="H58" s="65">
        <v>7.5157259880327268E-3</v>
      </c>
      <c r="I58" s="65">
        <v>4.3794651054539996E-3</v>
      </c>
    </row>
    <row r="59" spans="1:9" x14ac:dyDescent="0.25">
      <c r="A59" s="56">
        <v>34</v>
      </c>
      <c r="B59" s="63" t="s">
        <v>63</v>
      </c>
      <c r="C59" s="63" t="s">
        <v>70</v>
      </c>
      <c r="D59" s="64">
        <v>45.019344949999997</v>
      </c>
      <c r="E59" s="64">
        <v>44.407132590000003</v>
      </c>
      <c r="F59" s="64">
        <v>40.187126630000002</v>
      </c>
      <c r="G59" s="64">
        <v>-4.2200059600000008</v>
      </c>
      <c r="H59" s="65">
        <v>-9.5029913301591995E-2</v>
      </c>
      <c r="I59" s="65">
        <v>3.4169141980750451E-3</v>
      </c>
    </row>
    <row r="60" spans="1:9" x14ac:dyDescent="0.25">
      <c r="A60" s="56">
        <v>35</v>
      </c>
      <c r="B60" s="63" t="s">
        <v>63</v>
      </c>
      <c r="C60" s="63" t="s">
        <v>67</v>
      </c>
      <c r="D60" s="64">
        <v>39.134945219999999</v>
      </c>
      <c r="E60" s="64">
        <v>38.646870999999997</v>
      </c>
      <c r="F60" s="64">
        <v>39.062366019999999</v>
      </c>
      <c r="G60" s="64">
        <v>0.41549501999999583</v>
      </c>
      <c r="H60" s="65">
        <v>1.0751064943912168E-2</v>
      </c>
      <c r="I60" s="65">
        <v>3.321281322076501E-3</v>
      </c>
    </row>
    <row r="61" spans="1:9" x14ac:dyDescent="0.25">
      <c r="A61" s="56">
        <v>36</v>
      </c>
      <c r="B61" s="63" t="s">
        <v>63</v>
      </c>
      <c r="C61" s="63" t="s">
        <v>307</v>
      </c>
      <c r="D61" s="64">
        <v>37.558409709999992</v>
      </c>
      <c r="E61" s="64">
        <v>38.080225470000002</v>
      </c>
      <c r="F61" s="64">
        <v>38.998642169999997</v>
      </c>
      <c r="G61" s="64">
        <v>0.91841669999999553</v>
      </c>
      <c r="H61" s="65">
        <v>2.4117942807968241E-2</v>
      </c>
      <c r="I61" s="65">
        <v>3.3158631957738742E-3</v>
      </c>
    </row>
    <row r="62" spans="1:9" x14ac:dyDescent="0.25">
      <c r="A62" s="56">
        <v>37</v>
      </c>
      <c r="B62" s="63" t="s">
        <v>63</v>
      </c>
      <c r="C62" s="63" t="s">
        <v>69</v>
      </c>
      <c r="D62" s="64">
        <v>36.905368709999991</v>
      </c>
      <c r="E62" s="64">
        <v>36.852722489999984</v>
      </c>
      <c r="F62" s="64">
        <v>37.668808599999998</v>
      </c>
      <c r="G62" s="64">
        <v>0.8160861100000143</v>
      </c>
      <c r="H62" s="65">
        <v>2.2144527048753585E-2</v>
      </c>
      <c r="I62" s="65">
        <v>3.2027939721828119E-3</v>
      </c>
    </row>
    <row r="63" spans="1:9" x14ac:dyDescent="0.25">
      <c r="A63" s="56">
        <v>38</v>
      </c>
      <c r="B63" s="63" t="s">
        <v>63</v>
      </c>
      <c r="C63" s="63" t="s">
        <v>66</v>
      </c>
      <c r="D63" s="64">
        <v>35.755464809999992</v>
      </c>
      <c r="E63" s="64">
        <v>36.66152392</v>
      </c>
      <c r="F63" s="64">
        <v>37.254534540000002</v>
      </c>
      <c r="G63" s="64">
        <v>0.59301061999999727</v>
      </c>
      <c r="H63" s="65">
        <v>1.6175285601712032E-2</v>
      </c>
      <c r="I63" s="65">
        <v>3.1675702815084084E-3</v>
      </c>
    </row>
    <row r="64" spans="1:9" x14ac:dyDescent="0.25">
      <c r="A64" s="56">
        <v>39</v>
      </c>
      <c r="B64" s="63" t="s">
        <v>63</v>
      </c>
      <c r="C64" s="63" t="s">
        <v>71</v>
      </c>
      <c r="D64" s="64">
        <v>31.54171234</v>
      </c>
      <c r="E64" s="64">
        <v>31.773617569999999</v>
      </c>
      <c r="F64" s="64">
        <v>32.113038029999998</v>
      </c>
      <c r="G64" s="64">
        <v>0.33942046000000087</v>
      </c>
      <c r="H64" s="65">
        <v>1.0682461927799961E-2</v>
      </c>
      <c r="I64" s="65">
        <v>2.7304140601612072E-3</v>
      </c>
    </row>
    <row r="65" spans="1:9" x14ac:dyDescent="0.25">
      <c r="A65" s="56">
        <v>40</v>
      </c>
      <c r="B65" s="63" t="s">
        <v>63</v>
      </c>
      <c r="C65" s="63" t="s">
        <v>68</v>
      </c>
      <c r="D65" s="64">
        <v>29.60309238</v>
      </c>
      <c r="E65" s="64">
        <v>28.251972139999999</v>
      </c>
      <c r="F65" s="64">
        <v>30.166660840000002</v>
      </c>
      <c r="G65" s="64">
        <v>1.914688700000003</v>
      </c>
      <c r="H65" s="65">
        <v>6.7771859978904919E-2</v>
      </c>
      <c r="I65" s="65">
        <v>2.5649231576502607E-3</v>
      </c>
    </row>
    <row r="66" spans="1:9" x14ac:dyDescent="0.25">
      <c r="A66" s="56">
        <v>41</v>
      </c>
      <c r="B66" s="63" t="s">
        <v>63</v>
      </c>
      <c r="C66" s="63" t="s">
        <v>72</v>
      </c>
      <c r="D66" s="64">
        <v>28.157578489999999</v>
      </c>
      <c r="E66" s="64">
        <v>27.964388979999995</v>
      </c>
      <c r="F66" s="64">
        <v>28.228994510000003</v>
      </c>
      <c r="G66" s="64">
        <v>0.26460553000000492</v>
      </c>
      <c r="H66" s="65">
        <v>9.4622317758936043E-3</v>
      </c>
      <c r="I66" s="65">
        <v>2.4001728968250325E-3</v>
      </c>
    </row>
    <row r="67" spans="1:9" x14ac:dyDescent="0.25">
      <c r="A67" s="56">
        <v>42</v>
      </c>
      <c r="B67" s="63" t="s">
        <v>63</v>
      </c>
      <c r="C67" s="63" t="s">
        <v>73</v>
      </c>
      <c r="D67" s="64">
        <v>23.286480520000005</v>
      </c>
      <c r="E67" s="64">
        <v>23.075301230000001</v>
      </c>
      <c r="F67" s="64">
        <v>23.11235868</v>
      </c>
      <c r="G67" s="64">
        <v>3.7057449999999256E-2</v>
      </c>
      <c r="H67" s="65">
        <v>1.6059356985477261E-3</v>
      </c>
      <c r="I67" s="65">
        <v>1.965130457118601E-3</v>
      </c>
    </row>
    <row r="68" spans="1:9" x14ac:dyDescent="0.25">
      <c r="A68" s="56">
        <v>43</v>
      </c>
      <c r="B68" s="63" t="s">
        <v>63</v>
      </c>
      <c r="C68" s="63" t="s">
        <v>74</v>
      </c>
      <c r="D68" s="64">
        <v>18.664063519999999</v>
      </c>
      <c r="E68" s="64">
        <v>18.524321219999997</v>
      </c>
      <c r="F68" s="64">
        <v>18.512707710000001</v>
      </c>
      <c r="G68" s="64">
        <v>-1.1613509999997914E-2</v>
      </c>
      <c r="H68" s="65">
        <v>-6.2693309309812945E-4</v>
      </c>
      <c r="I68" s="65">
        <v>1.5740447034571269E-3</v>
      </c>
    </row>
    <row r="69" spans="1:9" x14ac:dyDescent="0.25">
      <c r="A69" s="56">
        <v>44</v>
      </c>
      <c r="B69" s="63" t="s">
        <v>75</v>
      </c>
      <c r="C69" s="63" t="s">
        <v>76</v>
      </c>
      <c r="D69" s="64">
        <v>14.603130570000001</v>
      </c>
      <c r="E69" s="64">
        <v>14.732120969999999</v>
      </c>
      <c r="F69" s="64">
        <v>14.33198013</v>
      </c>
      <c r="G69" s="64">
        <v>-0.40014083999999983</v>
      </c>
      <c r="H69" s="65">
        <v>-2.7161115552528609E-2</v>
      </c>
      <c r="I69" s="65">
        <v>1.2185779501878865E-3</v>
      </c>
    </row>
    <row r="70" spans="1:9" x14ac:dyDescent="0.25">
      <c r="A70" s="56">
        <v>45</v>
      </c>
      <c r="B70" s="63" t="s">
        <v>75</v>
      </c>
      <c r="C70" s="63" t="s">
        <v>77</v>
      </c>
      <c r="D70" s="64">
        <v>12.22381174</v>
      </c>
      <c r="E70" s="64">
        <v>12.10212911</v>
      </c>
      <c r="F70" s="64">
        <v>12.514904999999999</v>
      </c>
      <c r="G70" s="64">
        <v>0.41277588999999876</v>
      </c>
      <c r="H70" s="65">
        <v>3.4107708341908342E-2</v>
      </c>
      <c r="I70" s="65">
        <v>1.0640809674145235E-3</v>
      </c>
    </row>
    <row r="71" spans="1:9" x14ac:dyDescent="0.25">
      <c r="A71" s="82" t="s">
        <v>78</v>
      </c>
      <c r="B71" s="82"/>
      <c r="C71" s="66" t="s">
        <v>79</v>
      </c>
      <c r="D71" s="67">
        <v>11689.276319249999</v>
      </c>
      <c r="E71" s="67">
        <v>11642.773789000001</v>
      </c>
      <c r="F71" s="67">
        <v>11761.233762510003</v>
      </c>
      <c r="G71" s="67">
        <v>118.45997351000213</v>
      </c>
      <c r="H71" s="68">
        <v>1.0174549094299348E-2</v>
      </c>
    </row>
  </sheetData>
  <mergeCells count="2"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932DC-FCAA-48F9-8476-1B13CB040058}">
  <sheetPr>
    <tabColor theme="7" tint="0.39997558519241921"/>
  </sheetPr>
  <dimension ref="A2:I74"/>
  <sheetViews>
    <sheetView showGridLines="0" workbookViewId="0"/>
  </sheetViews>
  <sheetFormatPr baseColWidth="10" defaultColWidth="16" defaultRowHeight="15" x14ac:dyDescent="0.25"/>
  <cols>
    <col min="1" max="1" width="5.85546875" style="26" customWidth="1"/>
    <col min="2" max="3" width="16" style="26"/>
  </cols>
  <sheetData>
    <row r="2" spans="1:3" ht="15.75" x14ac:dyDescent="0.25">
      <c r="A2" s="37" t="s">
        <v>176</v>
      </c>
      <c r="B2" s="36"/>
      <c r="C2" s="36"/>
    </row>
    <row r="22" spans="1:9" ht="15.75" x14ac:dyDescent="0.25">
      <c r="A22" s="83" t="s">
        <v>177</v>
      </c>
      <c r="B22" s="83"/>
      <c r="C22" s="83"/>
      <c r="D22" s="83"/>
    </row>
    <row r="23" spans="1:9" x14ac:dyDescent="0.25">
      <c r="A23" s="5" t="s">
        <v>24</v>
      </c>
      <c r="D23" s="38"/>
    </row>
    <row r="24" spans="1:9" ht="15" customHeight="1" x14ac:dyDescent="0.25">
      <c r="B24"/>
      <c r="C24"/>
      <c r="G24" s="81" t="s">
        <v>312</v>
      </c>
      <c r="H24" s="81"/>
      <c r="I24" s="81"/>
    </row>
    <row r="25" spans="1:9" x14ac:dyDescent="0.25">
      <c r="A25" s="55" t="s">
        <v>25</v>
      </c>
      <c r="B25" s="55" t="s">
        <v>26</v>
      </c>
      <c r="C25" s="55" t="s">
        <v>27</v>
      </c>
      <c r="D25" s="55" t="s">
        <v>306</v>
      </c>
      <c r="E25" s="55" t="s">
        <v>309</v>
      </c>
      <c r="F25" s="55" t="s">
        <v>313</v>
      </c>
      <c r="G25" s="55" t="s">
        <v>28</v>
      </c>
      <c r="H25" s="55" t="s">
        <v>29</v>
      </c>
      <c r="I25" s="55" t="s">
        <v>30</v>
      </c>
    </row>
    <row r="26" spans="1:9" x14ac:dyDescent="0.25">
      <c r="A26" s="56">
        <v>1</v>
      </c>
      <c r="B26" s="63" t="s">
        <v>31</v>
      </c>
      <c r="C26" s="63" t="s">
        <v>35</v>
      </c>
      <c r="D26" s="64">
        <v>201.07176404000001</v>
      </c>
      <c r="E26" s="64">
        <v>182.26152384</v>
      </c>
      <c r="F26" s="64">
        <v>203.62963999000002</v>
      </c>
      <c r="G26" s="64">
        <v>21.368116150000006</v>
      </c>
      <c r="H26" s="65">
        <v>0.11723876603137702</v>
      </c>
      <c r="I26" s="65">
        <v>7.9927237970734838E-2</v>
      </c>
    </row>
    <row r="27" spans="1:9" x14ac:dyDescent="0.25">
      <c r="A27" s="56">
        <v>2</v>
      </c>
      <c r="B27" s="63" t="s">
        <v>31</v>
      </c>
      <c r="C27" s="63" t="s">
        <v>32</v>
      </c>
      <c r="D27" s="64">
        <v>174.59490666000002</v>
      </c>
      <c r="E27" s="64">
        <v>145.3834205</v>
      </c>
      <c r="F27" s="64">
        <v>170.81847371999999</v>
      </c>
      <c r="G27" s="64">
        <v>25.43505322</v>
      </c>
      <c r="H27" s="65">
        <v>0.17495153940197741</v>
      </c>
      <c r="I27" s="65">
        <v>6.7048435578860907E-2</v>
      </c>
    </row>
    <row r="28" spans="1:9" x14ac:dyDescent="0.25">
      <c r="A28" s="56">
        <v>3</v>
      </c>
      <c r="B28" s="63" t="s">
        <v>31</v>
      </c>
      <c r="C28" s="63" t="s">
        <v>37</v>
      </c>
      <c r="D28" s="64">
        <v>159.20802853999999</v>
      </c>
      <c r="E28" s="64">
        <v>157.57241503</v>
      </c>
      <c r="F28" s="64">
        <v>163.78127487</v>
      </c>
      <c r="G28" s="64">
        <v>6.2088598400000032</v>
      </c>
      <c r="H28" s="65">
        <v>3.9403215587055049E-2</v>
      </c>
      <c r="I28" s="65">
        <v>6.4286245029592376E-2</v>
      </c>
    </row>
    <row r="29" spans="1:9" x14ac:dyDescent="0.25">
      <c r="A29" s="56">
        <v>4</v>
      </c>
      <c r="B29" s="63" t="s">
        <v>31</v>
      </c>
      <c r="C29" s="63" t="s">
        <v>43</v>
      </c>
      <c r="D29" s="64">
        <v>128.26946795999999</v>
      </c>
      <c r="E29" s="64">
        <v>124.41622801999999</v>
      </c>
      <c r="F29" s="64">
        <v>130.82076276000001</v>
      </c>
      <c r="G29" s="64">
        <v>6.4045347400000097</v>
      </c>
      <c r="H29" s="65">
        <v>5.1476683081651341E-2</v>
      </c>
      <c r="I29" s="65">
        <v>5.1348822485494029E-2</v>
      </c>
    </row>
    <row r="30" spans="1:9" x14ac:dyDescent="0.25">
      <c r="A30" s="56">
        <v>5</v>
      </c>
      <c r="B30" s="63" t="s">
        <v>31</v>
      </c>
      <c r="C30" s="63" t="s">
        <v>36</v>
      </c>
      <c r="D30" s="64">
        <v>129.59174326000002</v>
      </c>
      <c r="E30" s="64">
        <v>126.27466267999999</v>
      </c>
      <c r="F30" s="64">
        <v>129.56809480999999</v>
      </c>
      <c r="G30" s="64">
        <v>3.2934321299999954</v>
      </c>
      <c r="H30" s="65">
        <v>2.6081496161633584E-2</v>
      </c>
      <c r="I30" s="65">
        <v>5.0857134294409072E-2</v>
      </c>
    </row>
    <row r="31" spans="1:9" x14ac:dyDescent="0.25">
      <c r="A31" s="56">
        <v>6</v>
      </c>
      <c r="B31" s="63" t="s">
        <v>31</v>
      </c>
      <c r="C31" s="63" t="s">
        <v>34</v>
      </c>
      <c r="D31" s="64">
        <v>121.53735847999999</v>
      </c>
      <c r="E31" s="64">
        <v>122.62714158000001</v>
      </c>
      <c r="F31" s="64">
        <v>128.86260349</v>
      </c>
      <c r="G31" s="64">
        <v>6.235461909999982</v>
      </c>
      <c r="H31" s="65">
        <v>5.0848954233611202E-2</v>
      </c>
      <c r="I31" s="65">
        <v>5.0580219928589361E-2</v>
      </c>
    </row>
    <row r="32" spans="1:9" x14ac:dyDescent="0.25">
      <c r="A32" s="56">
        <v>7</v>
      </c>
      <c r="B32" s="63" t="s">
        <v>31</v>
      </c>
      <c r="C32" s="63" t="s">
        <v>33</v>
      </c>
      <c r="D32" s="64">
        <v>112.01143682999999</v>
      </c>
      <c r="E32" s="64">
        <v>119.01043310999999</v>
      </c>
      <c r="F32" s="64">
        <v>125.85115053</v>
      </c>
      <c r="G32" s="64">
        <v>6.8407174200000016</v>
      </c>
      <c r="H32" s="65">
        <v>5.7479980882660965E-2</v>
      </c>
      <c r="I32" s="65">
        <v>4.9398186127501201E-2</v>
      </c>
    </row>
    <row r="33" spans="1:9" x14ac:dyDescent="0.25">
      <c r="A33" s="56">
        <v>8</v>
      </c>
      <c r="B33" s="63" t="s">
        <v>31</v>
      </c>
      <c r="C33" s="63" t="s">
        <v>40</v>
      </c>
      <c r="D33" s="64">
        <v>103.96360061</v>
      </c>
      <c r="E33" s="64">
        <v>100.43254449000001</v>
      </c>
      <c r="F33" s="64">
        <v>105.68180620999999</v>
      </c>
      <c r="G33" s="64">
        <v>5.2492617199999838</v>
      </c>
      <c r="H33" s="65">
        <v>5.2266541156115474E-2</v>
      </c>
      <c r="I33" s="65">
        <v>4.1481460530689768E-2</v>
      </c>
    </row>
    <row r="34" spans="1:9" x14ac:dyDescent="0.25">
      <c r="A34" s="56">
        <v>9</v>
      </c>
      <c r="B34" s="63" t="s">
        <v>31</v>
      </c>
      <c r="C34" s="63" t="s">
        <v>47</v>
      </c>
      <c r="D34" s="64">
        <v>90.835438149999987</v>
      </c>
      <c r="E34" s="64">
        <v>97.405846669999988</v>
      </c>
      <c r="F34" s="64">
        <v>103.36364189999999</v>
      </c>
      <c r="G34" s="64">
        <v>5.9577952300000039</v>
      </c>
      <c r="H34" s="65">
        <v>6.1164657293974786E-2</v>
      </c>
      <c r="I34" s="65">
        <v>4.0571551391383062E-2</v>
      </c>
    </row>
    <row r="35" spans="1:9" x14ac:dyDescent="0.25">
      <c r="A35" s="56">
        <v>10</v>
      </c>
      <c r="B35" s="63" t="s">
        <v>31</v>
      </c>
      <c r="C35" s="63" t="s">
        <v>46</v>
      </c>
      <c r="D35" s="64">
        <v>94.935338079999994</v>
      </c>
      <c r="E35" s="64">
        <v>88.381136670000004</v>
      </c>
      <c r="F35" s="64">
        <v>99.323660140000001</v>
      </c>
      <c r="G35" s="64">
        <v>10.942523469999999</v>
      </c>
      <c r="H35" s="65">
        <v>0.12381062161326917</v>
      </c>
      <c r="I35" s="65">
        <v>3.89858068821613E-2</v>
      </c>
    </row>
    <row r="36" spans="1:9" x14ac:dyDescent="0.25">
      <c r="A36" s="56">
        <v>11</v>
      </c>
      <c r="B36" s="63" t="s">
        <v>31</v>
      </c>
      <c r="C36" s="63" t="s">
        <v>44</v>
      </c>
      <c r="D36" s="64">
        <v>88.23973694</v>
      </c>
      <c r="E36" s="64">
        <v>90.255944870000008</v>
      </c>
      <c r="F36" s="64">
        <v>94.583646079999994</v>
      </c>
      <c r="G36" s="64">
        <v>4.3277012099999936</v>
      </c>
      <c r="H36" s="65">
        <v>4.7949209508951353E-2</v>
      </c>
      <c r="I36" s="65">
        <v>3.7125290742286703E-2</v>
      </c>
    </row>
    <row r="37" spans="1:9" x14ac:dyDescent="0.25">
      <c r="A37" s="56">
        <v>12</v>
      </c>
      <c r="B37" s="63" t="s">
        <v>31</v>
      </c>
      <c r="C37" s="63" t="s">
        <v>41</v>
      </c>
      <c r="D37" s="64">
        <v>93.554674480000003</v>
      </c>
      <c r="E37" s="64">
        <v>92.109816540000011</v>
      </c>
      <c r="F37" s="64">
        <v>94.036291210000002</v>
      </c>
      <c r="G37" s="64">
        <v>1.9264746700000017</v>
      </c>
      <c r="H37" s="65">
        <v>2.0914976735008507E-2</v>
      </c>
      <c r="I37" s="65">
        <v>3.6910446955541909E-2</v>
      </c>
    </row>
    <row r="38" spans="1:9" x14ac:dyDescent="0.25">
      <c r="A38" s="56">
        <v>13</v>
      </c>
      <c r="B38" s="63" t="s">
        <v>31</v>
      </c>
      <c r="C38" s="63" t="s">
        <v>38</v>
      </c>
      <c r="D38" s="64">
        <v>85.565311840000007</v>
      </c>
      <c r="E38" s="64">
        <v>86.981446849999998</v>
      </c>
      <c r="F38" s="64">
        <v>91.877891029999986</v>
      </c>
      <c r="G38" s="64">
        <v>4.8964441799999925</v>
      </c>
      <c r="H38" s="65">
        <v>5.6292972321372606E-2</v>
      </c>
      <c r="I38" s="65">
        <v>3.6063247280526962E-2</v>
      </c>
    </row>
    <row r="39" spans="1:9" x14ac:dyDescent="0.25">
      <c r="A39" s="56">
        <v>14</v>
      </c>
      <c r="B39" s="63" t="s">
        <v>31</v>
      </c>
      <c r="C39" s="63" t="s">
        <v>42</v>
      </c>
      <c r="D39" s="64">
        <v>88.331307070000008</v>
      </c>
      <c r="E39" s="64">
        <v>81.980933809999996</v>
      </c>
      <c r="F39" s="64">
        <v>86.257460470000012</v>
      </c>
      <c r="G39" s="64">
        <v>4.2765266600000116</v>
      </c>
      <c r="H39" s="65">
        <v>5.2164893241047255E-2</v>
      </c>
      <c r="I39" s="65">
        <v>3.3857156404517121E-2</v>
      </c>
    </row>
    <row r="40" spans="1:9" x14ac:dyDescent="0.25">
      <c r="A40" s="56">
        <v>15</v>
      </c>
      <c r="B40" s="63" t="s">
        <v>31</v>
      </c>
      <c r="C40" s="63" t="s">
        <v>49</v>
      </c>
      <c r="D40" s="64">
        <v>74.103883479999993</v>
      </c>
      <c r="E40" s="64">
        <v>72.743098579999995</v>
      </c>
      <c r="F40" s="64">
        <v>79.530494019999992</v>
      </c>
      <c r="G40" s="64">
        <v>6.7873954399999974</v>
      </c>
      <c r="H40" s="65">
        <v>9.3306383320137062E-2</v>
      </c>
      <c r="I40" s="65">
        <v>3.1216736039894832E-2</v>
      </c>
    </row>
    <row r="41" spans="1:9" x14ac:dyDescent="0.25">
      <c r="A41" s="56">
        <v>16</v>
      </c>
      <c r="B41" s="63" t="s">
        <v>31</v>
      </c>
      <c r="C41" s="63" t="s">
        <v>48</v>
      </c>
      <c r="D41" s="64">
        <v>79.022887080000004</v>
      </c>
      <c r="E41" s="64">
        <v>76.484952200000009</v>
      </c>
      <c r="F41" s="64">
        <v>78.715320450000007</v>
      </c>
      <c r="G41" s="64">
        <v>2.2303682500000002</v>
      </c>
      <c r="H41" s="65">
        <v>2.9160876562592659E-2</v>
      </c>
      <c r="I41" s="65">
        <v>3.0896769988194097E-2</v>
      </c>
    </row>
    <row r="42" spans="1:9" x14ac:dyDescent="0.25">
      <c r="A42" s="56">
        <v>17</v>
      </c>
      <c r="B42" s="63" t="s">
        <v>31</v>
      </c>
      <c r="C42" s="63" t="s">
        <v>39</v>
      </c>
      <c r="D42" s="64">
        <v>69.977568210000015</v>
      </c>
      <c r="E42" s="64">
        <v>68.572605680000009</v>
      </c>
      <c r="F42" s="64">
        <v>70.822746750000022</v>
      </c>
      <c r="G42" s="64">
        <v>2.2501410700000077</v>
      </c>
      <c r="H42" s="65">
        <v>3.2813993980343778E-2</v>
      </c>
      <c r="I42" s="65">
        <v>2.7798833870679763E-2</v>
      </c>
    </row>
    <row r="43" spans="1:9" x14ac:dyDescent="0.25">
      <c r="A43" s="56">
        <v>18</v>
      </c>
      <c r="B43" s="63" t="s">
        <v>31</v>
      </c>
      <c r="C43" s="63" t="s">
        <v>45</v>
      </c>
      <c r="D43" s="64">
        <v>61.425495609999999</v>
      </c>
      <c r="E43" s="64">
        <v>60.357639620000008</v>
      </c>
      <c r="F43" s="64">
        <v>62.546793139999998</v>
      </c>
      <c r="G43" s="64">
        <v>2.1891535199999956</v>
      </c>
      <c r="H43" s="65">
        <v>3.6269700634128203E-2</v>
      </c>
      <c r="I43" s="65">
        <v>2.4550416235340832E-2</v>
      </c>
    </row>
    <row r="44" spans="1:9" x14ac:dyDescent="0.25">
      <c r="A44" s="56">
        <v>19</v>
      </c>
      <c r="B44" s="63" t="s">
        <v>31</v>
      </c>
      <c r="C44" s="63" t="s">
        <v>51</v>
      </c>
      <c r="D44" s="64">
        <v>48.599860210000003</v>
      </c>
      <c r="E44" s="64">
        <v>47.031932019999999</v>
      </c>
      <c r="F44" s="64">
        <v>49.271682619999993</v>
      </c>
      <c r="G44" s="64">
        <v>2.239750599999994</v>
      </c>
      <c r="H44" s="65">
        <v>4.7621913534140081E-2</v>
      </c>
      <c r="I44" s="65">
        <v>1.9339765577254156E-2</v>
      </c>
    </row>
    <row r="45" spans="1:9" x14ac:dyDescent="0.25">
      <c r="A45" s="56">
        <v>20</v>
      </c>
      <c r="B45" s="63" t="s">
        <v>31</v>
      </c>
      <c r="C45" s="63" t="s">
        <v>52</v>
      </c>
      <c r="D45" s="64">
        <v>45.311407979999998</v>
      </c>
      <c r="E45" s="64">
        <v>44.345713619999998</v>
      </c>
      <c r="F45" s="64">
        <v>44.981543500000001</v>
      </c>
      <c r="G45" s="64">
        <v>0.63582988000000273</v>
      </c>
      <c r="H45" s="65">
        <v>1.4338023409623117E-2</v>
      </c>
      <c r="I45" s="65">
        <v>1.7655831104902108E-2</v>
      </c>
    </row>
    <row r="46" spans="1:9" x14ac:dyDescent="0.25">
      <c r="A46" s="56">
        <v>21</v>
      </c>
      <c r="B46" s="63" t="s">
        <v>31</v>
      </c>
      <c r="C46" s="63" t="s">
        <v>50</v>
      </c>
      <c r="D46" s="64">
        <v>38.289065860000001</v>
      </c>
      <c r="E46" s="64">
        <v>36.059651680000002</v>
      </c>
      <c r="F46" s="64">
        <v>36.999226830000005</v>
      </c>
      <c r="G46" s="64">
        <v>0.93957515000000591</v>
      </c>
      <c r="H46" s="65">
        <v>2.6056134938239814E-2</v>
      </c>
      <c r="I46" s="65">
        <v>1.4522669723915605E-2</v>
      </c>
    </row>
    <row r="47" spans="1:9" x14ac:dyDescent="0.25">
      <c r="A47" s="56">
        <v>22</v>
      </c>
      <c r="B47" s="63" t="s">
        <v>31</v>
      </c>
      <c r="C47" s="63" t="s">
        <v>60</v>
      </c>
      <c r="D47" s="64">
        <v>35.343880659999996</v>
      </c>
      <c r="E47" s="64">
        <v>33.561241869999996</v>
      </c>
      <c r="F47" s="64">
        <v>34.35665187</v>
      </c>
      <c r="G47" s="64">
        <v>0.79540999999999995</v>
      </c>
      <c r="H47" s="65">
        <v>2.3700255284981205E-2</v>
      </c>
      <c r="I47" s="65">
        <v>1.3485425255508166E-2</v>
      </c>
    </row>
    <row r="48" spans="1:9" x14ac:dyDescent="0.25">
      <c r="A48" s="56">
        <v>23</v>
      </c>
      <c r="B48" s="63" t="s">
        <v>31</v>
      </c>
      <c r="C48" s="63" t="s">
        <v>57</v>
      </c>
      <c r="D48" s="64">
        <v>32.330121349999999</v>
      </c>
      <c r="E48" s="64">
        <v>28.785327840000001</v>
      </c>
      <c r="F48" s="64">
        <v>33.822770040000002</v>
      </c>
      <c r="G48" s="64">
        <v>5.0374421999999992</v>
      </c>
      <c r="H48" s="65">
        <v>0.17500034142393839</v>
      </c>
      <c r="I48" s="65">
        <v>1.3275869809273734E-2</v>
      </c>
    </row>
    <row r="49" spans="1:9" x14ac:dyDescent="0.25">
      <c r="A49" s="56">
        <v>24</v>
      </c>
      <c r="B49" s="63" t="s">
        <v>31</v>
      </c>
      <c r="C49" s="63" t="s">
        <v>54</v>
      </c>
      <c r="D49" s="64">
        <v>32.492442029999999</v>
      </c>
      <c r="E49" s="64">
        <v>31.88337525</v>
      </c>
      <c r="F49" s="64">
        <v>32.312922049999997</v>
      </c>
      <c r="G49" s="64">
        <v>0.42954680000000073</v>
      </c>
      <c r="H49" s="65">
        <v>1.3472438116475787E-2</v>
      </c>
      <c r="I49" s="65">
        <v>1.2683235163343545E-2</v>
      </c>
    </row>
    <row r="50" spans="1:9" x14ac:dyDescent="0.25">
      <c r="A50" s="56">
        <v>25</v>
      </c>
      <c r="B50" s="63" t="s">
        <v>31</v>
      </c>
      <c r="C50" s="63" t="s">
        <v>59</v>
      </c>
      <c r="D50" s="64">
        <v>28.914277809999998</v>
      </c>
      <c r="E50" s="64">
        <v>27.608307620000001</v>
      </c>
      <c r="F50" s="64">
        <v>29.607896280000002</v>
      </c>
      <c r="G50" s="64">
        <v>1.9995886600000001</v>
      </c>
      <c r="H50" s="65">
        <v>7.2427063894038135E-2</v>
      </c>
      <c r="I50" s="65">
        <v>1.1621477953310772E-2</v>
      </c>
    </row>
    <row r="51" spans="1:9" x14ac:dyDescent="0.25">
      <c r="A51" s="56">
        <v>26</v>
      </c>
      <c r="B51" s="63" t="s">
        <v>31</v>
      </c>
      <c r="C51" s="63" t="s">
        <v>53</v>
      </c>
      <c r="D51" s="64">
        <v>35.353589169999999</v>
      </c>
      <c r="E51" s="64">
        <v>31.871982410000001</v>
      </c>
      <c r="F51" s="64">
        <v>29.052037370000001</v>
      </c>
      <c r="G51" s="64">
        <v>-2.819945039999999</v>
      </c>
      <c r="H51" s="65">
        <v>-8.8477240095213738E-2</v>
      </c>
      <c r="I51" s="65">
        <v>1.1403296222105506E-2</v>
      </c>
    </row>
    <row r="52" spans="1:9" x14ac:dyDescent="0.25">
      <c r="A52" s="56">
        <v>27</v>
      </c>
      <c r="B52" s="63" t="s">
        <v>31</v>
      </c>
      <c r="C52" s="63" t="s">
        <v>55</v>
      </c>
      <c r="D52" s="64">
        <v>28.146575959999996</v>
      </c>
      <c r="E52" s="64">
        <v>27.79970531</v>
      </c>
      <c r="F52" s="64">
        <v>28.626700800000002</v>
      </c>
      <c r="G52" s="64">
        <v>0.82699549000000205</v>
      </c>
      <c r="H52" s="65">
        <v>2.9748354551892266E-2</v>
      </c>
      <c r="I52" s="65">
        <v>1.1236346178635824E-2</v>
      </c>
    </row>
    <row r="53" spans="1:9" x14ac:dyDescent="0.25">
      <c r="A53" s="56">
        <v>28</v>
      </c>
      <c r="B53" s="63" t="s">
        <v>31</v>
      </c>
      <c r="C53" s="63" t="s">
        <v>56</v>
      </c>
      <c r="D53" s="64">
        <v>24.923500599999997</v>
      </c>
      <c r="E53" s="64">
        <v>23.798465910000001</v>
      </c>
      <c r="F53" s="64">
        <v>25.20867097</v>
      </c>
      <c r="G53" s="64">
        <v>1.4102050599999987</v>
      </c>
      <c r="H53" s="65">
        <v>5.9256132951302436E-2</v>
      </c>
      <c r="I53" s="65">
        <v>9.8947257562508675E-3</v>
      </c>
    </row>
    <row r="54" spans="1:9" x14ac:dyDescent="0.25">
      <c r="A54" s="56">
        <v>29</v>
      </c>
      <c r="B54" s="63" t="s">
        <v>31</v>
      </c>
      <c r="C54" s="63" t="s">
        <v>61</v>
      </c>
      <c r="D54" s="64">
        <v>20.488534770000005</v>
      </c>
      <c r="E54" s="64">
        <v>19.68873378</v>
      </c>
      <c r="F54" s="64">
        <v>19.465851000000004</v>
      </c>
      <c r="G54" s="64">
        <v>-0.22288277999999748</v>
      </c>
      <c r="H54" s="65">
        <v>-1.1320320671225889E-2</v>
      </c>
      <c r="I54" s="65">
        <v>7.6405954715446775E-3</v>
      </c>
    </row>
    <row r="55" spans="1:9" x14ac:dyDescent="0.25">
      <c r="A55" s="56">
        <v>30</v>
      </c>
      <c r="B55" s="63" t="s">
        <v>31</v>
      </c>
      <c r="C55" s="63" t="s">
        <v>62</v>
      </c>
      <c r="D55" s="64">
        <v>17.766247870000001</v>
      </c>
      <c r="E55" s="64">
        <v>17.645519790000002</v>
      </c>
      <c r="F55" s="64">
        <v>17.991076769999999</v>
      </c>
      <c r="G55" s="64">
        <v>0.34555697999999674</v>
      </c>
      <c r="H55" s="65">
        <v>1.9583270094192938E-2</v>
      </c>
      <c r="I55" s="65">
        <v>7.0617277249823088E-3</v>
      </c>
    </row>
    <row r="56" spans="1:9" x14ac:dyDescent="0.25">
      <c r="A56" s="56">
        <v>31</v>
      </c>
      <c r="B56" s="63" t="s">
        <v>63</v>
      </c>
      <c r="C56" s="63" t="s">
        <v>65</v>
      </c>
      <c r="D56" s="64">
        <v>16.542194989999999</v>
      </c>
      <c r="E56" s="64">
        <v>17.079918559999999</v>
      </c>
      <c r="F56" s="64">
        <v>17.218024499999999</v>
      </c>
      <c r="G56" s="64">
        <v>0.13810594000000134</v>
      </c>
      <c r="H56" s="65">
        <v>8.0858664234755781E-3</v>
      </c>
      <c r="I56" s="65">
        <v>6.7582948222322916E-3</v>
      </c>
    </row>
    <row r="57" spans="1:9" x14ac:dyDescent="0.25">
      <c r="A57" s="56">
        <v>32</v>
      </c>
      <c r="B57" s="63" t="s">
        <v>31</v>
      </c>
      <c r="C57" s="63" t="s">
        <v>58</v>
      </c>
      <c r="D57" s="64">
        <v>20.395770510000002</v>
      </c>
      <c r="E57" s="64">
        <v>18.587267509999997</v>
      </c>
      <c r="F57" s="64">
        <v>15.758371289999999</v>
      </c>
      <c r="G57" s="64">
        <v>-2.828896219999999</v>
      </c>
      <c r="H57" s="65">
        <v>-0.15219537882467368</v>
      </c>
      <c r="I57" s="65">
        <v>6.1853622694067485E-3</v>
      </c>
    </row>
    <row r="58" spans="1:9" x14ac:dyDescent="0.25">
      <c r="A58" s="56">
        <v>33</v>
      </c>
      <c r="B58" s="63" t="s">
        <v>63</v>
      </c>
      <c r="C58" s="63" t="s">
        <v>68</v>
      </c>
      <c r="D58" s="64">
        <v>14.847404760000002</v>
      </c>
      <c r="E58" s="64">
        <v>13.32467364</v>
      </c>
      <c r="F58" s="64">
        <v>14.209205820000003</v>
      </c>
      <c r="G58" s="64">
        <v>0.88453218000000156</v>
      </c>
      <c r="H58" s="65">
        <v>6.6383027749713913E-2</v>
      </c>
      <c r="I58" s="65">
        <v>5.5772950097346509E-3</v>
      </c>
    </row>
    <row r="59" spans="1:9" x14ac:dyDescent="0.25">
      <c r="A59" s="56">
        <v>34</v>
      </c>
      <c r="B59" s="63" t="s">
        <v>63</v>
      </c>
      <c r="C59" s="63" t="s">
        <v>64</v>
      </c>
      <c r="D59" s="64">
        <v>11.878438460000002</v>
      </c>
      <c r="E59" s="64">
        <v>12.183689279999999</v>
      </c>
      <c r="F59" s="64">
        <v>13.574983609999999</v>
      </c>
      <c r="G59" s="64">
        <v>1.39129433</v>
      </c>
      <c r="H59" s="65">
        <v>0.11419318878099295</v>
      </c>
      <c r="I59" s="65">
        <v>5.3283546810698997E-3</v>
      </c>
    </row>
    <row r="60" spans="1:9" x14ac:dyDescent="0.25">
      <c r="A60" s="56">
        <v>35</v>
      </c>
      <c r="B60" s="63" t="s">
        <v>63</v>
      </c>
      <c r="C60" s="63" t="s">
        <v>73</v>
      </c>
      <c r="D60" s="64">
        <v>11.488720560000001</v>
      </c>
      <c r="E60" s="64">
        <v>11.19123578</v>
      </c>
      <c r="F60" s="64">
        <v>11.259224789999999</v>
      </c>
      <c r="G60" s="64">
        <v>6.798900999999978E-2</v>
      </c>
      <c r="H60" s="65">
        <v>6.0752012857689767E-3</v>
      </c>
      <c r="I60" s="65">
        <v>4.4193897273526617E-3</v>
      </c>
    </row>
    <row r="61" spans="1:9" x14ac:dyDescent="0.25">
      <c r="A61" s="56">
        <v>36</v>
      </c>
      <c r="B61" s="63" t="s">
        <v>63</v>
      </c>
      <c r="C61" s="63" t="s">
        <v>72</v>
      </c>
      <c r="D61" s="64">
        <v>11.188707410000001</v>
      </c>
      <c r="E61" s="64">
        <v>10.922776039999999</v>
      </c>
      <c r="F61" s="64">
        <v>11.2086165</v>
      </c>
      <c r="G61" s="64">
        <v>0.28584046000000091</v>
      </c>
      <c r="H61" s="65">
        <v>2.6169213664478001E-2</v>
      </c>
      <c r="I61" s="65">
        <v>4.3995253262845242E-3</v>
      </c>
    </row>
    <row r="62" spans="1:9" x14ac:dyDescent="0.25">
      <c r="A62" s="56">
        <v>37</v>
      </c>
      <c r="B62" s="63" t="s">
        <v>63</v>
      </c>
      <c r="C62" s="63" t="s">
        <v>69</v>
      </c>
      <c r="D62" s="64">
        <v>11.737244100000002</v>
      </c>
      <c r="E62" s="64">
        <v>11.22176954</v>
      </c>
      <c r="F62" s="64">
        <v>10.881279019999999</v>
      </c>
      <c r="G62" s="64">
        <v>-0.34049052000000141</v>
      </c>
      <c r="H62" s="65">
        <v>-3.0341963340658785E-2</v>
      </c>
      <c r="I62" s="65">
        <v>4.2710411789767672E-3</v>
      </c>
    </row>
    <row r="63" spans="1:9" x14ac:dyDescent="0.25">
      <c r="A63" s="56">
        <v>38</v>
      </c>
      <c r="B63" s="63" t="s">
        <v>63</v>
      </c>
      <c r="C63" s="63" t="s">
        <v>307</v>
      </c>
      <c r="D63" s="64">
        <v>10.22427894</v>
      </c>
      <c r="E63" s="64">
        <v>10.254702799999999</v>
      </c>
      <c r="F63" s="64">
        <v>10.750346879999999</v>
      </c>
      <c r="G63" s="64">
        <v>0.4956440800000001</v>
      </c>
      <c r="H63" s="65">
        <v>4.8333344190140758E-2</v>
      </c>
      <c r="I63" s="65">
        <v>4.2196486395001389E-3</v>
      </c>
    </row>
    <row r="64" spans="1:9" x14ac:dyDescent="0.25">
      <c r="A64" s="56">
        <v>39</v>
      </c>
      <c r="B64" s="63" t="s">
        <v>63</v>
      </c>
      <c r="C64" s="63" t="s">
        <v>67</v>
      </c>
      <c r="D64" s="64">
        <v>10.776573359999999</v>
      </c>
      <c r="E64" s="64">
        <v>10.193240250000001</v>
      </c>
      <c r="F64" s="64">
        <v>10.398426889999998</v>
      </c>
      <c r="G64" s="64">
        <v>0.20518663999999873</v>
      </c>
      <c r="H64" s="65">
        <v>2.0129677606686328E-2</v>
      </c>
      <c r="I64" s="65">
        <v>4.0815155426249987E-3</v>
      </c>
    </row>
    <row r="65" spans="1:9" x14ac:dyDescent="0.25">
      <c r="A65" s="56">
        <v>40</v>
      </c>
      <c r="B65" s="63" t="s">
        <v>75</v>
      </c>
      <c r="C65" s="63" t="s">
        <v>76</v>
      </c>
      <c r="D65" s="64">
        <v>7.6774533800000002</v>
      </c>
      <c r="E65" s="64">
        <v>7.8441253399999997</v>
      </c>
      <c r="F65" s="64">
        <v>7.4408145000000001</v>
      </c>
      <c r="G65" s="64">
        <v>-0.40331083999999984</v>
      </c>
      <c r="H65" s="65">
        <v>-5.1415654712116045E-2</v>
      </c>
      <c r="I65" s="65">
        <v>2.9206148538434801E-3</v>
      </c>
    </row>
    <row r="66" spans="1:9" x14ac:dyDescent="0.25">
      <c r="A66" s="56">
        <v>41</v>
      </c>
      <c r="B66" s="63" t="s">
        <v>75</v>
      </c>
      <c r="C66" s="63" t="s">
        <v>77</v>
      </c>
      <c r="D66" s="64">
        <v>6.7358215700000006</v>
      </c>
      <c r="E66" s="64">
        <v>6.5477044199999996</v>
      </c>
      <c r="F66" s="64">
        <v>6.9052407100000002</v>
      </c>
      <c r="G66" s="64">
        <v>0.35753629000000003</v>
      </c>
      <c r="H66" s="65">
        <v>5.4604830497220286E-2</v>
      </c>
      <c r="I66" s="65">
        <v>2.7103952916701121E-3</v>
      </c>
    </row>
    <row r="67" spans="1:9" x14ac:dyDescent="0.25">
      <c r="A67" s="56">
        <v>42</v>
      </c>
      <c r="B67" s="63" t="s">
        <v>63</v>
      </c>
      <c r="C67" s="63" t="s">
        <v>74</v>
      </c>
      <c r="D67" s="64">
        <v>5.7138560799999993</v>
      </c>
      <c r="E67" s="64">
        <v>5.63068334</v>
      </c>
      <c r="F67" s="64">
        <v>5.4676377399999998</v>
      </c>
      <c r="G67" s="64">
        <v>-0.16304559999999962</v>
      </c>
      <c r="H67" s="65">
        <v>-2.8956627491681965E-2</v>
      </c>
      <c r="I67" s="65">
        <v>2.146117740051065E-3</v>
      </c>
    </row>
    <row r="68" spans="1:9" x14ac:dyDescent="0.25">
      <c r="A68" s="56">
        <v>43</v>
      </c>
      <c r="B68" s="63" t="s">
        <v>63</v>
      </c>
      <c r="C68" s="63" t="s">
        <v>66</v>
      </c>
      <c r="D68" s="64">
        <v>3.9364996399999996</v>
      </c>
      <c r="E68" s="64">
        <v>4.1154050199999999</v>
      </c>
      <c r="F68" s="64">
        <v>4.1426144999999996</v>
      </c>
      <c r="G68" s="64">
        <v>2.720947999999998E-2</v>
      </c>
      <c r="H68" s="65">
        <v>6.6116165645343896E-3</v>
      </c>
      <c r="I68" s="65">
        <v>1.6260291722697E-3</v>
      </c>
    </row>
    <row r="69" spans="1:9" x14ac:dyDescent="0.25">
      <c r="A69" s="56">
        <v>44</v>
      </c>
      <c r="B69" s="63" t="s">
        <v>63</v>
      </c>
      <c r="C69" s="63" t="s">
        <v>70</v>
      </c>
      <c r="D69" s="64">
        <v>3.2272448700000003</v>
      </c>
      <c r="E69" s="64">
        <v>3.2564522200000003</v>
      </c>
      <c r="F69" s="64">
        <v>3.4540379899999998</v>
      </c>
      <c r="G69" s="64">
        <v>0.19758576999999955</v>
      </c>
      <c r="H69" s="65">
        <v>6.0675163230246791E-2</v>
      </c>
      <c r="I69" s="65">
        <v>1.3557540857030742E-3</v>
      </c>
    </row>
    <row r="70" spans="1:9" x14ac:dyDescent="0.25">
      <c r="A70" s="56">
        <v>45</v>
      </c>
      <c r="B70" s="63" t="s">
        <v>63</v>
      </c>
      <c r="C70" s="63" t="s">
        <v>71</v>
      </c>
      <c r="D70" s="64">
        <v>3.4163563999999997</v>
      </c>
      <c r="E70" s="64">
        <v>3.2354575200000002</v>
      </c>
      <c r="F70" s="64">
        <v>3.2500800399999994</v>
      </c>
      <c r="G70" s="64">
        <v>1.4622519999999552E-2</v>
      </c>
      <c r="H70" s="65">
        <v>4.5194597393445465E-3</v>
      </c>
      <c r="I70" s="65">
        <v>1.2756979818545685E-3</v>
      </c>
    </row>
    <row r="71" spans="1:9" x14ac:dyDescent="0.25">
      <c r="A71" s="82" t="s">
        <v>78</v>
      </c>
      <c r="B71" s="82"/>
      <c r="C71" s="66" t="s">
        <v>79</v>
      </c>
      <c r="D71" s="67">
        <v>2493.9860166199992</v>
      </c>
      <c r="E71" s="67">
        <v>2408.9208490999999</v>
      </c>
      <c r="F71" s="67">
        <v>2547.6876864499995</v>
      </c>
      <c r="G71" s="67">
        <v>138.76683734999943</v>
      </c>
      <c r="H71" s="68">
        <v>5.7605395130290102E-2</v>
      </c>
    </row>
    <row r="72" spans="1:9" x14ac:dyDescent="0.25">
      <c r="F72" s="53"/>
    </row>
    <row r="73" spans="1:9" x14ac:dyDescent="0.25">
      <c r="F73" s="53"/>
    </row>
    <row r="74" spans="1:9" x14ac:dyDescent="0.25">
      <c r="F74" s="52"/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4974-30F7-4E94-ADCD-33056C4E84DD}">
  <sheetPr>
    <tabColor theme="5" tint="-0.249977111117893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6" customWidth="1"/>
    <col min="2" max="3" width="16" style="26"/>
  </cols>
  <sheetData>
    <row r="2" spans="1:3" ht="15.75" x14ac:dyDescent="0.25">
      <c r="A2" s="83" t="s">
        <v>178</v>
      </c>
      <c r="B2" s="83"/>
      <c r="C2" s="83"/>
    </row>
    <row r="22" spans="1:9" ht="15.75" x14ac:dyDescent="0.25">
      <c r="A22" s="83" t="s">
        <v>179</v>
      </c>
      <c r="B22" s="83"/>
      <c r="C22" s="83"/>
      <c r="D22" s="83"/>
    </row>
    <row r="23" spans="1:9" x14ac:dyDescent="0.25">
      <c r="A23" s="5" t="s">
        <v>24</v>
      </c>
      <c r="D23" s="38"/>
    </row>
    <row r="24" spans="1:9" ht="15" customHeight="1" x14ac:dyDescent="0.25">
      <c r="B24"/>
      <c r="C24"/>
      <c r="G24" s="81" t="s">
        <v>312</v>
      </c>
      <c r="H24" s="81"/>
      <c r="I24" s="81"/>
    </row>
    <row r="25" spans="1:9" x14ac:dyDescent="0.25">
      <c r="A25" s="55" t="s">
        <v>25</v>
      </c>
      <c r="B25" s="55" t="s">
        <v>26</v>
      </c>
      <c r="C25" s="55" t="s">
        <v>27</v>
      </c>
      <c r="D25" s="55" t="s">
        <v>306</v>
      </c>
      <c r="E25" s="55" t="s">
        <v>309</v>
      </c>
      <c r="F25" s="55" t="s">
        <v>313</v>
      </c>
      <c r="G25" s="55" t="s">
        <v>28</v>
      </c>
      <c r="H25" s="55" t="s">
        <v>29</v>
      </c>
      <c r="I25" s="55" t="s">
        <v>30</v>
      </c>
    </row>
    <row r="26" spans="1:9" x14ac:dyDescent="0.25">
      <c r="A26" s="56">
        <v>1</v>
      </c>
      <c r="B26" s="63" t="s">
        <v>31</v>
      </c>
      <c r="C26" s="63" t="s">
        <v>32</v>
      </c>
      <c r="D26" s="64">
        <v>1152.8795064400001</v>
      </c>
      <c r="E26" s="64">
        <v>1162.6971356199999</v>
      </c>
      <c r="F26" s="64">
        <v>1158.8313788399998</v>
      </c>
      <c r="G26" s="64">
        <v>-3.8657567799999715</v>
      </c>
      <c r="H26" s="65">
        <v>-3.3248183568789684E-3</v>
      </c>
      <c r="I26" s="65">
        <v>0.12763182898922792</v>
      </c>
    </row>
    <row r="27" spans="1:9" x14ac:dyDescent="0.25">
      <c r="A27" s="56">
        <v>2</v>
      </c>
      <c r="B27" s="63" t="s">
        <v>31</v>
      </c>
      <c r="C27" s="63" t="s">
        <v>33</v>
      </c>
      <c r="D27" s="64">
        <v>879.44390579000003</v>
      </c>
      <c r="E27" s="64">
        <v>872.43091372000004</v>
      </c>
      <c r="F27" s="64">
        <v>849.81065752999996</v>
      </c>
      <c r="G27" s="64">
        <v>-22.620256190000056</v>
      </c>
      <c r="H27" s="65">
        <v>-2.5927848078592792E-2</v>
      </c>
      <c r="I27" s="65">
        <v>9.3596782496228714E-2</v>
      </c>
    </row>
    <row r="28" spans="1:9" x14ac:dyDescent="0.25">
      <c r="A28" s="56">
        <v>3</v>
      </c>
      <c r="B28" s="63" t="s">
        <v>31</v>
      </c>
      <c r="C28" s="63" t="s">
        <v>34</v>
      </c>
      <c r="D28" s="64">
        <v>743.81657720999988</v>
      </c>
      <c r="E28" s="64">
        <v>740.46785477000003</v>
      </c>
      <c r="F28" s="64">
        <v>728.62298134999992</v>
      </c>
      <c r="G28" s="64">
        <v>-11.844873420000077</v>
      </c>
      <c r="H28" s="65">
        <v>-1.5996472154323656E-2</v>
      </c>
      <c r="I28" s="65">
        <v>8.0249366259286026E-2</v>
      </c>
    </row>
    <row r="29" spans="1:9" x14ac:dyDescent="0.25">
      <c r="A29" s="56">
        <v>4</v>
      </c>
      <c r="B29" s="63" t="s">
        <v>31</v>
      </c>
      <c r="C29" s="63" t="s">
        <v>35</v>
      </c>
      <c r="D29" s="64">
        <v>640.01798759999997</v>
      </c>
      <c r="E29" s="64">
        <v>643.06094672000006</v>
      </c>
      <c r="F29" s="64">
        <v>634.82866496999998</v>
      </c>
      <c r="G29" s="64">
        <v>-8.2322817500000003</v>
      </c>
      <c r="H29" s="65">
        <v>-1.2801713106649718E-2</v>
      </c>
      <c r="I29" s="65">
        <v>6.9919010724422193E-2</v>
      </c>
    </row>
    <row r="30" spans="1:9" x14ac:dyDescent="0.25">
      <c r="A30" s="56">
        <v>5</v>
      </c>
      <c r="B30" s="63" t="s">
        <v>31</v>
      </c>
      <c r="C30" s="63" t="s">
        <v>36</v>
      </c>
      <c r="D30" s="64">
        <v>432.10421690999999</v>
      </c>
      <c r="E30" s="64">
        <v>434.42288231999999</v>
      </c>
      <c r="F30" s="64">
        <v>433.27048761999998</v>
      </c>
      <c r="G30" s="64">
        <v>-1.1523946999999881</v>
      </c>
      <c r="H30" s="65">
        <v>-2.65270257829357E-3</v>
      </c>
      <c r="I30" s="65">
        <v>4.7719716424446591E-2</v>
      </c>
    </row>
    <row r="31" spans="1:9" x14ac:dyDescent="0.25">
      <c r="A31" s="56">
        <v>6</v>
      </c>
      <c r="B31" s="63" t="s">
        <v>31</v>
      </c>
      <c r="C31" s="63" t="s">
        <v>39</v>
      </c>
      <c r="D31" s="64">
        <v>397.20818685</v>
      </c>
      <c r="E31" s="64">
        <v>402.08292581000001</v>
      </c>
      <c r="F31" s="64">
        <v>407.74242284000002</v>
      </c>
      <c r="G31" s="64">
        <v>5.6594970300000309</v>
      </c>
      <c r="H31" s="65">
        <v>1.4075447293860883E-2</v>
      </c>
      <c r="I31" s="65">
        <v>4.4908096323437272E-2</v>
      </c>
    </row>
    <row r="32" spans="1:9" x14ac:dyDescent="0.25">
      <c r="A32" s="56">
        <v>7</v>
      </c>
      <c r="B32" s="63" t="s">
        <v>31</v>
      </c>
      <c r="C32" s="63" t="s">
        <v>38</v>
      </c>
      <c r="D32" s="64">
        <v>384.78476567000001</v>
      </c>
      <c r="E32" s="64">
        <v>395.10173928999995</v>
      </c>
      <c r="F32" s="64">
        <v>407.18353048</v>
      </c>
      <c r="G32" s="64">
        <v>12.081791190000057</v>
      </c>
      <c r="H32" s="65">
        <v>3.057893698901732E-2</v>
      </c>
      <c r="I32" s="65">
        <v>4.4846540815520052E-2</v>
      </c>
    </row>
    <row r="33" spans="1:9" x14ac:dyDescent="0.25">
      <c r="A33" s="56">
        <v>8</v>
      </c>
      <c r="B33" s="63" t="s">
        <v>31</v>
      </c>
      <c r="C33" s="63" t="s">
        <v>37</v>
      </c>
      <c r="D33" s="64">
        <v>351.73351373000003</v>
      </c>
      <c r="E33" s="64">
        <v>360.54815447000004</v>
      </c>
      <c r="F33" s="64">
        <v>363.74308374999998</v>
      </c>
      <c r="G33" s="64">
        <v>3.1949292799999713</v>
      </c>
      <c r="H33" s="65">
        <v>8.8613108689918705E-3</v>
      </c>
      <c r="I33" s="65">
        <v>4.0062079702800617E-2</v>
      </c>
    </row>
    <row r="34" spans="1:9" x14ac:dyDescent="0.25">
      <c r="A34" s="56">
        <v>9</v>
      </c>
      <c r="B34" s="63" t="s">
        <v>31</v>
      </c>
      <c r="C34" s="63" t="s">
        <v>41</v>
      </c>
      <c r="D34" s="64">
        <v>309.06475669000002</v>
      </c>
      <c r="E34" s="64">
        <v>310.89503646000003</v>
      </c>
      <c r="F34" s="64">
        <v>315.60502404999994</v>
      </c>
      <c r="G34" s="64">
        <v>4.7099875899999137</v>
      </c>
      <c r="H34" s="65">
        <v>1.5149767727494434E-2</v>
      </c>
      <c r="I34" s="65">
        <v>3.4760231033795989E-2</v>
      </c>
    </row>
    <row r="35" spans="1:9" x14ac:dyDescent="0.25">
      <c r="A35" s="56">
        <v>10</v>
      </c>
      <c r="B35" s="63" t="s">
        <v>31</v>
      </c>
      <c r="C35" s="63" t="s">
        <v>44</v>
      </c>
      <c r="D35" s="64">
        <v>290.03292691000001</v>
      </c>
      <c r="E35" s="64">
        <v>291.83707978999996</v>
      </c>
      <c r="F35" s="64">
        <v>293.59434082000001</v>
      </c>
      <c r="G35" s="64">
        <v>1.7572610300000311</v>
      </c>
      <c r="H35" s="65">
        <v>6.021376828689899E-3</v>
      </c>
      <c r="I35" s="65">
        <v>3.2336009693880667E-2</v>
      </c>
    </row>
    <row r="36" spans="1:9" x14ac:dyDescent="0.25">
      <c r="A36" s="56">
        <v>11</v>
      </c>
      <c r="B36" s="63" t="s">
        <v>31</v>
      </c>
      <c r="C36" s="63" t="s">
        <v>42</v>
      </c>
      <c r="D36" s="64">
        <v>285.23518677999999</v>
      </c>
      <c r="E36" s="64">
        <v>290.58903924999998</v>
      </c>
      <c r="F36" s="64">
        <v>292.97657443000003</v>
      </c>
      <c r="G36" s="64">
        <v>2.3875351800000071</v>
      </c>
      <c r="H36" s="65">
        <v>8.2161914508618455E-3</v>
      </c>
      <c r="I36" s="65">
        <v>3.2267969894748984E-2</v>
      </c>
    </row>
    <row r="37" spans="1:9" x14ac:dyDescent="0.25">
      <c r="A37" s="56">
        <v>12</v>
      </c>
      <c r="B37" s="63" t="s">
        <v>31</v>
      </c>
      <c r="C37" s="63" t="s">
        <v>40</v>
      </c>
      <c r="D37" s="64">
        <v>260.60468105000001</v>
      </c>
      <c r="E37" s="64">
        <v>262.54034471999995</v>
      </c>
      <c r="F37" s="64">
        <v>263.31361021999999</v>
      </c>
      <c r="G37" s="64">
        <v>0.77326550000000005</v>
      </c>
      <c r="H37" s="65">
        <v>2.9453206547157156E-3</v>
      </c>
      <c r="I37" s="65">
        <v>2.9000938604006689E-2</v>
      </c>
    </row>
    <row r="38" spans="1:9" x14ac:dyDescent="0.25">
      <c r="A38" s="56">
        <v>13</v>
      </c>
      <c r="B38" s="63" t="s">
        <v>31</v>
      </c>
      <c r="C38" s="63" t="s">
        <v>43</v>
      </c>
      <c r="D38" s="64">
        <v>251.81468458999998</v>
      </c>
      <c r="E38" s="64">
        <v>255.15401202000001</v>
      </c>
      <c r="F38" s="64">
        <v>256.81459136000001</v>
      </c>
      <c r="G38" s="64">
        <v>1.6605793400000035</v>
      </c>
      <c r="H38" s="65">
        <v>6.5081451271471313E-3</v>
      </c>
      <c r="I38" s="65">
        <v>2.8285147092934906E-2</v>
      </c>
    </row>
    <row r="39" spans="1:9" x14ac:dyDescent="0.25">
      <c r="A39" s="56">
        <v>14</v>
      </c>
      <c r="B39" s="63" t="s">
        <v>31</v>
      </c>
      <c r="C39" s="63" t="s">
        <v>45</v>
      </c>
      <c r="D39" s="64">
        <v>248.99305457999998</v>
      </c>
      <c r="E39" s="64">
        <v>244.39410862000003</v>
      </c>
      <c r="F39" s="64">
        <v>245.80176048000001</v>
      </c>
      <c r="G39" s="64">
        <v>1.4076518599999845</v>
      </c>
      <c r="H39" s="65">
        <v>5.7597618369299311E-3</v>
      </c>
      <c r="I39" s="65">
        <v>2.7072211567344934E-2</v>
      </c>
    </row>
    <row r="40" spans="1:9" x14ac:dyDescent="0.25">
      <c r="A40" s="56">
        <v>15</v>
      </c>
      <c r="B40" s="63" t="s">
        <v>31</v>
      </c>
      <c r="C40" s="63" t="s">
        <v>50</v>
      </c>
      <c r="D40" s="64">
        <v>217.93253064000001</v>
      </c>
      <c r="E40" s="64">
        <v>219.85924312999998</v>
      </c>
      <c r="F40" s="64">
        <v>220.30011015999997</v>
      </c>
      <c r="G40" s="64">
        <v>0.4408670299999714</v>
      </c>
      <c r="H40" s="65">
        <v>2.0052239956966115E-3</v>
      </c>
      <c r="I40" s="65">
        <v>2.4263500712584131E-2</v>
      </c>
    </row>
    <row r="41" spans="1:9" x14ac:dyDescent="0.25">
      <c r="A41" s="56">
        <v>16</v>
      </c>
      <c r="B41" s="63" t="s">
        <v>31</v>
      </c>
      <c r="C41" s="63" t="s">
        <v>46</v>
      </c>
      <c r="D41" s="64">
        <v>212.73244344</v>
      </c>
      <c r="E41" s="64">
        <v>212.82035435</v>
      </c>
      <c r="F41" s="64">
        <v>214.15626922000001</v>
      </c>
      <c r="G41" s="64">
        <v>1.3359148700000048</v>
      </c>
      <c r="H41" s="65">
        <v>6.2771950271400569E-3</v>
      </c>
      <c r="I41" s="65">
        <v>2.358682792782054E-2</v>
      </c>
    </row>
    <row r="42" spans="1:9" x14ac:dyDescent="0.25">
      <c r="A42" s="56">
        <v>17</v>
      </c>
      <c r="B42" s="63" t="s">
        <v>31</v>
      </c>
      <c r="C42" s="63" t="s">
        <v>47</v>
      </c>
      <c r="D42" s="64">
        <v>213.74910550000001</v>
      </c>
      <c r="E42" s="64">
        <v>203.60805693</v>
      </c>
      <c r="F42" s="64">
        <v>200.52529449000002</v>
      </c>
      <c r="G42" s="64">
        <v>-3.0827624399999976</v>
      </c>
      <c r="H42" s="65">
        <v>-1.5140670199803755E-2</v>
      </c>
      <c r="I42" s="65">
        <v>2.2085534238796219E-2</v>
      </c>
    </row>
    <row r="43" spans="1:9" x14ac:dyDescent="0.25">
      <c r="A43" s="56">
        <v>18</v>
      </c>
      <c r="B43" s="63" t="s">
        <v>31</v>
      </c>
      <c r="C43" s="63" t="s">
        <v>48</v>
      </c>
      <c r="D43" s="64">
        <v>197.88723112</v>
      </c>
      <c r="E43" s="64">
        <v>199.77273065000003</v>
      </c>
      <c r="F43" s="64">
        <v>198.62126776000002</v>
      </c>
      <c r="G43" s="64">
        <v>-1.1514628900000154</v>
      </c>
      <c r="H43" s="65">
        <v>-5.7638641983493123E-3</v>
      </c>
      <c r="I43" s="65">
        <v>2.1875827789323357E-2</v>
      </c>
    </row>
    <row r="44" spans="1:9" x14ac:dyDescent="0.25">
      <c r="A44" s="56">
        <v>19</v>
      </c>
      <c r="B44" s="63" t="s">
        <v>31</v>
      </c>
      <c r="C44" s="63" t="s">
        <v>52</v>
      </c>
      <c r="D44" s="64">
        <v>165.23395794000001</v>
      </c>
      <c r="E44" s="64">
        <v>167.27341011000001</v>
      </c>
      <c r="F44" s="64">
        <v>169.83292718000001</v>
      </c>
      <c r="G44" s="64">
        <v>2.559517069999993</v>
      </c>
      <c r="H44" s="65">
        <v>1.5301398281513116E-2</v>
      </c>
      <c r="I44" s="65">
        <v>1.8705126142058482E-2</v>
      </c>
    </row>
    <row r="45" spans="1:9" x14ac:dyDescent="0.25">
      <c r="A45" s="56">
        <v>20</v>
      </c>
      <c r="B45" s="63" t="s">
        <v>31</v>
      </c>
      <c r="C45" s="63" t="s">
        <v>49</v>
      </c>
      <c r="D45" s="64">
        <v>170.61839069999999</v>
      </c>
      <c r="E45" s="64">
        <v>170.83044115999999</v>
      </c>
      <c r="F45" s="64">
        <v>168.88912067000001</v>
      </c>
      <c r="G45" s="64">
        <v>-1.9413204899999796</v>
      </c>
      <c r="H45" s="65">
        <v>-1.1364019649060888E-2</v>
      </c>
      <c r="I45" s="65">
        <v>1.8601176807165758E-2</v>
      </c>
    </row>
    <row r="46" spans="1:9" x14ac:dyDescent="0.25">
      <c r="A46" s="56">
        <v>21</v>
      </c>
      <c r="B46" s="63" t="s">
        <v>31</v>
      </c>
      <c r="C46" s="63" t="s">
        <v>51</v>
      </c>
      <c r="D46" s="64">
        <v>154.25881514000002</v>
      </c>
      <c r="E46" s="64">
        <v>156.16390983999997</v>
      </c>
      <c r="F46" s="64">
        <v>158.80992007000003</v>
      </c>
      <c r="G46" s="64">
        <v>2.6460102300000488</v>
      </c>
      <c r="H46" s="65">
        <v>1.6943801117115073E-2</v>
      </c>
      <c r="I46" s="65">
        <v>1.7491069822821712E-2</v>
      </c>
    </row>
    <row r="47" spans="1:9" x14ac:dyDescent="0.25">
      <c r="A47" s="56">
        <v>22</v>
      </c>
      <c r="B47" s="63" t="s">
        <v>31</v>
      </c>
      <c r="C47" s="63" t="s">
        <v>53</v>
      </c>
      <c r="D47" s="64">
        <v>133.77349963</v>
      </c>
      <c r="E47" s="64">
        <v>131.053359</v>
      </c>
      <c r="F47" s="64">
        <v>127.97748653999999</v>
      </c>
      <c r="G47" s="64">
        <v>-3.0758724600000082</v>
      </c>
      <c r="H47" s="65">
        <v>-2.3470382472226509E-2</v>
      </c>
      <c r="I47" s="65">
        <v>1.4095235057316942E-2</v>
      </c>
    </row>
    <row r="48" spans="1:9" x14ac:dyDescent="0.25">
      <c r="A48" s="56">
        <v>23</v>
      </c>
      <c r="B48" s="63" t="s">
        <v>31</v>
      </c>
      <c r="C48" s="63" t="s">
        <v>54</v>
      </c>
      <c r="D48" s="64">
        <v>116.51118231999999</v>
      </c>
      <c r="E48" s="64">
        <v>117.44266809999999</v>
      </c>
      <c r="F48" s="64">
        <v>117.03062762</v>
      </c>
      <c r="G48" s="64">
        <v>-0.41204047999998927</v>
      </c>
      <c r="H48" s="65">
        <v>-3.5084393659138035E-3</v>
      </c>
      <c r="I48" s="65">
        <v>1.288956557756466E-2</v>
      </c>
    </row>
    <row r="49" spans="1:9" x14ac:dyDescent="0.25">
      <c r="A49" s="56">
        <v>24</v>
      </c>
      <c r="B49" s="63" t="s">
        <v>31</v>
      </c>
      <c r="C49" s="63" t="s">
        <v>55</v>
      </c>
      <c r="D49" s="64">
        <v>104.98485155000002</v>
      </c>
      <c r="E49" s="64">
        <v>103.06749603</v>
      </c>
      <c r="F49" s="64">
        <v>102.82960405</v>
      </c>
      <c r="G49" s="64">
        <v>-0.23789198000000417</v>
      </c>
      <c r="H49" s="65">
        <v>-2.3081183609113837E-3</v>
      </c>
      <c r="I49" s="65">
        <v>1.1325487623813902E-2</v>
      </c>
    </row>
    <row r="50" spans="1:9" x14ac:dyDescent="0.25">
      <c r="A50" s="56">
        <v>25</v>
      </c>
      <c r="B50" s="63" t="s">
        <v>31</v>
      </c>
      <c r="C50" s="63" t="s">
        <v>56</v>
      </c>
      <c r="D50" s="64">
        <v>76.494999730000004</v>
      </c>
      <c r="E50" s="64">
        <v>79.780051349999994</v>
      </c>
      <c r="F50" s="64">
        <v>80.45562326000001</v>
      </c>
      <c r="G50" s="64">
        <v>0.67557191000001138</v>
      </c>
      <c r="H50" s="65">
        <v>8.4679302478289434E-3</v>
      </c>
      <c r="I50" s="65">
        <v>8.861253273466865E-3</v>
      </c>
    </row>
    <row r="51" spans="1:9" x14ac:dyDescent="0.25">
      <c r="A51" s="56">
        <v>26</v>
      </c>
      <c r="B51" s="63" t="s">
        <v>31</v>
      </c>
      <c r="C51" s="63" t="s">
        <v>58</v>
      </c>
      <c r="D51" s="64">
        <v>70.883492579999995</v>
      </c>
      <c r="E51" s="64">
        <v>70.775415210000006</v>
      </c>
      <c r="F51" s="64">
        <v>70.51712615000001</v>
      </c>
      <c r="G51" s="64">
        <v>-0.2582890600000024</v>
      </c>
      <c r="H51" s="65">
        <v>-3.6494177990143133E-3</v>
      </c>
      <c r="I51" s="65">
        <v>7.7666431457852998E-3</v>
      </c>
    </row>
    <row r="52" spans="1:9" x14ac:dyDescent="0.25">
      <c r="A52" s="56">
        <v>27</v>
      </c>
      <c r="B52" s="63" t="s">
        <v>31</v>
      </c>
      <c r="C52" s="63" t="s">
        <v>57</v>
      </c>
      <c r="D52" s="64">
        <v>67.857886690000001</v>
      </c>
      <c r="E52" s="64">
        <v>68.214799170000006</v>
      </c>
      <c r="F52" s="64">
        <v>68.900114849999994</v>
      </c>
      <c r="G52" s="64">
        <v>0.68531567999999221</v>
      </c>
      <c r="H52" s="65">
        <v>1.0046436965856895E-2</v>
      </c>
      <c r="I52" s="65">
        <v>7.5885481153229375E-3</v>
      </c>
    </row>
    <row r="53" spans="1:9" x14ac:dyDescent="0.25">
      <c r="A53" s="56">
        <v>28</v>
      </c>
      <c r="B53" s="63" t="s">
        <v>31</v>
      </c>
      <c r="C53" s="63" t="s">
        <v>60</v>
      </c>
      <c r="D53" s="64">
        <v>58.361000359999998</v>
      </c>
      <c r="E53" s="64">
        <v>59.281171120000003</v>
      </c>
      <c r="F53" s="64">
        <v>59.555796530000002</v>
      </c>
      <c r="G53" s="64">
        <v>0.27462540999999641</v>
      </c>
      <c r="H53" s="65">
        <v>4.6325908346865402E-3</v>
      </c>
      <c r="I53" s="65">
        <v>6.5593798863498977E-3</v>
      </c>
    </row>
    <row r="54" spans="1:9" x14ac:dyDescent="0.25">
      <c r="A54" s="56">
        <v>29</v>
      </c>
      <c r="B54" s="63" t="s">
        <v>31</v>
      </c>
      <c r="C54" s="63" t="s">
        <v>62</v>
      </c>
      <c r="D54" s="64">
        <v>54.833103199999996</v>
      </c>
      <c r="E54" s="64">
        <v>54.404669930000004</v>
      </c>
      <c r="F54" s="64">
        <v>55.056756289999988</v>
      </c>
      <c r="G54" s="64">
        <v>0.65208635999998454</v>
      </c>
      <c r="H54" s="65">
        <v>1.198585270049417E-2</v>
      </c>
      <c r="I54" s="65">
        <v>6.0638628119830161E-3</v>
      </c>
    </row>
    <row r="55" spans="1:9" x14ac:dyDescent="0.25">
      <c r="A55" s="56">
        <v>30</v>
      </c>
      <c r="B55" s="63" t="s">
        <v>31</v>
      </c>
      <c r="C55" s="63" t="s">
        <v>59</v>
      </c>
      <c r="D55" s="64">
        <v>50.211492640000003</v>
      </c>
      <c r="E55" s="64">
        <v>50.023149670000002</v>
      </c>
      <c r="F55" s="64">
        <v>50.802624680000008</v>
      </c>
      <c r="G55" s="64">
        <v>0.77947501000000541</v>
      </c>
      <c r="H55" s="65">
        <v>1.5582285704561979E-2</v>
      </c>
      <c r="I55" s="65">
        <v>5.595319581225236E-3</v>
      </c>
    </row>
    <row r="56" spans="1:9" x14ac:dyDescent="0.25">
      <c r="A56" s="56">
        <v>31</v>
      </c>
      <c r="B56" s="63" t="s">
        <v>63</v>
      </c>
      <c r="C56" s="63" t="s">
        <v>64</v>
      </c>
      <c r="D56" s="64">
        <v>45.711397499999997</v>
      </c>
      <c r="E56" s="64">
        <v>45.805832200000005</v>
      </c>
      <c r="F56" s="64">
        <v>45.966043419999998</v>
      </c>
      <c r="G56" s="64">
        <v>0.16021121999999879</v>
      </c>
      <c r="H56" s="65">
        <v>3.4976161834692917E-3</v>
      </c>
      <c r="I56" s="65">
        <v>5.0626262804218444E-3</v>
      </c>
    </row>
    <row r="57" spans="1:9" x14ac:dyDescent="0.25">
      <c r="A57" s="56">
        <v>32</v>
      </c>
      <c r="B57" s="63" t="s">
        <v>31</v>
      </c>
      <c r="C57" s="63" t="s">
        <v>61</v>
      </c>
      <c r="D57" s="64">
        <v>43.391280799999997</v>
      </c>
      <c r="E57" s="64">
        <v>43.313986450000002</v>
      </c>
      <c r="F57" s="64">
        <v>43.621573839999996</v>
      </c>
      <c r="G57" s="64">
        <v>0.30758738999999313</v>
      </c>
      <c r="H57" s="65">
        <v>7.1013410496182381E-3</v>
      </c>
      <c r="I57" s="65">
        <v>4.8044101620383925E-3</v>
      </c>
    </row>
    <row r="58" spans="1:9" x14ac:dyDescent="0.25">
      <c r="A58" s="56">
        <v>33</v>
      </c>
      <c r="B58" s="63" t="s">
        <v>63</v>
      </c>
      <c r="C58" s="63" t="s">
        <v>70</v>
      </c>
      <c r="D58" s="64">
        <v>39.051440999999997</v>
      </c>
      <c r="E58" s="64">
        <v>38.470940880000001</v>
      </c>
      <c r="F58" s="64">
        <v>34.794725939999999</v>
      </c>
      <c r="G58" s="64">
        <v>-3.6762149400000053</v>
      </c>
      <c r="H58" s="65">
        <v>-9.5558228000375459E-2</v>
      </c>
      <c r="I58" s="65">
        <v>3.8322352949628669E-3</v>
      </c>
    </row>
    <row r="59" spans="1:9" x14ac:dyDescent="0.25">
      <c r="A59" s="56">
        <v>34</v>
      </c>
      <c r="B59" s="63" t="s">
        <v>63</v>
      </c>
      <c r="C59" s="63" t="s">
        <v>65</v>
      </c>
      <c r="D59" s="64">
        <v>33.19219322</v>
      </c>
      <c r="E59" s="64">
        <v>33.992349689999998</v>
      </c>
      <c r="F59" s="64">
        <v>34.240595589999998</v>
      </c>
      <c r="G59" s="64">
        <v>0.24824589999999852</v>
      </c>
      <c r="H59" s="65">
        <v>7.3029932400650865E-3</v>
      </c>
      <c r="I59" s="65">
        <v>3.771204267187508E-3</v>
      </c>
    </row>
    <row r="60" spans="1:9" x14ac:dyDescent="0.25">
      <c r="A60" s="56">
        <v>35</v>
      </c>
      <c r="B60" s="63" t="s">
        <v>63</v>
      </c>
      <c r="C60" s="63" t="s">
        <v>66</v>
      </c>
      <c r="D60" s="64">
        <v>31.781883109999999</v>
      </c>
      <c r="E60" s="64">
        <v>32.510858060000004</v>
      </c>
      <c r="F60" s="64">
        <v>33.078662350000002</v>
      </c>
      <c r="G60" s="64">
        <v>0.5678042899999991</v>
      </c>
      <c r="H60" s="65">
        <v>1.7465066254237126E-2</v>
      </c>
      <c r="I60" s="65">
        <v>3.6432308041863351E-3</v>
      </c>
    </row>
    <row r="61" spans="1:9" x14ac:dyDescent="0.25">
      <c r="A61" s="56">
        <v>36</v>
      </c>
      <c r="B61" s="63" t="s">
        <v>63</v>
      </c>
      <c r="C61" s="63" t="s">
        <v>71</v>
      </c>
      <c r="D61" s="64">
        <v>26.743379369999996</v>
      </c>
      <c r="E61" s="64">
        <v>27.170821479999997</v>
      </c>
      <c r="F61" s="64">
        <v>27.529432369999999</v>
      </c>
      <c r="G61" s="64">
        <v>0.35861089000000057</v>
      </c>
      <c r="H61" s="65">
        <v>1.3198382325833185E-2</v>
      </c>
      <c r="I61" s="65">
        <v>3.0320475166417489E-3</v>
      </c>
    </row>
    <row r="62" spans="1:9" x14ac:dyDescent="0.25">
      <c r="A62" s="56">
        <v>37</v>
      </c>
      <c r="B62" s="63" t="s">
        <v>63</v>
      </c>
      <c r="C62" s="63" t="s">
        <v>307</v>
      </c>
      <c r="D62" s="64">
        <v>26.491443939999996</v>
      </c>
      <c r="E62" s="64">
        <v>26.98112703</v>
      </c>
      <c r="F62" s="64">
        <v>27.39874348</v>
      </c>
      <c r="G62" s="64">
        <v>0.41761644999999925</v>
      </c>
      <c r="H62" s="65">
        <v>1.5478095097200958E-2</v>
      </c>
      <c r="I62" s="65">
        <v>3.0176536519571657E-3</v>
      </c>
    </row>
    <row r="63" spans="1:9" x14ac:dyDescent="0.25">
      <c r="A63" s="56">
        <v>38</v>
      </c>
      <c r="B63" s="63" t="s">
        <v>63</v>
      </c>
      <c r="C63" s="63" t="s">
        <v>67</v>
      </c>
      <c r="D63" s="64">
        <v>26.2808809</v>
      </c>
      <c r="E63" s="64">
        <v>26.338482880000004</v>
      </c>
      <c r="F63" s="64">
        <v>26.542185460000002</v>
      </c>
      <c r="G63" s="64">
        <v>0.20370257999999822</v>
      </c>
      <c r="H63" s="65">
        <v>7.7340286047636693E-3</v>
      </c>
      <c r="I63" s="65">
        <v>2.9233137257830698E-3</v>
      </c>
    </row>
    <row r="64" spans="1:9" x14ac:dyDescent="0.25">
      <c r="A64" s="56">
        <v>39</v>
      </c>
      <c r="B64" s="63" t="s">
        <v>63</v>
      </c>
      <c r="C64" s="63" t="s">
        <v>69</v>
      </c>
      <c r="D64" s="64">
        <v>24.8894813</v>
      </c>
      <c r="E64" s="64">
        <v>25.199092720000003</v>
      </c>
      <c r="F64" s="64">
        <v>26.16991041</v>
      </c>
      <c r="G64" s="64">
        <v>0.97081768999999762</v>
      </c>
      <c r="H64" s="65">
        <v>3.8525898562589103E-2</v>
      </c>
      <c r="I64" s="65">
        <v>2.8823119490050553E-3</v>
      </c>
    </row>
    <row r="65" spans="1:9" x14ac:dyDescent="0.25">
      <c r="A65" s="56">
        <v>40</v>
      </c>
      <c r="B65" s="63" t="s">
        <v>63</v>
      </c>
      <c r="C65" s="63" t="s">
        <v>68</v>
      </c>
      <c r="D65" s="64">
        <v>14.754712640000001</v>
      </c>
      <c r="E65" s="64">
        <v>14.92632352</v>
      </c>
      <c r="F65" s="64">
        <v>15.956480039999999</v>
      </c>
      <c r="G65" s="64">
        <v>1.0301565199999996</v>
      </c>
      <c r="H65" s="65">
        <v>6.9016092182356742E-2</v>
      </c>
      <c r="I65" s="65">
        <v>1.7574211131337479E-3</v>
      </c>
    </row>
    <row r="66" spans="1:9" x14ac:dyDescent="0.25">
      <c r="A66" s="56">
        <v>41</v>
      </c>
      <c r="B66" s="63" t="s">
        <v>63</v>
      </c>
      <c r="C66" s="63" t="s">
        <v>74</v>
      </c>
      <c r="D66" s="64">
        <v>12.168848559999999</v>
      </c>
      <c r="E66" s="64">
        <v>12.10768627</v>
      </c>
      <c r="F66" s="64">
        <v>12.25975201</v>
      </c>
      <c r="G66" s="64">
        <v>0.15206574000000023</v>
      </c>
      <c r="H66" s="65">
        <v>1.2559438410357839E-2</v>
      </c>
      <c r="I66" s="65">
        <v>1.3502694184523861E-3</v>
      </c>
    </row>
    <row r="67" spans="1:9" x14ac:dyDescent="0.25">
      <c r="A67" s="56">
        <v>42</v>
      </c>
      <c r="B67" s="63" t="s">
        <v>63</v>
      </c>
      <c r="C67" s="63" t="s">
        <v>73</v>
      </c>
      <c r="D67" s="64">
        <v>11.776860279999999</v>
      </c>
      <c r="E67" s="64">
        <v>11.86416777</v>
      </c>
      <c r="F67" s="64">
        <v>11.83491328</v>
      </c>
      <c r="G67" s="64">
        <v>-2.925448999999836E-2</v>
      </c>
      <c r="H67" s="65">
        <v>-2.4657852592047729E-3</v>
      </c>
      <c r="I67" s="65">
        <v>1.3034783622854066E-3</v>
      </c>
    </row>
    <row r="68" spans="1:9" x14ac:dyDescent="0.25">
      <c r="A68" s="56">
        <v>43</v>
      </c>
      <c r="B68" s="63" t="s">
        <v>63</v>
      </c>
      <c r="C68" s="63" t="s">
        <v>72</v>
      </c>
      <c r="D68" s="64">
        <v>11.0045772</v>
      </c>
      <c r="E68" s="64">
        <v>11.060563279999998</v>
      </c>
      <c r="F68" s="64">
        <v>11.20877136</v>
      </c>
      <c r="G68" s="64">
        <v>0.14820808000000008</v>
      </c>
      <c r="H68" s="65">
        <v>1.3399686457921525E-2</v>
      </c>
      <c r="I68" s="65">
        <v>1.2345160957161123E-3</v>
      </c>
    </row>
    <row r="69" spans="1:9" x14ac:dyDescent="0.25">
      <c r="A69" s="56">
        <v>44</v>
      </c>
      <c r="B69" s="63" t="s">
        <v>75</v>
      </c>
      <c r="C69" s="63" t="s">
        <v>76</v>
      </c>
      <c r="D69" s="64">
        <v>6.9256771899999992</v>
      </c>
      <c r="E69" s="64">
        <v>6.8879956299999998</v>
      </c>
      <c r="F69" s="64">
        <v>6.8911656300000006</v>
      </c>
      <c r="G69" s="64">
        <v>3.1700000000009312E-3</v>
      </c>
      <c r="H69" s="65">
        <v>4.6022096561651438E-4</v>
      </c>
      <c r="I69" s="65">
        <v>7.5898192721103597E-4</v>
      </c>
    </row>
    <row r="70" spans="1:9" x14ac:dyDescent="0.25">
      <c r="A70" s="56">
        <v>45</v>
      </c>
      <c r="B70" s="63" t="s">
        <v>75</v>
      </c>
      <c r="C70" s="63" t="s">
        <v>77</v>
      </c>
      <c r="D70" s="64">
        <v>5.4702175300000002</v>
      </c>
      <c r="E70" s="64">
        <v>5.5381054299999999</v>
      </c>
      <c r="F70" s="64">
        <v>5.5930658100000006</v>
      </c>
      <c r="G70" s="64">
        <v>5.4960380000000822E-2</v>
      </c>
      <c r="H70" s="65">
        <v>9.9240400340303413E-3</v>
      </c>
      <c r="I70" s="65">
        <v>6.1601129553636249E-4</v>
      </c>
    </row>
    <row r="71" spans="1:9" x14ac:dyDescent="0.25">
      <c r="A71" s="82" t="s">
        <v>78</v>
      </c>
      <c r="B71" s="82"/>
      <c r="C71" s="66" t="s">
        <v>79</v>
      </c>
      <c r="D71" s="67">
        <v>9053.6922085199985</v>
      </c>
      <c r="E71" s="67">
        <v>9092.7614326199982</v>
      </c>
      <c r="F71" s="67">
        <v>9079.4857992500001</v>
      </c>
      <c r="G71" s="67">
        <v>-13.275633369998932</v>
      </c>
      <c r="H71" s="68">
        <v>-1.4600221801017467E-3</v>
      </c>
    </row>
  </sheetData>
  <mergeCells count="4">
    <mergeCell ref="A2:C2"/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EE3A-AD4E-43B0-908A-9D6AF0B2062A}">
  <sheetPr>
    <tabColor theme="6" tint="-0.249977111117893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6" customWidth="1"/>
    <col min="2" max="3" width="16" style="26"/>
  </cols>
  <sheetData>
    <row r="2" spans="1:3" ht="15.75" x14ac:dyDescent="0.25">
      <c r="A2" s="37" t="s">
        <v>180</v>
      </c>
      <c r="B2" s="36"/>
      <c r="C2" s="36"/>
    </row>
    <row r="22" spans="1:9" ht="15.75" x14ac:dyDescent="0.25">
      <c r="A22" s="83" t="s">
        <v>181</v>
      </c>
      <c r="B22" s="83"/>
      <c r="C22" s="83"/>
      <c r="D22" s="83"/>
    </row>
    <row r="23" spans="1:9" x14ac:dyDescent="0.25">
      <c r="A23" s="5" t="s">
        <v>24</v>
      </c>
      <c r="D23" s="38"/>
    </row>
    <row r="24" spans="1:9" ht="15" customHeight="1" x14ac:dyDescent="0.25">
      <c r="B24"/>
      <c r="C24"/>
      <c r="G24" s="81" t="s">
        <v>312</v>
      </c>
      <c r="H24" s="81"/>
      <c r="I24" s="81"/>
    </row>
    <row r="25" spans="1:9" x14ac:dyDescent="0.25">
      <c r="A25" s="55" t="s">
        <v>25</v>
      </c>
      <c r="B25" s="55" t="s">
        <v>26</v>
      </c>
      <c r="C25" s="55" t="s">
        <v>27</v>
      </c>
      <c r="D25" s="55" t="s">
        <v>306</v>
      </c>
      <c r="E25" s="55" t="s">
        <v>309</v>
      </c>
      <c r="F25" s="55" t="s">
        <v>313</v>
      </c>
      <c r="G25" s="55" t="s">
        <v>28</v>
      </c>
      <c r="H25" s="55" t="s">
        <v>29</v>
      </c>
      <c r="I25" s="55" t="s">
        <v>30</v>
      </c>
    </row>
    <row r="26" spans="1:9" x14ac:dyDescent="0.25">
      <c r="A26" s="56">
        <v>1</v>
      </c>
      <c r="B26" s="63" t="s">
        <v>31</v>
      </c>
      <c r="C26" s="63" t="s">
        <v>34</v>
      </c>
      <c r="D26" s="64">
        <v>160.69076464</v>
      </c>
      <c r="E26" s="64">
        <v>163.61199184999998</v>
      </c>
      <c r="F26" s="64">
        <v>169.95581322000001</v>
      </c>
      <c r="G26" s="64">
        <v>6.343821370000005</v>
      </c>
      <c r="H26" s="65">
        <v>3.8773572146325562E-2</v>
      </c>
      <c r="I26" s="65">
        <v>8.7927355323947187E-2</v>
      </c>
    </row>
    <row r="27" spans="1:9" x14ac:dyDescent="0.25">
      <c r="A27" s="56">
        <v>2</v>
      </c>
      <c r="B27" s="63" t="s">
        <v>31</v>
      </c>
      <c r="C27" s="63" t="s">
        <v>32</v>
      </c>
      <c r="D27" s="64">
        <v>148.28493471999997</v>
      </c>
      <c r="E27" s="64">
        <v>144.39308604000001</v>
      </c>
      <c r="F27" s="64">
        <v>135.50392483000002</v>
      </c>
      <c r="G27" s="64">
        <v>-8.8891612100000081</v>
      </c>
      <c r="H27" s="65">
        <v>-6.1562235795261815E-2</v>
      </c>
      <c r="I27" s="65">
        <v>7.010352585524135E-2</v>
      </c>
    </row>
    <row r="28" spans="1:9" x14ac:dyDescent="0.25">
      <c r="A28" s="56">
        <v>3</v>
      </c>
      <c r="B28" s="63" t="s">
        <v>31</v>
      </c>
      <c r="C28" s="63" t="s">
        <v>35</v>
      </c>
      <c r="D28" s="64">
        <v>112.13687583000001</v>
      </c>
      <c r="E28" s="64">
        <v>113.26524241</v>
      </c>
      <c r="F28" s="64">
        <v>120.41364959999999</v>
      </c>
      <c r="G28" s="64">
        <v>7.1484071899999826</v>
      </c>
      <c r="H28" s="65">
        <v>6.3112098980232803E-2</v>
      </c>
      <c r="I28" s="65">
        <v>6.2296508449094574E-2</v>
      </c>
    </row>
    <row r="29" spans="1:9" x14ac:dyDescent="0.25">
      <c r="A29" s="56">
        <v>4</v>
      </c>
      <c r="B29" s="63" t="s">
        <v>31</v>
      </c>
      <c r="C29" s="63" t="s">
        <v>33</v>
      </c>
      <c r="D29" s="64">
        <v>112.72392530000002</v>
      </c>
      <c r="E29" s="64">
        <v>113.29063093000001</v>
      </c>
      <c r="F29" s="64">
        <v>113.51985516000001</v>
      </c>
      <c r="G29" s="64">
        <v>0.22922423000000416</v>
      </c>
      <c r="H29" s="65">
        <v>2.0233290971928401E-3</v>
      </c>
      <c r="I29" s="65">
        <v>5.872997487915136E-2</v>
      </c>
    </row>
    <row r="30" spans="1:9" x14ac:dyDescent="0.25">
      <c r="A30" s="56">
        <v>5</v>
      </c>
      <c r="B30" s="63" t="s">
        <v>31</v>
      </c>
      <c r="C30" s="63" t="s">
        <v>40</v>
      </c>
      <c r="D30" s="64">
        <v>103.43560505000001</v>
      </c>
      <c r="E30" s="64">
        <v>103.63062883000001</v>
      </c>
      <c r="F30" s="64">
        <v>111.38546004999999</v>
      </c>
      <c r="G30" s="64">
        <v>7.7548312199999838</v>
      </c>
      <c r="H30" s="65">
        <v>7.4831459651965748E-2</v>
      </c>
      <c r="I30" s="65">
        <v>5.7625736585191184E-2</v>
      </c>
    </row>
    <row r="31" spans="1:9" x14ac:dyDescent="0.25">
      <c r="A31" s="56">
        <v>6</v>
      </c>
      <c r="B31" s="63" t="s">
        <v>31</v>
      </c>
      <c r="C31" s="63" t="s">
        <v>37</v>
      </c>
      <c r="D31" s="64">
        <v>94.474885620000009</v>
      </c>
      <c r="E31" s="64">
        <v>94.719010659999995</v>
      </c>
      <c r="F31" s="64">
        <v>97.73896486000001</v>
      </c>
      <c r="G31" s="64">
        <v>3.0199542000000177</v>
      </c>
      <c r="H31" s="65">
        <v>3.1883295433060829E-2</v>
      </c>
      <c r="I31" s="65">
        <v>5.0565664859698344E-2</v>
      </c>
    </row>
    <row r="32" spans="1:9" x14ac:dyDescent="0.25">
      <c r="A32" s="56">
        <v>7</v>
      </c>
      <c r="B32" s="63" t="s">
        <v>31</v>
      </c>
      <c r="C32" s="63" t="s">
        <v>43</v>
      </c>
      <c r="D32" s="64">
        <v>80.384813510000001</v>
      </c>
      <c r="E32" s="64">
        <v>80.596193299999996</v>
      </c>
      <c r="F32" s="64">
        <v>87.211724990000008</v>
      </c>
      <c r="G32" s="64">
        <v>6.6155316900000125</v>
      </c>
      <c r="H32" s="65">
        <v>8.2082433662533941E-2</v>
      </c>
      <c r="I32" s="65">
        <v>4.5119353003146984E-2</v>
      </c>
    </row>
    <row r="33" spans="1:9" x14ac:dyDescent="0.25">
      <c r="A33" s="56">
        <v>8</v>
      </c>
      <c r="B33" s="63" t="s">
        <v>31</v>
      </c>
      <c r="C33" s="63" t="s">
        <v>36</v>
      </c>
      <c r="D33" s="64">
        <v>83.208033919999991</v>
      </c>
      <c r="E33" s="64">
        <v>83.489528309999983</v>
      </c>
      <c r="F33" s="64">
        <v>85.014330470000004</v>
      </c>
      <c r="G33" s="64">
        <v>1.5248021600000112</v>
      </c>
      <c r="H33" s="65">
        <v>1.8263394114988403E-2</v>
      </c>
      <c r="I33" s="65">
        <v>4.398252169925488E-2</v>
      </c>
    </row>
    <row r="34" spans="1:9" x14ac:dyDescent="0.25">
      <c r="A34" s="56">
        <v>9</v>
      </c>
      <c r="B34" s="63" t="s">
        <v>31</v>
      </c>
      <c r="C34" s="63" t="s">
        <v>46</v>
      </c>
      <c r="D34" s="64">
        <v>71.220354839999985</v>
      </c>
      <c r="E34" s="64">
        <v>71.474052819999997</v>
      </c>
      <c r="F34" s="64">
        <v>75.49332729999999</v>
      </c>
      <c r="G34" s="64">
        <v>4.0192744800000044</v>
      </c>
      <c r="H34" s="65">
        <v>5.6234036288975123E-2</v>
      </c>
      <c r="I34" s="65">
        <v>3.9056790634761328E-2</v>
      </c>
    </row>
    <row r="35" spans="1:9" x14ac:dyDescent="0.25">
      <c r="A35" s="56">
        <v>10</v>
      </c>
      <c r="B35" s="63" t="s">
        <v>31</v>
      </c>
      <c r="C35" s="63" t="s">
        <v>39</v>
      </c>
      <c r="D35" s="64">
        <v>69.844967249999996</v>
      </c>
      <c r="E35" s="64">
        <v>70.112953959999999</v>
      </c>
      <c r="F35" s="64">
        <v>71.535775759999993</v>
      </c>
      <c r="G35" s="64">
        <v>1.422821799999997</v>
      </c>
      <c r="H35" s="65">
        <v>2.0293279909611685E-2</v>
      </c>
      <c r="I35" s="65">
        <v>3.7009334687961942E-2</v>
      </c>
    </row>
    <row r="36" spans="1:9" x14ac:dyDescent="0.25">
      <c r="A36" s="56">
        <v>11</v>
      </c>
      <c r="B36" s="63" t="s">
        <v>31</v>
      </c>
      <c r="C36" s="63" t="s">
        <v>44</v>
      </c>
      <c r="D36" s="64">
        <v>67.895549079999995</v>
      </c>
      <c r="E36" s="64">
        <v>68.267272050000017</v>
      </c>
      <c r="F36" s="64">
        <v>71.359842400000005</v>
      </c>
      <c r="G36" s="64">
        <v>3.0925703499999941</v>
      </c>
      <c r="H36" s="65">
        <v>4.5300921761381466E-2</v>
      </c>
      <c r="I36" s="65">
        <v>3.6918314823651509E-2</v>
      </c>
    </row>
    <row r="37" spans="1:9" x14ac:dyDescent="0.25">
      <c r="A37" s="56">
        <v>12</v>
      </c>
      <c r="B37" s="63" t="s">
        <v>31</v>
      </c>
      <c r="C37" s="63" t="s">
        <v>38</v>
      </c>
      <c r="D37" s="64">
        <v>63.651976620000006</v>
      </c>
      <c r="E37" s="64">
        <v>63.810890960000002</v>
      </c>
      <c r="F37" s="64">
        <v>65.844177070000001</v>
      </c>
      <c r="G37" s="64">
        <v>2.0332861099999993</v>
      </c>
      <c r="H37" s="65">
        <v>3.1864248867400538E-2</v>
      </c>
      <c r="I37" s="65">
        <v>3.4064762149397847E-2</v>
      </c>
    </row>
    <row r="38" spans="1:9" x14ac:dyDescent="0.25">
      <c r="A38" s="56">
        <v>13</v>
      </c>
      <c r="B38" s="63" t="s">
        <v>31</v>
      </c>
      <c r="C38" s="63" t="s">
        <v>42</v>
      </c>
      <c r="D38" s="64">
        <v>52.784889210000003</v>
      </c>
      <c r="E38" s="64">
        <v>53.113250900000004</v>
      </c>
      <c r="F38" s="64">
        <v>55.976907429999997</v>
      </c>
      <c r="G38" s="64">
        <v>2.8636565299999939</v>
      </c>
      <c r="H38" s="65">
        <v>5.3916046965221509E-2</v>
      </c>
      <c r="I38" s="65">
        <v>2.8959888669192701E-2</v>
      </c>
    </row>
    <row r="39" spans="1:9" x14ac:dyDescent="0.25">
      <c r="A39" s="56">
        <v>14</v>
      </c>
      <c r="B39" s="63" t="s">
        <v>31</v>
      </c>
      <c r="C39" s="63" t="s">
        <v>41</v>
      </c>
      <c r="D39" s="64">
        <v>50.640313630000001</v>
      </c>
      <c r="E39" s="64">
        <v>51.173019859999997</v>
      </c>
      <c r="F39" s="64">
        <v>55.425114669999999</v>
      </c>
      <c r="G39" s="64">
        <v>4.2520948100000027</v>
      </c>
      <c r="H39" s="65">
        <v>8.3092512844326061E-2</v>
      </c>
      <c r="I39" s="65">
        <v>2.8674416362276682E-2</v>
      </c>
    </row>
    <row r="40" spans="1:9" x14ac:dyDescent="0.25">
      <c r="A40" s="56">
        <v>15</v>
      </c>
      <c r="B40" s="63" t="s">
        <v>31</v>
      </c>
      <c r="C40" s="63" t="s">
        <v>47</v>
      </c>
      <c r="D40" s="64">
        <v>46.961029889999992</v>
      </c>
      <c r="E40" s="64">
        <v>47.067578409999996</v>
      </c>
      <c r="F40" s="64">
        <v>50.710473309999998</v>
      </c>
      <c r="G40" s="64">
        <v>3.6428948999999986</v>
      </c>
      <c r="H40" s="65">
        <v>7.7397117571402982E-2</v>
      </c>
      <c r="I40" s="65">
        <v>2.6235276810462192E-2</v>
      </c>
    </row>
    <row r="41" spans="1:9" x14ac:dyDescent="0.25">
      <c r="A41" s="56">
        <v>16</v>
      </c>
      <c r="B41" s="63" t="s">
        <v>31</v>
      </c>
      <c r="C41" s="63" t="s">
        <v>45</v>
      </c>
      <c r="D41" s="64">
        <v>48.361103650000004</v>
      </c>
      <c r="E41" s="64">
        <v>48.580186439999999</v>
      </c>
      <c r="F41" s="64">
        <v>49.404096559999992</v>
      </c>
      <c r="G41" s="64">
        <v>0.8239101199999973</v>
      </c>
      <c r="H41" s="65">
        <v>1.6959797406656419E-2</v>
      </c>
      <c r="I41" s="65">
        <v>2.5559417300228763E-2</v>
      </c>
    </row>
    <row r="42" spans="1:9" x14ac:dyDescent="0.25">
      <c r="A42" s="56">
        <v>17</v>
      </c>
      <c r="B42" s="63" t="s">
        <v>31</v>
      </c>
      <c r="C42" s="63" t="s">
        <v>49</v>
      </c>
      <c r="D42" s="64">
        <v>47.205844980000002</v>
      </c>
      <c r="E42" s="64">
        <v>47.186873759999997</v>
      </c>
      <c r="F42" s="64">
        <v>49.082370289999993</v>
      </c>
      <c r="G42" s="64">
        <v>1.8954965299999937</v>
      </c>
      <c r="H42" s="65">
        <v>4.0169995995937194E-2</v>
      </c>
      <c r="I42" s="65">
        <v>2.5392970860278398E-2</v>
      </c>
    </row>
    <row r="43" spans="1:9" x14ac:dyDescent="0.25">
      <c r="A43" s="56">
        <v>18</v>
      </c>
      <c r="B43" s="63" t="s">
        <v>31</v>
      </c>
      <c r="C43" s="63" t="s">
        <v>51</v>
      </c>
      <c r="D43" s="64">
        <v>43.725729299999998</v>
      </c>
      <c r="E43" s="64">
        <v>43.869187709999991</v>
      </c>
      <c r="F43" s="64">
        <v>47.651159959999994</v>
      </c>
      <c r="G43" s="64">
        <v>3.7819722499999999</v>
      </c>
      <c r="H43" s="65">
        <v>8.621021831999634E-2</v>
      </c>
      <c r="I43" s="65">
        <v>2.4652528171999671E-2</v>
      </c>
    </row>
    <row r="44" spans="1:9" x14ac:dyDescent="0.25">
      <c r="A44" s="56">
        <v>19</v>
      </c>
      <c r="B44" s="63" t="s">
        <v>31</v>
      </c>
      <c r="C44" s="63" t="s">
        <v>52</v>
      </c>
      <c r="D44" s="64">
        <v>34.330002189999995</v>
      </c>
      <c r="E44" s="64">
        <v>34.380886679999989</v>
      </c>
      <c r="F44" s="64">
        <v>36.349013400000004</v>
      </c>
      <c r="G44" s="64">
        <v>1.9681267200000137</v>
      </c>
      <c r="H44" s="65">
        <v>5.7244792384744107E-2</v>
      </c>
      <c r="I44" s="65">
        <v>1.8805315077746406E-2</v>
      </c>
    </row>
    <row r="45" spans="1:9" x14ac:dyDescent="0.25">
      <c r="A45" s="56">
        <v>20</v>
      </c>
      <c r="B45" s="63" t="s">
        <v>31</v>
      </c>
      <c r="C45" s="63" t="s">
        <v>54</v>
      </c>
      <c r="D45" s="64">
        <v>33.905021160000004</v>
      </c>
      <c r="E45" s="64">
        <v>33.933693879999993</v>
      </c>
      <c r="F45" s="64">
        <v>34.440314050000005</v>
      </c>
      <c r="G45" s="64">
        <v>0.50662017000000925</v>
      </c>
      <c r="H45" s="65">
        <v>1.4929708854909058E-2</v>
      </c>
      <c r="I45" s="65">
        <v>1.7817841435189722E-2</v>
      </c>
    </row>
    <row r="46" spans="1:9" x14ac:dyDescent="0.25">
      <c r="A46" s="56">
        <v>21</v>
      </c>
      <c r="B46" s="63" t="s">
        <v>31</v>
      </c>
      <c r="C46" s="63" t="s">
        <v>48</v>
      </c>
      <c r="D46" s="64">
        <v>34.696937850000012</v>
      </c>
      <c r="E46" s="64">
        <v>34.905868699999992</v>
      </c>
      <c r="F46" s="64">
        <v>31.405179480000001</v>
      </c>
      <c r="G46" s="64">
        <v>-3.500689219999995</v>
      </c>
      <c r="H46" s="65">
        <v>-0.10028941694838826</v>
      </c>
      <c r="I46" s="65">
        <v>1.6247601790330187E-2</v>
      </c>
    </row>
    <row r="47" spans="1:9" x14ac:dyDescent="0.25">
      <c r="A47" s="56">
        <v>22</v>
      </c>
      <c r="B47" s="63" t="s">
        <v>31</v>
      </c>
      <c r="C47" s="63" t="s">
        <v>50</v>
      </c>
      <c r="D47" s="64">
        <v>25.136131170000002</v>
      </c>
      <c r="E47" s="64">
        <v>25.432222209999995</v>
      </c>
      <c r="F47" s="64">
        <v>26.412759739999998</v>
      </c>
      <c r="G47" s="64">
        <v>0.98053753000000121</v>
      </c>
      <c r="H47" s="65">
        <v>3.8554929329551547E-2</v>
      </c>
      <c r="I47" s="65">
        <v>1.3664752424436233E-2</v>
      </c>
    </row>
    <row r="48" spans="1:9" x14ac:dyDescent="0.25">
      <c r="A48" s="56">
        <v>23</v>
      </c>
      <c r="B48" s="63" t="s">
        <v>31</v>
      </c>
      <c r="C48" s="63" t="s">
        <v>59</v>
      </c>
      <c r="D48" s="64">
        <v>23.598234329999997</v>
      </c>
      <c r="E48" s="64">
        <v>23.642111309999997</v>
      </c>
      <c r="F48" s="64">
        <v>26.216491039999994</v>
      </c>
      <c r="G48" s="64">
        <v>2.5743797299999969</v>
      </c>
      <c r="H48" s="65">
        <v>0.10888958673124514</v>
      </c>
      <c r="I48" s="65">
        <v>1.3563211986384075E-2</v>
      </c>
    </row>
    <row r="49" spans="1:9" x14ac:dyDescent="0.25">
      <c r="A49" s="56">
        <v>24</v>
      </c>
      <c r="B49" s="63" t="s">
        <v>63</v>
      </c>
      <c r="C49" s="63" t="s">
        <v>66</v>
      </c>
      <c r="D49" s="64">
        <v>21.700583030000004</v>
      </c>
      <c r="E49" s="64">
        <v>21.724480670000002</v>
      </c>
      <c r="F49" s="64">
        <v>21.761552030000001</v>
      </c>
      <c r="G49" s="64">
        <v>3.7071359999999401E-2</v>
      </c>
      <c r="H49" s="65">
        <v>1.7064325064024373E-3</v>
      </c>
      <c r="I49" s="65">
        <v>1.1258430538445422E-2</v>
      </c>
    </row>
    <row r="50" spans="1:9" x14ac:dyDescent="0.25">
      <c r="A50" s="56">
        <v>25</v>
      </c>
      <c r="B50" s="63" t="s">
        <v>31</v>
      </c>
      <c r="C50" s="63" t="s">
        <v>55</v>
      </c>
      <c r="D50" s="64">
        <v>20.847912020000003</v>
      </c>
      <c r="E50" s="64">
        <v>19.47439632</v>
      </c>
      <c r="F50" s="64">
        <v>20.537855840000002</v>
      </c>
      <c r="G50" s="64">
        <v>1.0634595200000032</v>
      </c>
      <c r="H50" s="65">
        <v>5.4608086562757355E-2</v>
      </c>
      <c r="I50" s="65">
        <v>1.0625346163935611E-2</v>
      </c>
    </row>
    <row r="51" spans="1:9" x14ac:dyDescent="0.25">
      <c r="A51" s="56">
        <v>26</v>
      </c>
      <c r="B51" s="63" t="s">
        <v>31</v>
      </c>
      <c r="C51" s="63" t="s">
        <v>57</v>
      </c>
      <c r="D51" s="64">
        <v>19.678731550000002</v>
      </c>
      <c r="E51" s="64">
        <v>19.781604899999998</v>
      </c>
      <c r="F51" s="64">
        <v>20.506152580000002</v>
      </c>
      <c r="G51" s="64">
        <v>0.72454768000000347</v>
      </c>
      <c r="H51" s="65">
        <v>3.6627345640696904E-2</v>
      </c>
      <c r="I51" s="65">
        <v>1.0608944348933618E-2</v>
      </c>
    </row>
    <row r="52" spans="1:9" x14ac:dyDescent="0.25">
      <c r="A52" s="56">
        <v>27</v>
      </c>
      <c r="B52" s="63" t="s">
        <v>31</v>
      </c>
      <c r="C52" s="63" t="s">
        <v>53</v>
      </c>
      <c r="D52" s="64">
        <v>21.475375329999999</v>
      </c>
      <c r="E52" s="64">
        <v>21.552528219999999</v>
      </c>
      <c r="F52" s="64">
        <v>18.585906379999997</v>
      </c>
      <c r="G52" s="64">
        <v>-2.9666218399999997</v>
      </c>
      <c r="H52" s="65">
        <v>-0.13764611788082837</v>
      </c>
      <c r="I52" s="65">
        <v>9.6154968949280217E-3</v>
      </c>
    </row>
    <row r="53" spans="1:9" x14ac:dyDescent="0.25">
      <c r="A53" s="56">
        <v>28</v>
      </c>
      <c r="B53" s="63" t="s">
        <v>31</v>
      </c>
      <c r="C53" s="63" t="s">
        <v>61</v>
      </c>
      <c r="D53" s="64">
        <v>17.793501739999996</v>
      </c>
      <c r="E53" s="64">
        <v>17.885897159999999</v>
      </c>
      <c r="F53" s="64">
        <v>18.278620309999997</v>
      </c>
      <c r="G53" s="64">
        <v>0.39272314999999852</v>
      </c>
      <c r="H53" s="65">
        <v>2.1957140113624499E-2</v>
      </c>
      <c r="I53" s="65">
        <v>9.4565211532273551E-3</v>
      </c>
    </row>
    <row r="54" spans="1:9" x14ac:dyDescent="0.25">
      <c r="A54" s="56">
        <v>29</v>
      </c>
      <c r="B54" s="63" t="s">
        <v>31</v>
      </c>
      <c r="C54" s="63" t="s">
        <v>62</v>
      </c>
      <c r="D54" s="64">
        <v>16.588156049999998</v>
      </c>
      <c r="E54" s="64">
        <v>16.62450342</v>
      </c>
      <c r="F54" s="64">
        <v>17.380702800000002</v>
      </c>
      <c r="G54" s="64">
        <v>0.75619938000000086</v>
      </c>
      <c r="H54" s="65">
        <v>4.5487035666296062E-2</v>
      </c>
      <c r="I54" s="65">
        <v>8.9919797500382544E-3</v>
      </c>
    </row>
    <row r="55" spans="1:9" x14ac:dyDescent="0.25">
      <c r="A55" s="56">
        <v>30</v>
      </c>
      <c r="B55" s="63" t="s">
        <v>31</v>
      </c>
      <c r="C55" s="63" t="s">
        <v>60</v>
      </c>
      <c r="D55" s="64">
        <v>16.9622587</v>
      </c>
      <c r="E55" s="64">
        <v>15.895402039999999</v>
      </c>
      <c r="F55" s="64">
        <v>15.846375980000001</v>
      </c>
      <c r="G55" s="64">
        <v>-4.9026059999998657E-2</v>
      </c>
      <c r="H55" s="65">
        <v>-3.0842919151479772E-3</v>
      </c>
      <c r="I55" s="65">
        <v>8.1981893116343137E-3</v>
      </c>
    </row>
    <row r="56" spans="1:9" x14ac:dyDescent="0.25">
      <c r="A56" s="56">
        <v>31</v>
      </c>
      <c r="B56" s="63" t="s">
        <v>31</v>
      </c>
      <c r="C56" s="63" t="s">
        <v>56</v>
      </c>
      <c r="D56" s="64">
        <v>15.197952279999999</v>
      </c>
      <c r="E56" s="64">
        <v>14.4833956</v>
      </c>
      <c r="F56" s="64">
        <v>15.339714999999998</v>
      </c>
      <c r="G56" s="64">
        <v>0.85631939999999851</v>
      </c>
      <c r="H56" s="65">
        <v>5.9124215318678341E-2</v>
      </c>
      <c r="I56" s="65">
        <v>7.93606612106376E-3</v>
      </c>
    </row>
    <row r="57" spans="1:9" x14ac:dyDescent="0.25">
      <c r="A57" s="56">
        <v>32</v>
      </c>
      <c r="B57" s="63" t="s">
        <v>31</v>
      </c>
      <c r="C57" s="63" t="s">
        <v>58</v>
      </c>
      <c r="D57" s="64">
        <v>12.189295510000001</v>
      </c>
      <c r="E57" s="64">
        <v>12.38448955</v>
      </c>
      <c r="F57" s="64">
        <v>13.08103927</v>
      </c>
      <c r="G57" s="64">
        <v>0.6965497200000007</v>
      </c>
      <c r="H57" s="65">
        <v>5.6243716560768604E-2</v>
      </c>
      <c r="I57" s="65">
        <v>6.7675307252417424E-3</v>
      </c>
    </row>
    <row r="58" spans="1:9" x14ac:dyDescent="0.25">
      <c r="A58" s="56">
        <v>33</v>
      </c>
      <c r="B58" s="63" t="s">
        <v>63</v>
      </c>
      <c r="C58" s="63" t="s">
        <v>64</v>
      </c>
      <c r="D58" s="64">
        <v>12.50808089</v>
      </c>
      <c r="E58" s="64">
        <v>12.544143589999997</v>
      </c>
      <c r="F58" s="64">
        <v>12.78040434</v>
      </c>
      <c r="G58" s="64">
        <v>0.23626075000000185</v>
      </c>
      <c r="H58" s="65">
        <v>1.8834346745547889E-2</v>
      </c>
      <c r="I58" s="65">
        <v>6.6119959788151382E-3</v>
      </c>
    </row>
    <row r="59" spans="1:9" x14ac:dyDescent="0.25">
      <c r="A59" s="56">
        <v>34</v>
      </c>
      <c r="B59" s="63" t="s">
        <v>63</v>
      </c>
      <c r="C59" s="63" t="s">
        <v>72</v>
      </c>
      <c r="D59" s="64">
        <v>11.0663108</v>
      </c>
      <c r="E59" s="64">
        <v>11.061468240000002</v>
      </c>
      <c r="F59" s="64">
        <v>11.557594179999999</v>
      </c>
      <c r="G59" s="64">
        <v>0.4961259399999976</v>
      </c>
      <c r="H59" s="65">
        <v>4.4851725759689702E-2</v>
      </c>
      <c r="I59" s="65">
        <v>5.9793699956551798E-3</v>
      </c>
    </row>
    <row r="60" spans="1:9" x14ac:dyDescent="0.25">
      <c r="A60" s="56">
        <v>35</v>
      </c>
      <c r="B60" s="63" t="s">
        <v>63</v>
      </c>
      <c r="C60" s="63" t="s">
        <v>307</v>
      </c>
      <c r="D60" s="64">
        <v>9.7295209400000022</v>
      </c>
      <c r="E60" s="64">
        <v>9.8137021699999973</v>
      </c>
      <c r="F60" s="64">
        <v>10.740334190000002</v>
      </c>
      <c r="G60" s="64">
        <v>0.92663202000000333</v>
      </c>
      <c r="H60" s="65">
        <v>9.4422268370103132E-2</v>
      </c>
      <c r="I60" s="65">
        <v>5.5565570999305917E-3</v>
      </c>
    </row>
    <row r="61" spans="1:9" x14ac:dyDescent="0.25">
      <c r="A61" s="56">
        <v>36</v>
      </c>
      <c r="B61" s="63" t="s">
        <v>63</v>
      </c>
      <c r="C61" s="63" t="s">
        <v>65</v>
      </c>
      <c r="D61" s="64">
        <v>9.0179513100000008</v>
      </c>
      <c r="E61" s="64">
        <v>9.0932305000000007</v>
      </c>
      <c r="F61" s="64">
        <v>9.2461657400000004</v>
      </c>
      <c r="G61" s="64">
        <v>0.15293524000000022</v>
      </c>
      <c r="H61" s="65">
        <v>1.6818581691072299E-2</v>
      </c>
      <c r="I61" s="65">
        <v>4.7835427632752269E-3</v>
      </c>
    </row>
    <row r="62" spans="1:9" x14ac:dyDescent="0.25">
      <c r="A62" s="56">
        <v>37</v>
      </c>
      <c r="B62" s="63" t="s">
        <v>63</v>
      </c>
      <c r="C62" s="63" t="s">
        <v>69</v>
      </c>
      <c r="D62" s="64">
        <v>8.5262695799999992</v>
      </c>
      <c r="E62" s="64">
        <v>8.5553748900000013</v>
      </c>
      <c r="F62" s="64">
        <v>9.1398032199999992</v>
      </c>
      <c r="G62" s="64">
        <v>0.58442832999999816</v>
      </c>
      <c r="H62" s="65">
        <v>6.8311247316948168E-2</v>
      </c>
      <c r="I62" s="65">
        <v>4.7285156658667688E-3</v>
      </c>
    </row>
    <row r="63" spans="1:9" x14ac:dyDescent="0.25">
      <c r="A63" s="56">
        <v>38</v>
      </c>
      <c r="B63" s="63" t="s">
        <v>63</v>
      </c>
      <c r="C63" s="63" t="s">
        <v>73</v>
      </c>
      <c r="D63" s="64">
        <v>8.6608940199999989</v>
      </c>
      <c r="E63" s="64">
        <v>8.6786221000000019</v>
      </c>
      <c r="F63" s="64">
        <v>8.7820951499999982</v>
      </c>
      <c r="G63" s="64">
        <v>0.10347304999999701</v>
      </c>
      <c r="H63" s="65">
        <v>1.1922750962966459E-2</v>
      </c>
      <c r="I63" s="65">
        <v>4.5434538902367717E-3</v>
      </c>
    </row>
    <row r="64" spans="1:9" x14ac:dyDescent="0.25">
      <c r="A64" s="56">
        <v>39</v>
      </c>
      <c r="B64" s="63" t="s">
        <v>63</v>
      </c>
      <c r="C64" s="63" t="s">
        <v>67</v>
      </c>
      <c r="D64" s="64">
        <v>8.8761252499999994</v>
      </c>
      <c r="E64" s="64">
        <v>8.5977903899999983</v>
      </c>
      <c r="F64" s="64">
        <v>8.2902587499999996</v>
      </c>
      <c r="G64" s="64">
        <v>-0.30753163999999872</v>
      </c>
      <c r="H64" s="65">
        <v>-3.5768683120919721E-2</v>
      </c>
      <c r="I64" s="65">
        <v>4.2890002585267983E-3</v>
      </c>
    </row>
    <row r="65" spans="1:9" x14ac:dyDescent="0.25">
      <c r="A65" s="56">
        <v>40</v>
      </c>
      <c r="B65" s="63" t="s">
        <v>63</v>
      </c>
      <c r="C65" s="63" t="s">
        <v>68</v>
      </c>
      <c r="D65" s="64">
        <v>6.9242101600000003</v>
      </c>
      <c r="E65" s="64">
        <v>6.9370185200000005</v>
      </c>
      <c r="F65" s="64">
        <v>7.0183086199999991</v>
      </c>
      <c r="G65" s="64">
        <v>8.12900999999987E-2</v>
      </c>
      <c r="H65" s="65">
        <v>1.1718305171830317E-2</v>
      </c>
      <c r="I65" s="65">
        <v>3.630951505054152E-3</v>
      </c>
    </row>
    <row r="66" spans="1:9" x14ac:dyDescent="0.25">
      <c r="A66" s="56">
        <v>41</v>
      </c>
      <c r="B66" s="63" t="s">
        <v>63</v>
      </c>
      <c r="C66" s="63" t="s">
        <v>74</v>
      </c>
      <c r="D66" s="64">
        <v>6.2003339100000003</v>
      </c>
      <c r="E66" s="64">
        <v>6.2258060000000004</v>
      </c>
      <c r="F66" s="64">
        <v>6.3479288499999997</v>
      </c>
      <c r="G66" s="64">
        <v>0.12212284999999963</v>
      </c>
      <c r="H66" s="65">
        <v>1.9615588728591867E-2</v>
      </c>
      <c r="I66" s="65">
        <v>3.2841277093745378E-3</v>
      </c>
    </row>
    <row r="67" spans="1:9" x14ac:dyDescent="0.25">
      <c r="A67" s="56">
        <v>42</v>
      </c>
      <c r="B67" s="63" t="s">
        <v>63</v>
      </c>
      <c r="C67" s="63" t="s">
        <v>71</v>
      </c>
      <c r="D67" s="64">
        <v>6.0957124700000005</v>
      </c>
      <c r="E67" s="64">
        <v>6.1469998399999994</v>
      </c>
      <c r="F67" s="64">
        <v>6.2098456300000011</v>
      </c>
      <c r="G67" s="64">
        <v>6.284579000000097E-2</v>
      </c>
      <c r="H67" s="65">
        <v>1.0223815135157214E-2</v>
      </c>
      <c r="I67" s="65">
        <v>3.2126897743066838E-3</v>
      </c>
    </row>
    <row r="68" spans="1:9" x14ac:dyDescent="0.25">
      <c r="A68" s="56">
        <v>43</v>
      </c>
      <c r="B68" s="63" t="s">
        <v>75</v>
      </c>
      <c r="C68" s="63" t="s">
        <v>76</v>
      </c>
      <c r="D68" s="64">
        <v>4.6642963699999997</v>
      </c>
      <c r="E68" s="64">
        <v>4.6803554199999997</v>
      </c>
      <c r="F68" s="64">
        <v>4.8067965099999999</v>
      </c>
      <c r="G68" s="64">
        <v>0.12644108999999984</v>
      </c>
      <c r="H68" s="65">
        <v>2.7015275263005529E-2</v>
      </c>
      <c r="I68" s="65">
        <v>2.4868164065537414E-3</v>
      </c>
    </row>
    <row r="69" spans="1:9" x14ac:dyDescent="0.25">
      <c r="A69" s="56">
        <v>44</v>
      </c>
      <c r="B69" s="63" t="s">
        <v>75</v>
      </c>
      <c r="C69" s="63" t="s">
        <v>77</v>
      </c>
      <c r="D69" s="64">
        <v>4.6472954699999995</v>
      </c>
      <c r="E69" s="64">
        <v>4.6493005599999995</v>
      </c>
      <c r="F69" s="64">
        <v>4.6780911999999999</v>
      </c>
      <c r="G69" s="64">
        <v>2.8790640000000596E-2</v>
      </c>
      <c r="H69" s="65">
        <v>6.1924669374355526E-3</v>
      </c>
      <c r="I69" s="65">
        <v>2.4202301726965929E-3</v>
      </c>
    </row>
    <row r="70" spans="1:9" x14ac:dyDescent="0.25">
      <c r="A70" s="56">
        <v>45</v>
      </c>
      <c r="B70" s="63" t="s">
        <v>63</v>
      </c>
      <c r="C70" s="63" t="s">
        <v>70</v>
      </c>
      <c r="D70" s="64">
        <v>4.4653457799999998</v>
      </c>
      <c r="E70" s="64">
        <v>2.3435619900000004</v>
      </c>
      <c r="F70" s="64">
        <v>3.9454205600000001</v>
      </c>
      <c r="G70" s="64">
        <v>1.6018585699999999</v>
      </c>
      <c r="H70" s="65">
        <v>0.68351448642499946</v>
      </c>
      <c r="I70" s="65">
        <v>2.0411799332363352E-3</v>
      </c>
    </row>
    <row r="71" spans="1:9" x14ac:dyDescent="0.25">
      <c r="A71" s="82" t="s">
        <v>78</v>
      </c>
      <c r="B71" s="82"/>
      <c r="C71" s="66" t="s">
        <v>79</v>
      </c>
      <c r="D71" s="67">
        <v>1873.1140369000002</v>
      </c>
      <c r="E71" s="67">
        <v>1873.0804340699995</v>
      </c>
      <c r="F71" s="67">
        <v>1932.9116927699999</v>
      </c>
      <c r="G71" s="67">
        <v>59.831258700000525</v>
      </c>
      <c r="H71" s="68">
        <v>3.1942706576670456E-2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D574B-241E-4D90-BFA9-F616ED399FE4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80" t="s">
        <v>182</v>
      </c>
      <c r="B2" s="80"/>
      <c r="C2" s="80"/>
      <c r="D2" s="80"/>
    </row>
    <row r="23" spans="1:9" ht="15.75" x14ac:dyDescent="0.25">
      <c r="A23" s="80" t="s">
        <v>183</v>
      </c>
      <c r="B23" s="80"/>
      <c r="C23" s="80"/>
      <c r="D23" s="80"/>
      <c r="E23" s="80"/>
    </row>
    <row r="25" spans="1:9" ht="15" customHeight="1" x14ac:dyDescent="0.25">
      <c r="F25" s="81" t="s">
        <v>312</v>
      </c>
      <c r="G25" s="81"/>
      <c r="H25" s="81"/>
    </row>
    <row r="26" spans="1:9" x14ac:dyDescent="0.25">
      <c r="A26" s="55" t="s">
        <v>82</v>
      </c>
      <c r="B26" s="55" t="s">
        <v>83</v>
      </c>
      <c r="C26" s="55" t="s">
        <v>306</v>
      </c>
      <c r="D26" s="55" t="s">
        <v>309</v>
      </c>
      <c r="E26" s="55" t="s">
        <v>313</v>
      </c>
      <c r="F26" s="55" t="s">
        <v>28</v>
      </c>
      <c r="G26" s="55" t="s">
        <v>29</v>
      </c>
      <c r="H26" s="55" t="s">
        <v>84</v>
      </c>
      <c r="I26" s="55" t="s">
        <v>30</v>
      </c>
    </row>
    <row r="27" spans="1:9" x14ac:dyDescent="0.25">
      <c r="A27" s="56" t="s">
        <v>184</v>
      </c>
      <c r="B27" s="56" t="s">
        <v>185</v>
      </c>
      <c r="C27" s="69">
        <v>638.41668107999999</v>
      </c>
      <c r="D27" s="69">
        <v>642.5400314799997</v>
      </c>
      <c r="E27" s="69">
        <v>650.76962846000004</v>
      </c>
      <c r="F27" s="69">
        <v>8.2295969800003768</v>
      </c>
      <c r="G27" s="65">
        <v>1.2807913245568014E-2</v>
      </c>
      <c r="H27" s="65">
        <v>1.2807913245568014E-2</v>
      </c>
      <c r="I27" s="65">
        <v>0.33667840641359092</v>
      </c>
    </row>
    <row r="28" spans="1:9" ht="56.25" x14ac:dyDescent="0.25">
      <c r="A28" s="56" t="s">
        <v>186</v>
      </c>
      <c r="B28" s="56" t="s">
        <v>187</v>
      </c>
      <c r="C28" s="69">
        <v>0</v>
      </c>
      <c r="D28" s="69">
        <v>0</v>
      </c>
      <c r="E28" s="69">
        <v>0</v>
      </c>
      <c r="F28" s="69">
        <v>0</v>
      </c>
      <c r="G28" s="65">
        <v>0</v>
      </c>
      <c r="H28" s="65">
        <v>0</v>
      </c>
      <c r="I28" s="65">
        <v>0</v>
      </c>
    </row>
    <row r="29" spans="1:9" x14ac:dyDescent="0.25">
      <c r="A29" s="56" t="s">
        <v>188</v>
      </c>
      <c r="B29" s="56" t="s">
        <v>189</v>
      </c>
      <c r="C29" s="69">
        <v>1136.86129523</v>
      </c>
      <c r="D29" s="69">
        <v>1136.8774094800001</v>
      </c>
      <c r="E29" s="69">
        <v>1131.1760030599996</v>
      </c>
      <c r="F29" s="69">
        <v>-5.7014064200003149</v>
      </c>
      <c r="G29" s="65">
        <v>-5.0149702795203744E-3</v>
      </c>
      <c r="H29" s="65">
        <v>-5.0149702795197456E-3</v>
      </c>
      <c r="I29" s="65">
        <v>0.58521866637318753</v>
      </c>
    </row>
    <row r="30" spans="1:9" ht="22.5" x14ac:dyDescent="0.25">
      <c r="A30" s="56" t="s">
        <v>190</v>
      </c>
      <c r="B30" s="56" t="s">
        <v>191</v>
      </c>
      <c r="C30" s="69">
        <v>1.0336100000000001E-3</v>
      </c>
      <c r="D30" s="69">
        <v>1.0336100000000001E-3</v>
      </c>
      <c r="E30" s="69">
        <v>1.0336100000000001E-3</v>
      </c>
      <c r="F30" s="69">
        <v>0</v>
      </c>
      <c r="G30" s="65">
        <v>0</v>
      </c>
      <c r="H30" s="65">
        <v>0</v>
      </c>
      <c r="I30" s="65">
        <v>5.3474248402872637E-7</v>
      </c>
    </row>
    <row r="31" spans="1:9" ht="22.5" x14ac:dyDescent="0.25">
      <c r="A31" s="56" t="s">
        <v>192</v>
      </c>
      <c r="B31" s="56" t="s">
        <v>193</v>
      </c>
      <c r="C31" s="69">
        <v>89.996531669999996</v>
      </c>
      <c r="D31" s="69">
        <v>87.686061129999999</v>
      </c>
      <c r="E31" s="69">
        <v>89.121710990000025</v>
      </c>
      <c r="F31" s="69">
        <v>1.4356498600000291</v>
      </c>
      <c r="G31" s="65">
        <v>1.6372612037751241E-2</v>
      </c>
      <c r="H31" s="65">
        <v>1.6372612037751071E-2</v>
      </c>
      <c r="I31" s="65">
        <v>4.6107492299496761E-2</v>
      </c>
    </row>
    <row r="32" spans="1:9" x14ac:dyDescent="0.25">
      <c r="A32" s="56" t="s">
        <v>194</v>
      </c>
      <c r="B32" s="56" t="s">
        <v>195</v>
      </c>
      <c r="C32" s="69">
        <v>7.8384953100000008</v>
      </c>
      <c r="D32" s="69">
        <v>5.9758983699999995</v>
      </c>
      <c r="E32" s="69">
        <v>61.843316649999998</v>
      </c>
      <c r="F32" s="69">
        <v>55.867418280000003</v>
      </c>
      <c r="G32" s="65">
        <v>9.348789892489421</v>
      </c>
      <c r="H32" s="65">
        <v>9.3487898924894228</v>
      </c>
      <c r="I32" s="65">
        <v>3.1994900171240688E-2</v>
      </c>
    </row>
    <row r="33" spans="1:8" x14ac:dyDescent="0.25">
      <c r="A33" s="60" t="s">
        <v>196</v>
      </c>
      <c r="B33" s="60" t="s">
        <v>197</v>
      </c>
      <c r="C33" s="70">
        <v>1873.1140368999995</v>
      </c>
      <c r="D33" s="70">
        <v>1873.0804340699997</v>
      </c>
      <c r="E33" s="70">
        <v>1932.9116927699999</v>
      </c>
      <c r="F33" s="70">
        <v>59.831258700000284</v>
      </c>
      <c r="G33" s="68">
        <v>3.1942706576670324E-2</v>
      </c>
      <c r="H33" s="68">
        <v>3.194270657667006E-2</v>
      </c>
    </row>
    <row r="36" spans="1:8" x14ac:dyDescent="0.25">
      <c r="A36" s="6" t="s">
        <v>198</v>
      </c>
    </row>
    <row r="37" spans="1:8" x14ac:dyDescent="0.25">
      <c r="A37" s="6" t="s">
        <v>104</v>
      </c>
    </row>
    <row r="99" spans="2:3" x14ac:dyDescent="0.25">
      <c r="B99" t="s">
        <v>170</v>
      </c>
      <c r="C99" t="s">
        <v>106</v>
      </c>
    </row>
    <row r="100" spans="2:3" x14ac:dyDescent="0.25">
      <c r="B100" s="40" t="s">
        <v>8</v>
      </c>
      <c r="C100" s="34">
        <f>I27</f>
        <v>0.33667840641359092</v>
      </c>
    </row>
    <row r="101" spans="2:3" x14ac:dyDescent="0.25">
      <c r="B101" s="30" t="s">
        <v>11</v>
      </c>
      <c r="C101" s="31">
        <f>I29</f>
        <v>0.58521866637318753</v>
      </c>
    </row>
    <row r="102" spans="2:3" x14ac:dyDescent="0.25">
      <c r="B102" s="30" t="s">
        <v>199</v>
      </c>
      <c r="C102" s="32">
        <f>I31</f>
        <v>4.6107492299496761E-2</v>
      </c>
    </row>
    <row r="103" spans="2:3" x14ac:dyDescent="0.25">
      <c r="B103" s="35" t="s">
        <v>200</v>
      </c>
      <c r="C103" s="34">
        <f>I28+I30+I32</f>
        <v>3.1995434913724717E-2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E607-8743-4A00-8879-D3D17DEA696E}">
  <sheetPr>
    <tabColor theme="9" tint="0.39997558519241921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6" customWidth="1"/>
    <col min="2" max="3" width="16" style="26"/>
  </cols>
  <sheetData>
    <row r="2" spans="1:3" ht="15.75" x14ac:dyDescent="0.25">
      <c r="A2" s="37" t="s">
        <v>201</v>
      </c>
      <c r="B2" s="36"/>
      <c r="C2" s="36"/>
    </row>
    <row r="22" spans="1:9" ht="15.75" x14ac:dyDescent="0.25">
      <c r="A22" s="83" t="s">
        <v>202</v>
      </c>
      <c r="B22" s="83"/>
      <c r="C22" s="83"/>
      <c r="D22" s="83"/>
    </row>
    <row r="23" spans="1:9" x14ac:dyDescent="0.25">
      <c r="A23" s="5" t="s">
        <v>24</v>
      </c>
      <c r="D23" s="38"/>
    </row>
    <row r="24" spans="1:9" ht="15" customHeight="1" x14ac:dyDescent="0.25">
      <c r="B24"/>
      <c r="C24"/>
      <c r="G24" s="81" t="s">
        <v>312</v>
      </c>
      <c r="H24" s="81"/>
      <c r="I24" s="81"/>
    </row>
    <row r="25" spans="1:9" x14ac:dyDescent="0.25">
      <c r="A25" s="55" t="s">
        <v>25</v>
      </c>
      <c r="B25" s="55" t="s">
        <v>26</v>
      </c>
      <c r="C25" s="55" t="s">
        <v>27</v>
      </c>
      <c r="D25" s="55" t="s">
        <v>306</v>
      </c>
      <c r="E25" s="55" t="s">
        <v>309</v>
      </c>
      <c r="F25" s="55" t="s">
        <v>313</v>
      </c>
      <c r="G25" s="55" t="s">
        <v>28</v>
      </c>
      <c r="H25" s="55" t="s">
        <v>29</v>
      </c>
      <c r="I25" s="55" t="s">
        <v>30</v>
      </c>
    </row>
    <row r="26" spans="1:9" x14ac:dyDescent="0.25">
      <c r="A26" s="56">
        <v>1</v>
      </c>
      <c r="B26" s="63" t="s">
        <v>31</v>
      </c>
      <c r="C26" s="63" t="s">
        <v>32</v>
      </c>
      <c r="D26" s="64">
        <v>108.34161299</v>
      </c>
      <c r="E26" s="64">
        <v>108.56923267000001</v>
      </c>
      <c r="F26" s="64">
        <v>108.75447962999999</v>
      </c>
      <c r="G26" s="64">
        <v>0.18524695999999344</v>
      </c>
      <c r="H26" s="65">
        <v>1.706256509733822E-3</v>
      </c>
      <c r="I26" s="65">
        <v>0.16711671054372912</v>
      </c>
    </row>
    <row r="27" spans="1:9" x14ac:dyDescent="0.25">
      <c r="A27" s="56">
        <v>2</v>
      </c>
      <c r="B27" s="63" t="s">
        <v>31</v>
      </c>
      <c r="C27" s="63" t="s">
        <v>33</v>
      </c>
      <c r="D27" s="64">
        <v>91.225717790000004</v>
      </c>
      <c r="E27" s="64">
        <v>91.486189590000009</v>
      </c>
      <c r="F27" s="64">
        <v>91.499375450000002</v>
      </c>
      <c r="G27" s="64">
        <v>1.3185859999999404E-2</v>
      </c>
      <c r="H27" s="65">
        <v>1.4412951352649515E-4</v>
      </c>
      <c r="I27" s="65">
        <v>0.14060179124604621</v>
      </c>
    </row>
    <row r="28" spans="1:9" x14ac:dyDescent="0.25">
      <c r="A28" s="56">
        <v>3</v>
      </c>
      <c r="B28" s="63" t="s">
        <v>31</v>
      </c>
      <c r="C28" s="63" t="s">
        <v>34</v>
      </c>
      <c r="D28" s="64">
        <v>70.68372128</v>
      </c>
      <c r="E28" s="64">
        <v>72.18021727</v>
      </c>
      <c r="F28" s="64">
        <v>73.28783009</v>
      </c>
      <c r="G28" s="64">
        <v>1.1076128200000077</v>
      </c>
      <c r="H28" s="65">
        <v>1.5345102327093726E-2</v>
      </c>
      <c r="I28" s="65">
        <v>0.11261716417748385</v>
      </c>
    </row>
    <row r="29" spans="1:9" x14ac:dyDescent="0.25">
      <c r="A29" s="56">
        <v>4</v>
      </c>
      <c r="B29" s="63" t="s">
        <v>31</v>
      </c>
      <c r="C29" s="63" t="s">
        <v>35</v>
      </c>
      <c r="D29" s="64">
        <v>29.618150710000002</v>
      </c>
      <c r="E29" s="64">
        <v>30.293677859999999</v>
      </c>
      <c r="F29" s="64">
        <v>30.4826199</v>
      </c>
      <c r="G29" s="64">
        <v>0.18894203999999912</v>
      </c>
      <c r="H29" s="65">
        <v>6.2370122529585492E-3</v>
      </c>
      <c r="I29" s="65">
        <v>4.6840876658818482E-2</v>
      </c>
    </row>
    <row r="30" spans="1:9" x14ac:dyDescent="0.25">
      <c r="A30" s="56">
        <v>5</v>
      </c>
      <c r="B30" s="63" t="s">
        <v>31</v>
      </c>
      <c r="C30" s="63" t="s">
        <v>46</v>
      </c>
      <c r="D30" s="64">
        <v>27.039934980000002</v>
      </c>
      <c r="E30" s="64">
        <v>27.182914180000001</v>
      </c>
      <c r="F30" s="64">
        <v>27.319071860000001</v>
      </c>
      <c r="G30" s="64">
        <v>0.1361576799999997</v>
      </c>
      <c r="H30" s="65">
        <v>5.0089434524344919E-3</v>
      </c>
      <c r="I30" s="65">
        <v>4.1979635596468494E-2</v>
      </c>
    </row>
    <row r="31" spans="1:9" x14ac:dyDescent="0.25">
      <c r="A31" s="56">
        <v>6</v>
      </c>
      <c r="B31" s="63" t="s">
        <v>31</v>
      </c>
      <c r="C31" s="63" t="s">
        <v>38</v>
      </c>
      <c r="D31" s="64">
        <v>26.970149769999999</v>
      </c>
      <c r="E31" s="64">
        <v>27.012259749999998</v>
      </c>
      <c r="F31" s="64">
        <v>27.05675175</v>
      </c>
      <c r="G31" s="64">
        <v>4.4491999999999997E-2</v>
      </c>
      <c r="H31" s="65">
        <v>1.6471039598973203E-3</v>
      </c>
      <c r="I31" s="65">
        <v>4.1576543475189326E-2</v>
      </c>
    </row>
    <row r="32" spans="1:9" x14ac:dyDescent="0.25">
      <c r="A32" s="56">
        <v>7</v>
      </c>
      <c r="B32" s="63" t="s">
        <v>31</v>
      </c>
      <c r="C32" s="63" t="s">
        <v>37</v>
      </c>
      <c r="D32" s="64">
        <v>23.50694927</v>
      </c>
      <c r="E32" s="64">
        <v>23.75107431</v>
      </c>
      <c r="F32" s="64">
        <v>23.918887569999999</v>
      </c>
      <c r="G32" s="64">
        <v>0.16781326000000163</v>
      </c>
      <c r="H32" s="65">
        <v>7.0655018720288633E-3</v>
      </c>
      <c r="I32" s="65">
        <v>3.6754769313070645E-2</v>
      </c>
    </row>
    <row r="33" spans="1:9" x14ac:dyDescent="0.25">
      <c r="A33" s="56">
        <v>8</v>
      </c>
      <c r="B33" s="63" t="s">
        <v>31</v>
      </c>
      <c r="C33" s="63" t="s">
        <v>40</v>
      </c>
      <c r="D33" s="64">
        <v>22.447773359999999</v>
      </c>
      <c r="E33" s="64">
        <v>22.5109587</v>
      </c>
      <c r="F33" s="64">
        <v>22.54716093</v>
      </c>
      <c r="G33" s="64">
        <v>3.6202230000000446E-2</v>
      </c>
      <c r="H33" s="65">
        <v>1.6082047185311768E-3</v>
      </c>
      <c r="I33" s="65">
        <v>3.4646916426257085E-2</v>
      </c>
    </row>
    <row r="34" spans="1:9" x14ac:dyDescent="0.25">
      <c r="A34" s="56">
        <v>9</v>
      </c>
      <c r="B34" s="63" t="s">
        <v>31</v>
      </c>
      <c r="C34" s="63" t="s">
        <v>43</v>
      </c>
      <c r="D34" s="64">
        <v>21.25964793</v>
      </c>
      <c r="E34" s="64">
        <v>21.35736399</v>
      </c>
      <c r="F34" s="64">
        <v>21.408858600000002</v>
      </c>
      <c r="G34" s="64">
        <v>5.1494610000003133E-2</v>
      </c>
      <c r="H34" s="65">
        <v>2.4110938982972838E-3</v>
      </c>
      <c r="I34" s="65">
        <v>3.2897753158306627E-2</v>
      </c>
    </row>
    <row r="35" spans="1:9" x14ac:dyDescent="0.25">
      <c r="A35" s="56">
        <v>10</v>
      </c>
      <c r="B35" s="63" t="s">
        <v>31</v>
      </c>
      <c r="C35" s="63" t="s">
        <v>39</v>
      </c>
      <c r="D35" s="64">
        <v>16.201234500000002</v>
      </c>
      <c r="E35" s="64">
        <v>16.265387140000001</v>
      </c>
      <c r="F35" s="64">
        <v>16.32293417</v>
      </c>
      <c r="G35" s="64">
        <v>5.7547029999999333E-2</v>
      </c>
      <c r="H35" s="65">
        <v>3.5380055515850037E-3</v>
      </c>
      <c r="I35" s="65">
        <v>2.5082507628124959E-2</v>
      </c>
    </row>
    <row r="36" spans="1:9" x14ac:dyDescent="0.25">
      <c r="A36" s="56">
        <v>11</v>
      </c>
      <c r="B36" s="63" t="s">
        <v>31</v>
      </c>
      <c r="C36" s="63" t="s">
        <v>36</v>
      </c>
      <c r="D36" s="64">
        <v>15.59477386</v>
      </c>
      <c r="E36" s="64">
        <v>15.612357789999999</v>
      </c>
      <c r="F36" s="64">
        <v>15.63209968</v>
      </c>
      <c r="G36" s="64">
        <v>1.9741890000000595E-2</v>
      </c>
      <c r="H36" s="65">
        <v>1.2645040720656324E-3</v>
      </c>
      <c r="I36" s="65">
        <v>2.4020942275674799E-2</v>
      </c>
    </row>
    <row r="37" spans="1:9" x14ac:dyDescent="0.25">
      <c r="A37" s="56">
        <v>12</v>
      </c>
      <c r="B37" s="63" t="s">
        <v>31</v>
      </c>
      <c r="C37" s="63" t="s">
        <v>54</v>
      </c>
      <c r="D37" s="64">
        <v>13.202964039999999</v>
      </c>
      <c r="E37" s="64">
        <v>13.21133856</v>
      </c>
      <c r="F37" s="64">
        <v>13.21239246</v>
      </c>
      <c r="G37" s="64">
        <v>1.0539000000003725E-3</v>
      </c>
      <c r="H37" s="65">
        <v>7.9772386061717311E-5</v>
      </c>
      <c r="I37" s="65">
        <v>2.0302718323327695E-2</v>
      </c>
    </row>
    <row r="38" spans="1:9" x14ac:dyDescent="0.25">
      <c r="A38" s="56">
        <v>13</v>
      </c>
      <c r="B38" s="63" t="s">
        <v>31</v>
      </c>
      <c r="C38" s="63" t="s">
        <v>41</v>
      </c>
      <c r="D38" s="64">
        <v>11.63703606</v>
      </c>
      <c r="E38" s="64">
        <v>11.697848779999999</v>
      </c>
      <c r="F38" s="64">
        <v>13.087986460000002</v>
      </c>
      <c r="G38" s="64">
        <v>1.3901376800000016</v>
      </c>
      <c r="H38" s="65">
        <v>0.11883703629138567</v>
      </c>
      <c r="I38" s="65">
        <v>2.011155082785868E-2</v>
      </c>
    </row>
    <row r="39" spans="1:9" x14ac:dyDescent="0.25">
      <c r="A39" s="56">
        <v>14</v>
      </c>
      <c r="B39" s="63" t="s">
        <v>31</v>
      </c>
      <c r="C39" s="63" t="s">
        <v>51</v>
      </c>
      <c r="D39" s="64">
        <v>12.40914476</v>
      </c>
      <c r="E39" s="64">
        <v>12.397231319999999</v>
      </c>
      <c r="F39" s="64">
        <v>12.39460573</v>
      </c>
      <c r="G39" s="64">
        <v>-2.6255899999998509E-3</v>
      </c>
      <c r="H39" s="65">
        <v>-2.1178841728669551E-4</v>
      </c>
      <c r="I39" s="65">
        <v>1.9046072815861043E-2</v>
      </c>
    </row>
    <row r="40" spans="1:9" x14ac:dyDescent="0.25">
      <c r="A40" s="56">
        <v>15</v>
      </c>
      <c r="B40" s="63" t="s">
        <v>31</v>
      </c>
      <c r="C40" s="63" t="s">
        <v>45</v>
      </c>
      <c r="D40" s="64">
        <v>10.865767079999999</v>
      </c>
      <c r="E40" s="64">
        <v>10.87234595</v>
      </c>
      <c r="F40" s="64">
        <v>10.94623502</v>
      </c>
      <c r="G40" s="64">
        <v>7.3889070000000293E-2</v>
      </c>
      <c r="H40" s="65">
        <v>6.7960558227086491E-3</v>
      </c>
      <c r="I40" s="65">
        <v>1.6820445425370392E-2</v>
      </c>
    </row>
    <row r="41" spans="1:9" x14ac:dyDescent="0.25">
      <c r="A41" s="56">
        <v>16</v>
      </c>
      <c r="B41" s="63" t="s">
        <v>31</v>
      </c>
      <c r="C41" s="63" t="s">
        <v>47</v>
      </c>
      <c r="D41" s="64">
        <v>10.523375199999998</v>
      </c>
      <c r="E41" s="64">
        <v>10.518809449999999</v>
      </c>
      <c r="F41" s="64">
        <v>10.51735206</v>
      </c>
      <c r="G41" s="64">
        <v>-1.4573899999987335E-3</v>
      </c>
      <c r="H41" s="65">
        <v>-1.3855085092341258E-4</v>
      </c>
      <c r="I41" s="65">
        <v>1.6161405818658998E-2</v>
      </c>
    </row>
    <row r="42" spans="1:9" x14ac:dyDescent="0.25">
      <c r="A42" s="56">
        <v>17</v>
      </c>
      <c r="B42" s="63" t="s">
        <v>31</v>
      </c>
      <c r="C42" s="63" t="s">
        <v>52</v>
      </c>
      <c r="D42" s="64">
        <v>9.4313832400000006</v>
      </c>
      <c r="E42" s="64">
        <v>9.4820904600000002</v>
      </c>
      <c r="F42" s="64">
        <v>9.5379572600000007</v>
      </c>
      <c r="G42" s="64">
        <v>5.5866799999998884E-2</v>
      </c>
      <c r="H42" s="65">
        <v>5.8918231412863863E-3</v>
      </c>
      <c r="I42" s="65">
        <v>1.4656426549239697E-2</v>
      </c>
    </row>
    <row r="43" spans="1:9" x14ac:dyDescent="0.25">
      <c r="A43" s="56">
        <v>18</v>
      </c>
      <c r="B43" s="63" t="s">
        <v>31</v>
      </c>
      <c r="C43" s="63" t="s">
        <v>48</v>
      </c>
      <c r="D43" s="64">
        <v>8.9693855399999993</v>
      </c>
      <c r="E43" s="64">
        <v>8.9695760500000006</v>
      </c>
      <c r="F43" s="64">
        <v>8.9730471400000003</v>
      </c>
      <c r="G43" s="64">
        <v>3.4710899999998508E-3</v>
      </c>
      <c r="H43" s="65">
        <v>3.8698484528706912E-4</v>
      </c>
      <c r="I43" s="65">
        <v>1.3788361883504114E-2</v>
      </c>
    </row>
    <row r="44" spans="1:9" x14ac:dyDescent="0.25">
      <c r="A44" s="56">
        <v>19</v>
      </c>
      <c r="B44" s="63" t="s">
        <v>31</v>
      </c>
      <c r="C44" s="63" t="s">
        <v>53</v>
      </c>
      <c r="D44" s="64">
        <v>8.7185543800000005</v>
      </c>
      <c r="E44" s="64">
        <v>8.7620772899999988</v>
      </c>
      <c r="F44" s="64">
        <v>8.7725029700000015</v>
      </c>
      <c r="G44" s="64">
        <v>1.0425680000001564E-2</v>
      </c>
      <c r="H44" s="65">
        <v>1.1898639620424492E-3</v>
      </c>
      <c r="I44" s="65">
        <v>1.3480197271589799E-2</v>
      </c>
    </row>
    <row r="45" spans="1:9" x14ac:dyDescent="0.25">
      <c r="A45" s="56">
        <v>20</v>
      </c>
      <c r="B45" s="63" t="s">
        <v>31</v>
      </c>
      <c r="C45" s="63" t="s">
        <v>42</v>
      </c>
      <c r="D45" s="64">
        <v>8.1310680299999998</v>
      </c>
      <c r="E45" s="64">
        <v>8.2679097800000001</v>
      </c>
      <c r="F45" s="64">
        <v>8.4082560500000003</v>
      </c>
      <c r="G45" s="64">
        <v>0.14034627000000049</v>
      </c>
      <c r="H45" s="65">
        <v>1.6974818755218744E-2</v>
      </c>
      <c r="I45" s="65">
        <v>1.2920480124276141E-2</v>
      </c>
    </row>
    <row r="46" spans="1:9" x14ac:dyDescent="0.25">
      <c r="A46" s="56">
        <v>21</v>
      </c>
      <c r="B46" s="63" t="s">
        <v>31</v>
      </c>
      <c r="C46" s="63" t="s">
        <v>49</v>
      </c>
      <c r="D46" s="64">
        <v>8.07550597</v>
      </c>
      <c r="E46" s="64">
        <v>8.0792685500000001</v>
      </c>
      <c r="F46" s="64">
        <v>8.0763345799999993</v>
      </c>
      <c r="G46" s="64">
        <v>-2.9339699999997391E-3</v>
      </c>
      <c r="H46" s="65">
        <v>-3.6314797333970774E-4</v>
      </c>
      <c r="I46" s="65">
        <v>1.2410435623912058E-2</v>
      </c>
    </row>
    <row r="47" spans="1:9" x14ac:dyDescent="0.25">
      <c r="A47" s="56">
        <v>22</v>
      </c>
      <c r="B47" s="63" t="s">
        <v>31</v>
      </c>
      <c r="C47" s="63" t="s">
        <v>55</v>
      </c>
      <c r="D47" s="64">
        <v>7.8998308600000007</v>
      </c>
      <c r="E47" s="64">
        <v>7.93589725</v>
      </c>
      <c r="F47" s="64">
        <v>7.9774413800000001</v>
      </c>
      <c r="G47" s="64">
        <v>4.1544129999999888E-2</v>
      </c>
      <c r="H47" s="65">
        <v>5.2349631920952464E-3</v>
      </c>
      <c r="I47" s="65">
        <v>1.2258472170678962E-2</v>
      </c>
    </row>
    <row r="48" spans="1:9" x14ac:dyDescent="0.25">
      <c r="A48" s="56">
        <v>23</v>
      </c>
      <c r="B48" s="63" t="s">
        <v>31</v>
      </c>
      <c r="C48" s="63" t="s">
        <v>57</v>
      </c>
      <c r="D48" s="64">
        <v>6.4678262200000001</v>
      </c>
      <c r="E48" s="64">
        <v>6.5017173600000007</v>
      </c>
      <c r="F48" s="64">
        <v>6.5375876100000001</v>
      </c>
      <c r="G48" s="64">
        <v>3.5870249999999999E-2</v>
      </c>
      <c r="H48" s="65">
        <v>5.5170423464855137E-3</v>
      </c>
      <c r="I48" s="65">
        <v>1.0045932268644335E-2</v>
      </c>
    </row>
    <row r="49" spans="1:9" x14ac:dyDescent="0.25">
      <c r="A49" s="56">
        <v>24</v>
      </c>
      <c r="B49" s="63" t="s">
        <v>31</v>
      </c>
      <c r="C49" s="63" t="s">
        <v>60</v>
      </c>
      <c r="D49" s="64">
        <v>6.23114656</v>
      </c>
      <c r="E49" s="64">
        <v>6.2368438700000004</v>
      </c>
      <c r="F49" s="64">
        <v>6.22991926</v>
      </c>
      <c r="G49" s="64">
        <v>-6.9246100000003351E-3</v>
      </c>
      <c r="H49" s="65">
        <v>-1.1102747069408898E-3</v>
      </c>
      <c r="I49" s="65">
        <v>9.5731561332120848E-3</v>
      </c>
    </row>
    <row r="50" spans="1:9" x14ac:dyDescent="0.25">
      <c r="A50" s="56">
        <v>25</v>
      </c>
      <c r="B50" s="63" t="s">
        <v>31</v>
      </c>
      <c r="C50" s="63" t="s">
        <v>59</v>
      </c>
      <c r="D50" s="64">
        <v>6.1405547800000004</v>
      </c>
      <c r="E50" s="64">
        <v>6.1625377099999996</v>
      </c>
      <c r="F50" s="64">
        <v>6.1804186400000001</v>
      </c>
      <c r="G50" s="64">
        <v>1.7880929999999701E-2</v>
      </c>
      <c r="H50" s="65">
        <v>2.9015530356892049E-3</v>
      </c>
      <c r="I50" s="65">
        <v>9.4970913971899988E-3</v>
      </c>
    </row>
    <row r="51" spans="1:9" x14ac:dyDescent="0.25">
      <c r="A51" s="56">
        <v>26</v>
      </c>
      <c r="B51" s="63" t="s">
        <v>63</v>
      </c>
      <c r="C51" s="63" t="s">
        <v>70</v>
      </c>
      <c r="D51" s="64">
        <v>1.88386122</v>
      </c>
      <c r="E51" s="64">
        <v>1.8961324099999999</v>
      </c>
      <c r="F51" s="64">
        <v>5.93826885</v>
      </c>
      <c r="G51" s="64">
        <v>4.0421364399999993</v>
      </c>
      <c r="H51" s="65">
        <v>2.1317796260863449</v>
      </c>
      <c r="I51" s="65">
        <v>9.1249938385300627E-3</v>
      </c>
    </row>
    <row r="52" spans="1:9" x14ac:dyDescent="0.25">
      <c r="A52" s="56">
        <v>27</v>
      </c>
      <c r="B52" s="63" t="s">
        <v>63</v>
      </c>
      <c r="C52" s="63" t="s">
        <v>72</v>
      </c>
      <c r="D52" s="64">
        <v>5.6033375699999999</v>
      </c>
      <c r="E52" s="64">
        <v>5.5913438200000005</v>
      </c>
      <c r="F52" s="64">
        <v>5.6579959000000004</v>
      </c>
      <c r="G52" s="64">
        <v>6.6652080000000072E-2</v>
      </c>
      <c r="H52" s="65">
        <v>1.1920583341984516E-2</v>
      </c>
      <c r="I52" s="65">
        <v>8.6943146277266257E-3</v>
      </c>
    </row>
    <row r="53" spans="1:9" x14ac:dyDescent="0.25">
      <c r="A53" s="56">
        <v>28</v>
      </c>
      <c r="B53" s="63" t="s">
        <v>63</v>
      </c>
      <c r="C53" s="63" t="s">
        <v>64</v>
      </c>
      <c r="D53" s="64">
        <v>4.9204150000000002</v>
      </c>
      <c r="E53" s="64">
        <v>4.9370589300000001</v>
      </c>
      <c r="F53" s="64">
        <v>4.9672437300000007</v>
      </c>
      <c r="G53" s="64">
        <v>3.0184800000000744E-2</v>
      </c>
      <c r="H53" s="65">
        <v>6.1139233758347594E-3</v>
      </c>
      <c r="I53" s="65">
        <v>7.6328757716530625E-3</v>
      </c>
    </row>
    <row r="54" spans="1:9" x14ac:dyDescent="0.25">
      <c r="A54" s="56">
        <v>29</v>
      </c>
      <c r="B54" s="63" t="s">
        <v>31</v>
      </c>
      <c r="C54" s="63" t="s">
        <v>50</v>
      </c>
      <c r="D54" s="64">
        <v>4.6924080899999998</v>
      </c>
      <c r="E54" s="64">
        <v>4.7615488399999997</v>
      </c>
      <c r="F54" s="64">
        <v>4.8503817400000004</v>
      </c>
      <c r="G54" s="64">
        <v>8.8832900000000367E-2</v>
      </c>
      <c r="H54" s="65">
        <v>1.8656303439281822E-2</v>
      </c>
      <c r="I54" s="65">
        <v>7.4533007194544131E-3</v>
      </c>
    </row>
    <row r="55" spans="1:9" x14ac:dyDescent="0.25">
      <c r="A55" s="56">
        <v>30</v>
      </c>
      <c r="B55" s="63" t="s">
        <v>31</v>
      </c>
      <c r="C55" s="63" t="s">
        <v>61</v>
      </c>
      <c r="D55" s="64">
        <v>4.21869608</v>
      </c>
      <c r="E55" s="64">
        <v>4.2581705899999998</v>
      </c>
      <c r="F55" s="64">
        <v>4.3032542999999999</v>
      </c>
      <c r="G55" s="64">
        <v>4.5083709999999964E-2</v>
      </c>
      <c r="H55" s="65">
        <v>1.0587577234664044E-2</v>
      </c>
      <c r="I55" s="65">
        <v>6.6125616682255802E-3</v>
      </c>
    </row>
    <row r="56" spans="1:9" x14ac:dyDescent="0.25">
      <c r="A56" s="56">
        <v>31</v>
      </c>
      <c r="B56" s="63" t="s">
        <v>31</v>
      </c>
      <c r="C56" s="63" t="s">
        <v>58</v>
      </c>
      <c r="D56" s="64">
        <v>3.7059219199999998</v>
      </c>
      <c r="E56" s="64">
        <v>3.8375360299999999</v>
      </c>
      <c r="F56" s="64">
        <v>3.89249753</v>
      </c>
      <c r="G56" s="64">
        <v>5.4961500000000003E-2</v>
      </c>
      <c r="H56" s="65">
        <v>1.4322080514772392E-2</v>
      </c>
      <c r="I56" s="65">
        <v>5.9813755279442236E-3</v>
      </c>
    </row>
    <row r="57" spans="1:9" x14ac:dyDescent="0.25">
      <c r="A57" s="56">
        <v>32</v>
      </c>
      <c r="B57" s="63" t="s">
        <v>31</v>
      </c>
      <c r="C57" s="63" t="s">
        <v>56</v>
      </c>
      <c r="D57" s="64">
        <v>3.7539811599999999</v>
      </c>
      <c r="E57" s="64">
        <v>3.7684697200000001</v>
      </c>
      <c r="F57" s="64">
        <v>3.7752567799999999</v>
      </c>
      <c r="G57" s="64">
        <v>6.7870599999995899E-3</v>
      </c>
      <c r="H57" s="65">
        <v>1.8010122156426906E-3</v>
      </c>
      <c r="I57" s="65">
        <v>5.8012184571887221E-3</v>
      </c>
    </row>
    <row r="58" spans="1:9" x14ac:dyDescent="0.25">
      <c r="A58" s="56">
        <v>33</v>
      </c>
      <c r="B58" s="63" t="s">
        <v>63</v>
      </c>
      <c r="C58" s="63" t="s">
        <v>66</v>
      </c>
      <c r="D58" s="64">
        <v>3.33358898</v>
      </c>
      <c r="E58" s="64">
        <v>3.34042423</v>
      </c>
      <c r="F58" s="64">
        <v>3.3495889700000001</v>
      </c>
      <c r="G58" s="64">
        <v>9.1647400000002231E-3</v>
      </c>
      <c r="H58" s="65">
        <v>2.7435856552867309E-3</v>
      </c>
      <c r="I58" s="65">
        <v>5.1471193852831816E-3</v>
      </c>
    </row>
    <row r="59" spans="1:9" x14ac:dyDescent="0.25">
      <c r="A59" s="56">
        <v>34</v>
      </c>
      <c r="B59" s="63" t="s">
        <v>31</v>
      </c>
      <c r="C59" s="63" t="s">
        <v>62</v>
      </c>
      <c r="D59" s="64">
        <v>3.31722282</v>
      </c>
      <c r="E59" s="64">
        <v>3.3272479700000002</v>
      </c>
      <c r="F59" s="64">
        <v>3.338009</v>
      </c>
      <c r="G59" s="64">
        <v>1.0761029999999795E-2</v>
      </c>
      <c r="H59" s="65">
        <v>3.2342134091075257E-3</v>
      </c>
      <c r="I59" s="65">
        <v>5.1293251160155701E-3</v>
      </c>
    </row>
    <row r="60" spans="1:9" x14ac:dyDescent="0.25">
      <c r="A60" s="56">
        <v>35</v>
      </c>
      <c r="B60" s="63" t="s">
        <v>75</v>
      </c>
      <c r="C60" s="63" t="s">
        <v>76</v>
      </c>
      <c r="D60" s="64">
        <v>2.8350019300000002</v>
      </c>
      <c r="E60" s="64">
        <v>2.8510609800000002</v>
      </c>
      <c r="F60" s="64">
        <v>2.8723690099999999</v>
      </c>
      <c r="G60" s="64">
        <v>2.1308029999999794E-2</v>
      </c>
      <c r="H60" s="65">
        <v>7.4737194852983451E-3</v>
      </c>
      <c r="I60" s="65">
        <v>4.4138031100149156E-3</v>
      </c>
    </row>
    <row r="61" spans="1:9" x14ac:dyDescent="0.25">
      <c r="A61" s="56">
        <v>36</v>
      </c>
      <c r="B61" s="63" t="s">
        <v>63</v>
      </c>
      <c r="C61" s="63" t="s">
        <v>69</v>
      </c>
      <c r="D61" s="64">
        <v>2.7092354900000002</v>
      </c>
      <c r="E61" s="64">
        <v>2.7383408</v>
      </c>
      <c r="F61" s="64">
        <v>2.76712661</v>
      </c>
      <c r="G61" s="64">
        <v>2.8785810000000057E-2</v>
      </c>
      <c r="H61" s="65">
        <v>1.0512135669891804E-2</v>
      </c>
      <c r="I61" s="65">
        <v>4.2520832088433621E-3</v>
      </c>
    </row>
    <row r="62" spans="1:9" x14ac:dyDescent="0.25">
      <c r="A62" s="56">
        <v>37</v>
      </c>
      <c r="B62" s="63" t="s">
        <v>63</v>
      </c>
      <c r="C62" s="63" t="s">
        <v>65</v>
      </c>
      <c r="D62" s="64">
        <v>2.4723923299999999</v>
      </c>
      <c r="E62" s="64">
        <v>2.48865414</v>
      </c>
      <c r="F62" s="64">
        <v>2.5085272700000001</v>
      </c>
      <c r="G62" s="64">
        <v>1.9873129999999888E-2</v>
      </c>
      <c r="H62" s="65">
        <v>7.9854929138525807E-3</v>
      </c>
      <c r="I62" s="65">
        <v>3.8547085793420488E-3</v>
      </c>
    </row>
    <row r="63" spans="1:9" x14ac:dyDescent="0.25">
      <c r="A63" s="56">
        <v>38</v>
      </c>
      <c r="B63" s="63" t="s">
        <v>63</v>
      </c>
      <c r="C63" s="63" t="s">
        <v>74</v>
      </c>
      <c r="D63" s="64">
        <v>2.1932172900000002</v>
      </c>
      <c r="E63" s="64">
        <v>2.20313969</v>
      </c>
      <c r="F63" s="64">
        <v>2.21136782</v>
      </c>
      <c r="G63" s="64">
        <v>8.2281299999998874E-3</v>
      </c>
      <c r="H63" s="65">
        <v>3.7347291401208828E-3</v>
      </c>
      <c r="I63" s="65">
        <v>3.39808086193734E-3</v>
      </c>
    </row>
    <row r="64" spans="1:9" x14ac:dyDescent="0.25">
      <c r="A64" s="56">
        <v>39</v>
      </c>
      <c r="B64" s="63" t="s">
        <v>75</v>
      </c>
      <c r="C64" s="63" t="s">
        <v>77</v>
      </c>
      <c r="D64" s="64">
        <v>2.1933427999999999</v>
      </c>
      <c r="E64" s="64">
        <v>2.1889331299999997</v>
      </c>
      <c r="F64" s="64">
        <v>2.18505232</v>
      </c>
      <c r="G64" s="64">
        <v>-3.8808100000000557E-3</v>
      </c>
      <c r="H64" s="65">
        <v>-1.772923049504055E-3</v>
      </c>
      <c r="I64" s="65">
        <v>3.3576433570982256E-3</v>
      </c>
    </row>
    <row r="65" spans="1:9" x14ac:dyDescent="0.25">
      <c r="A65" s="56">
        <v>40</v>
      </c>
      <c r="B65" s="63" t="s">
        <v>31</v>
      </c>
      <c r="C65" s="63" t="s">
        <v>44</v>
      </c>
      <c r="D65" s="64">
        <v>1.87332604</v>
      </c>
      <c r="E65" s="64">
        <v>1.885453</v>
      </c>
      <c r="F65" s="64">
        <v>1.9074238799999998</v>
      </c>
      <c r="G65" s="64">
        <v>2.1970879999999887E-2</v>
      </c>
      <c r="H65" s="65">
        <v>1.1652838866839899E-2</v>
      </c>
      <c r="I65" s="65">
        <v>2.931027811660145E-3</v>
      </c>
    </row>
    <row r="66" spans="1:9" x14ac:dyDescent="0.25">
      <c r="A66" s="56">
        <v>41</v>
      </c>
      <c r="B66" s="63" t="s">
        <v>63</v>
      </c>
      <c r="C66" s="63" t="s">
        <v>71</v>
      </c>
      <c r="D66" s="64">
        <v>1.53655707</v>
      </c>
      <c r="E66" s="64">
        <v>1.54603191</v>
      </c>
      <c r="F66" s="64">
        <v>1.5537005800000001</v>
      </c>
      <c r="G66" s="64">
        <v>7.6686700000001586E-3</v>
      </c>
      <c r="H66" s="65">
        <v>4.9602275026782335E-3</v>
      </c>
      <c r="I66" s="65">
        <v>2.3874817017455496E-3</v>
      </c>
    </row>
    <row r="67" spans="1:9" x14ac:dyDescent="0.25">
      <c r="A67" s="56">
        <v>42</v>
      </c>
      <c r="B67" s="63" t="s">
        <v>63</v>
      </c>
      <c r="C67" s="63" t="s">
        <v>307</v>
      </c>
      <c r="D67" s="64">
        <v>1.46763</v>
      </c>
      <c r="E67" s="64">
        <v>1.48675</v>
      </c>
      <c r="F67" s="64">
        <v>1.4911399999999999</v>
      </c>
      <c r="G67" s="64">
        <v>4.3899999999999998E-3</v>
      </c>
      <c r="H67" s="65">
        <v>2.9527492853539598E-3</v>
      </c>
      <c r="I67" s="65">
        <v>2.2913484815335903E-3</v>
      </c>
    </row>
    <row r="68" spans="1:9" x14ac:dyDescent="0.25">
      <c r="A68" s="56">
        <v>43</v>
      </c>
      <c r="B68" s="63" t="s">
        <v>63</v>
      </c>
      <c r="C68" s="63" t="s">
        <v>68</v>
      </c>
      <c r="D68" s="64">
        <v>1.4659496599999999</v>
      </c>
      <c r="E68" s="64">
        <v>1.46864722</v>
      </c>
      <c r="F68" s="64">
        <v>1.46813021</v>
      </c>
      <c r="G68" s="64">
        <v>-5.1701000000000936E-4</v>
      </c>
      <c r="H68" s="65">
        <v>-3.5203144292201725E-4</v>
      </c>
      <c r="I68" s="65">
        <v>2.2559906698077247E-3</v>
      </c>
    </row>
    <row r="69" spans="1:9" x14ac:dyDescent="0.25">
      <c r="A69" s="56">
        <v>44</v>
      </c>
      <c r="B69" s="63" t="s">
        <v>63</v>
      </c>
      <c r="C69" s="63" t="s">
        <v>67</v>
      </c>
      <c r="D69" s="64">
        <v>1.4056217200000001</v>
      </c>
      <c r="E69" s="64">
        <v>1.4066659399999999</v>
      </c>
      <c r="F69" s="64">
        <v>1.40802961</v>
      </c>
      <c r="G69" s="64">
        <v>1.3636700000001583E-3</v>
      </c>
      <c r="H69" s="65">
        <v>9.6943415008694843E-4</v>
      </c>
      <c r="I69" s="65">
        <v>2.1636375583968196E-3</v>
      </c>
    </row>
    <row r="70" spans="1:9" x14ac:dyDescent="0.25">
      <c r="A70" s="56">
        <v>45</v>
      </c>
      <c r="B70" s="63" t="s">
        <v>63</v>
      </c>
      <c r="C70" s="63" t="s">
        <v>73</v>
      </c>
      <c r="D70" s="64">
        <v>1.24176475</v>
      </c>
      <c r="E70" s="64">
        <v>1.2412965</v>
      </c>
      <c r="F70" s="64">
        <v>1.2421581000000002</v>
      </c>
      <c r="G70" s="64">
        <v>8.6160000000009315E-4</v>
      </c>
      <c r="H70" s="65">
        <v>6.9411296978610113E-4</v>
      </c>
      <c r="I70" s="65">
        <v>1.9087524151049865E-3</v>
      </c>
    </row>
    <row r="71" spans="1:9" x14ac:dyDescent="0.25">
      <c r="A71" s="82" t="s">
        <v>78</v>
      </c>
      <c r="B71" s="82"/>
      <c r="C71" s="66" t="s">
        <v>79</v>
      </c>
      <c r="D71" s="67">
        <v>638.41668107999999</v>
      </c>
      <c r="E71" s="67">
        <v>642.5400314799997</v>
      </c>
      <c r="F71" s="67">
        <v>650.76962846000004</v>
      </c>
      <c r="G71" s="67">
        <v>8.2295969800003768</v>
      </c>
      <c r="H71" s="68">
        <v>1.2807913245568014E-2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9003-66E2-4E81-8F5F-801A59412FBB}">
  <sheetPr>
    <tabColor rgb="FF00B050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6" customWidth="1"/>
    <col min="2" max="2" width="16" style="26"/>
    <col min="3" max="3" width="16" style="26" customWidth="1"/>
  </cols>
  <sheetData>
    <row r="2" spans="1:3" ht="15.75" x14ac:dyDescent="0.25">
      <c r="A2" s="37" t="s">
        <v>203</v>
      </c>
      <c r="B2" s="36"/>
      <c r="C2" s="36"/>
    </row>
    <row r="22" spans="1:9" ht="15.75" x14ac:dyDescent="0.25">
      <c r="A22" s="83" t="s">
        <v>204</v>
      </c>
      <c r="B22" s="83"/>
      <c r="C22" s="83"/>
      <c r="D22" s="83"/>
    </row>
    <row r="23" spans="1:9" x14ac:dyDescent="0.25">
      <c r="A23" s="5" t="s">
        <v>24</v>
      </c>
      <c r="D23" s="38"/>
    </row>
    <row r="24" spans="1:9" ht="15" customHeight="1" x14ac:dyDescent="0.25">
      <c r="B24"/>
      <c r="C24"/>
      <c r="G24" s="81" t="s">
        <v>312</v>
      </c>
      <c r="H24" s="81"/>
      <c r="I24" s="81"/>
    </row>
    <row r="25" spans="1:9" x14ac:dyDescent="0.25">
      <c r="A25" s="55" t="s">
        <v>25</v>
      </c>
      <c r="B25" s="55" t="s">
        <v>26</v>
      </c>
      <c r="C25" s="55" t="s">
        <v>27</v>
      </c>
      <c r="D25" s="55" t="s">
        <v>306</v>
      </c>
      <c r="E25" s="55" t="s">
        <v>309</v>
      </c>
      <c r="F25" s="55" t="s">
        <v>313</v>
      </c>
      <c r="G25" s="55" t="s">
        <v>28</v>
      </c>
      <c r="H25" s="55" t="s">
        <v>29</v>
      </c>
      <c r="I25" s="55" t="s">
        <v>30</v>
      </c>
    </row>
    <row r="26" spans="1:9" x14ac:dyDescent="0.25">
      <c r="A26" s="56">
        <v>1</v>
      </c>
      <c r="B26" s="63" t="s">
        <v>31</v>
      </c>
      <c r="C26" s="63" t="s">
        <v>34</v>
      </c>
      <c r="D26" s="64">
        <v>90.281045469999995</v>
      </c>
      <c r="E26" s="64">
        <v>91.409494760000001</v>
      </c>
      <c r="F26" s="64">
        <v>92.49459499000001</v>
      </c>
      <c r="G26" s="64">
        <v>1.0851002300000041</v>
      </c>
      <c r="H26" s="65">
        <v>1.1870760612439513E-2</v>
      </c>
      <c r="I26" s="65">
        <v>8.1768526506740144E-2</v>
      </c>
    </row>
    <row r="27" spans="1:9" x14ac:dyDescent="0.25">
      <c r="A27" s="56">
        <v>2</v>
      </c>
      <c r="B27" s="63" t="s">
        <v>31</v>
      </c>
      <c r="C27" s="63" t="s">
        <v>40</v>
      </c>
      <c r="D27" s="64">
        <v>77.850786580000019</v>
      </c>
      <c r="E27" s="64">
        <v>77.983329819999994</v>
      </c>
      <c r="F27" s="64">
        <v>78.079943630000017</v>
      </c>
      <c r="G27" s="64">
        <v>9.6613810000017286E-2</v>
      </c>
      <c r="H27" s="65">
        <v>1.2389033684893926E-3</v>
      </c>
      <c r="I27" s="65">
        <v>6.9025459715183202E-2</v>
      </c>
    </row>
    <row r="28" spans="1:9" x14ac:dyDescent="0.25">
      <c r="A28" s="56">
        <v>3</v>
      </c>
      <c r="B28" s="63" t="s">
        <v>31</v>
      </c>
      <c r="C28" s="63" t="s">
        <v>35</v>
      </c>
      <c r="D28" s="64">
        <v>76.087976620000006</v>
      </c>
      <c r="E28" s="64">
        <v>76.553382749999997</v>
      </c>
      <c r="F28" s="64">
        <v>77.045519739999989</v>
      </c>
      <c r="G28" s="64">
        <v>0.49213698999999461</v>
      </c>
      <c r="H28" s="65">
        <v>6.4286772487528602E-3</v>
      </c>
      <c r="I28" s="65">
        <v>6.8110992039771293E-2</v>
      </c>
    </row>
    <row r="29" spans="1:9" x14ac:dyDescent="0.25">
      <c r="A29" s="56">
        <v>4</v>
      </c>
      <c r="B29" s="63" t="s">
        <v>31</v>
      </c>
      <c r="C29" s="63" t="s">
        <v>37</v>
      </c>
      <c r="D29" s="64">
        <v>66.704821210000006</v>
      </c>
      <c r="E29" s="64">
        <v>66.704821210000006</v>
      </c>
      <c r="F29" s="64">
        <v>66.705021209999998</v>
      </c>
      <c r="G29" s="64">
        <v>2.0000000000000001E-4</v>
      </c>
      <c r="H29" s="65">
        <v>2.9982840276321309E-6</v>
      </c>
      <c r="I29" s="65">
        <v>5.8969621906363762E-2</v>
      </c>
    </row>
    <row r="30" spans="1:9" x14ac:dyDescent="0.25">
      <c r="A30" s="56">
        <v>5</v>
      </c>
      <c r="B30" s="63" t="s">
        <v>31</v>
      </c>
      <c r="C30" s="63" t="s">
        <v>44</v>
      </c>
      <c r="D30" s="64">
        <v>65.267871240000005</v>
      </c>
      <c r="E30" s="64">
        <v>65.627734650000008</v>
      </c>
      <c r="F30" s="64">
        <v>65.95252072000001</v>
      </c>
      <c r="G30" s="64">
        <v>0.32478607000000775</v>
      </c>
      <c r="H30" s="65">
        <v>4.948914841143427E-3</v>
      </c>
      <c r="I30" s="65">
        <v>5.8304384588771838E-2</v>
      </c>
    </row>
    <row r="31" spans="1:9" x14ac:dyDescent="0.25">
      <c r="A31" s="56">
        <v>6</v>
      </c>
      <c r="B31" s="63" t="s">
        <v>31</v>
      </c>
      <c r="C31" s="63" t="s">
        <v>36</v>
      </c>
      <c r="D31" s="64">
        <v>62.333773669999999</v>
      </c>
      <c r="E31" s="64">
        <v>62.612958820000003</v>
      </c>
      <c r="F31" s="64">
        <v>62.846489560000002</v>
      </c>
      <c r="G31" s="64">
        <v>0.2335307400000021</v>
      </c>
      <c r="H31" s="65">
        <v>3.7297509078169783E-3</v>
      </c>
      <c r="I31" s="65">
        <v>5.55585420747884E-2</v>
      </c>
    </row>
    <row r="32" spans="1:9" x14ac:dyDescent="0.25">
      <c r="A32" s="56">
        <v>7</v>
      </c>
      <c r="B32" s="63" t="s">
        <v>31</v>
      </c>
      <c r="C32" s="63" t="s">
        <v>43</v>
      </c>
      <c r="D32" s="64">
        <v>54.803827739999996</v>
      </c>
      <c r="E32" s="64">
        <v>54.949530039999999</v>
      </c>
      <c r="F32" s="64">
        <v>55.083175099999998</v>
      </c>
      <c r="G32" s="64">
        <v>0.1336450600000024</v>
      </c>
      <c r="H32" s="65">
        <v>2.43214200199195E-3</v>
      </c>
      <c r="I32" s="65">
        <v>4.869549473379188E-2</v>
      </c>
    </row>
    <row r="33" spans="1:9" x14ac:dyDescent="0.25">
      <c r="A33" s="56">
        <v>8</v>
      </c>
      <c r="B33" s="63" t="s">
        <v>31</v>
      </c>
      <c r="C33" s="63" t="s">
        <v>39</v>
      </c>
      <c r="D33" s="64">
        <v>51.152393060000001</v>
      </c>
      <c r="E33" s="64">
        <v>51.356227129999994</v>
      </c>
      <c r="F33" s="64">
        <v>51.545162580000003</v>
      </c>
      <c r="G33" s="64">
        <v>0.18893545000001044</v>
      </c>
      <c r="H33" s="65">
        <v>3.6789199783261112E-3</v>
      </c>
      <c r="I33" s="65">
        <v>4.5567765264258278E-2</v>
      </c>
    </row>
    <row r="34" spans="1:9" x14ac:dyDescent="0.25">
      <c r="A34" s="56">
        <v>9</v>
      </c>
      <c r="B34" s="63" t="s">
        <v>31</v>
      </c>
      <c r="C34" s="63" t="s">
        <v>46</v>
      </c>
      <c r="D34" s="64">
        <v>41.289334959999998</v>
      </c>
      <c r="E34" s="64">
        <v>41.400053739999997</v>
      </c>
      <c r="F34" s="64">
        <v>41.510857159999993</v>
      </c>
      <c r="G34" s="64">
        <v>0.11080342000000179</v>
      </c>
      <c r="H34" s="65">
        <v>2.676407636953029E-3</v>
      </c>
      <c r="I34" s="65">
        <v>3.6697080779389692E-2</v>
      </c>
    </row>
    <row r="35" spans="1:9" x14ac:dyDescent="0.25">
      <c r="A35" s="56">
        <v>10</v>
      </c>
      <c r="B35" s="63" t="s">
        <v>31</v>
      </c>
      <c r="C35" s="63" t="s">
        <v>42</v>
      </c>
      <c r="D35" s="64">
        <v>40.904838570000003</v>
      </c>
      <c r="E35" s="64">
        <v>41.101653520000006</v>
      </c>
      <c r="F35" s="64">
        <v>41.314758040000001</v>
      </c>
      <c r="G35" s="64">
        <v>0.21310451999999583</v>
      </c>
      <c r="H35" s="65">
        <v>5.1848162239093252E-3</v>
      </c>
      <c r="I35" s="65">
        <v>3.6523722151316322E-2</v>
      </c>
    </row>
    <row r="36" spans="1:9" x14ac:dyDescent="0.25">
      <c r="A36" s="56">
        <v>11</v>
      </c>
      <c r="B36" s="63" t="s">
        <v>31</v>
      </c>
      <c r="C36" s="63" t="s">
        <v>41</v>
      </c>
      <c r="D36" s="64">
        <v>37.99906515</v>
      </c>
      <c r="E36" s="64">
        <v>38.472050549999999</v>
      </c>
      <c r="F36" s="64">
        <v>38.932302589999999</v>
      </c>
      <c r="G36" s="64">
        <v>0.46025203999999909</v>
      </c>
      <c r="H36" s="65">
        <v>1.1963283303598153E-2</v>
      </c>
      <c r="I36" s="65">
        <v>3.4417546416015091E-2</v>
      </c>
    </row>
    <row r="37" spans="1:9" x14ac:dyDescent="0.25">
      <c r="A37" s="56">
        <v>12</v>
      </c>
      <c r="B37" s="63" t="s">
        <v>31</v>
      </c>
      <c r="C37" s="63" t="s">
        <v>38</v>
      </c>
      <c r="D37" s="64">
        <v>33.701181730000002</v>
      </c>
      <c r="E37" s="64">
        <v>33.795681000000002</v>
      </c>
      <c r="F37" s="64">
        <v>33.891458269999994</v>
      </c>
      <c r="G37" s="64">
        <v>9.5777269999995834E-2</v>
      </c>
      <c r="H37" s="65">
        <v>2.8340091741307365E-3</v>
      </c>
      <c r="I37" s="65">
        <v>2.9961259943915471E-2</v>
      </c>
    </row>
    <row r="38" spans="1:9" x14ac:dyDescent="0.25">
      <c r="A38" s="56">
        <v>13</v>
      </c>
      <c r="B38" s="63" t="s">
        <v>31</v>
      </c>
      <c r="C38" s="63" t="s">
        <v>45</v>
      </c>
      <c r="D38" s="64">
        <v>33.349647160000004</v>
      </c>
      <c r="E38" s="64">
        <v>33.561946060000004</v>
      </c>
      <c r="F38" s="64">
        <v>33.719714289999999</v>
      </c>
      <c r="G38" s="64">
        <v>0.15776822999999673</v>
      </c>
      <c r="H38" s="65">
        <v>4.7008069710245135E-3</v>
      </c>
      <c r="I38" s="65">
        <v>2.9809432129733238E-2</v>
      </c>
    </row>
    <row r="39" spans="1:9" x14ac:dyDescent="0.25">
      <c r="A39" s="56">
        <v>14</v>
      </c>
      <c r="B39" s="63" t="s">
        <v>31</v>
      </c>
      <c r="C39" s="63" t="s">
        <v>49</v>
      </c>
      <c r="D39" s="64">
        <v>32.99097544</v>
      </c>
      <c r="E39" s="64">
        <v>32.995851439999996</v>
      </c>
      <c r="F39" s="64">
        <v>32.709826819999996</v>
      </c>
      <c r="G39" s="64">
        <v>-0.28602462000000106</v>
      </c>
      <c r="H39" s="65">
        <v>-8.6685024788680249E-3</v>
      </c>
      <c r="I39" s="65">
        <v>2.8916655526209024E-2</v>
      </c>
    </row>
    <row r="40" spans="1:9" x14ac:dyDescent="0.25">
      <c r="A40" s="56">
        <v>15</v>
      </c>
      <c r="B40" s="63" t="s">
        <v>31</v>
      </c>
      <c r="C40" s="63" t="s">
        <v>47</v>
      </c>
      <c r="D40" s="64">
        <v>31.79091189</v>
      </c>
      <c r="E40" s="64">
        <v>31.913120990000003</v>
      </c>
      <c r="F40" s="64">
        <v>32.00661041</v>
      </c>
      <c r="G40" s="64">
        <v>9.3489419999998061E-2</v>
      </c>
      <c r="H40" s="65">
        <v>2.9294978710886046E-3</v>
      </c>
      <c r="I40" s="65">
        <v>2.8294987096099393E-2</v>
      </c>
    </row>
    <row r="41" spans="1:9" x14ac:dyDescent="0.25">
      <c r="A41" s="56">
        <v>16</v>
      </c>
      <c r="B41" s="63" t="s">
        <v>31</v>
      </c>
      <c r="C41" s="63" t="s">
        <v>51</v>
      </c>
      <c r="D41" s="64">
        <v>29.14394553</v>
      </c>
      <c r="E41" s="64">
        <v>29.303649149999998</v>
      </c>
      <c r="F41" s="64">
        <v>29.466678809999998</v>
      </c>
      <c r="G41" s="64">
        <v>0.16302966000000016</v>
      </c>
      <c r="H41" s="65">
        <v>5.5634593209016826E-3</v>
      </c>
      <c r="I41" s="65">
        <v>2.6049596818079786E-2</v>
      </c>
    </row>
    <row r="42" spans="1:9" x14ac:dyDescent="0.25">
      <c r="A42" s="56">
        <v>17</v>
      </c>
      <c r="B42" s="63" t="s">
        <v>31</v>
      </c>
      <c r="C42" s="63" t="s">
        <v>32</v>
      </c>
      <c r="D42" s="64">
        <v>38.703693909999998</v>
      </c>
      <c r="E42" s="64">
        <v>34.59920803</v>
      </c>
      <c r="F42" s="64">
        <v>25.108029690000002</v>
      </c>
      <c r="G42" s="64">
        <v>-9.4911783399999994</v>
      </c>
      <c r="H42" s="65">
        <v>-0.27431779166073589</v>
      </c>
      <c r="I42" s="65">
        <v>2.2196395275429309E-2</v>
      </c>
    </row>
    <row r="43" spans="1:9" x14ac:dyDescent="0.25">
      <c r="A43" s="56">
        <v>18</v>
      </c>
      <c r="B43" s="63" t="s">
        <v>31</v>
      </c>
      <c r="C43" s="63" t="s">
        <v>33</v>
      </c>
      <c r="D43" s="64">
        <v>24.281482760000003</v>
      </c>
      <c r="E43" s="64">
        <v>24.581781660000001</v>
      </c>
      <c r="F43" s="64">
        <v>24.73693896</v>
      </c>
      <c r="G43" s="64">
        <v>0.15515730000000075</v>
      </c>
      <c r="H43" s="65">
        <v>6.3118817889622706E-3</v>
      </c>
      <c r="I43" s="65">
        <v>2.1868337812226284E-2</v>
      </c>
    </row>
    <row r="44" spans="1:9" x14ac:dyDescent="0.25">
      <c r="A44" s="56">
        <v>19</v>
      </c>
      <c r="B44" s="63" t="s">
        <v>31</v>
      </c>
      <c r="C44" s="63" t="s">
        <v>52</v>
      </c>
      <c r="D44" s="64">
        <v>23.207783729999996</v>
      </c>
      <c r="E44" s="64">
        <v>23.277229379999998</v>
      </c>
      <c r="F44" s="64">
        <v>23.356935169999996</v>
      </c>
      <c r="G44" s="64">
        <v>7.970578999999911E-2</v>
      </c>
      <c r="H44" s="65">
        <v>3.4241957536614311E-3</v>
      </c>
      <c r="I44" s="65">
        <v>2.0648365158751594E-2</v>
      </c>
    </row>
    <row r="45" spans="1:9" x14ac:dyDescent="0.25">
      <c r="A45" s="56">
        <v>20</v>
      </c>
      <c r="B45" s="63" t="s">
        <v>31</v>
      </c>
      <c r="C45" s="63" t="s">
        <v>48</v>
      </c>
      <c r="D45" s="64">
        <v>22.955674000000005</v>
      </c>
      <c r="E45" s="64">
        <v>23.178347119999998</v>
      </c>
      <c r="F45" s="64">
        <v>22.53826707</v>
      </c>
      <c r="G45" s="64">
        <v>-0.64008004999999701</v>
      </c>
      <c r="H45" s="65">
        <v>-2.7615431190418597E-2</v>
      </c>
      <c r="I45" s="65">
        <v>1.9924633309962917E-2</v>
      </c>
    </row>
    <row r="46" spans="1:9" x14ac:dyDescent="0.25">
      <c r="A46" s="56">
        <v>21</v>
      </c>
      <c r="B46" s="63" t="s">
        <v>31</v>
      </c>
      <c r="C46" s="63" t="s">
        <v>50</v>
      </c>
      <c r="D46" s="64">
        <v>19.481404909999998</v>
      </c>
      <c r="E46" s="64">
        <v>19.7083552</v>
      </c>
      <c r="F46" s="64">
        <v>19.883028670000002</v>
      </c>
      <c r="G46" s="64">
        <v>0.17467347000000252</v>
      </c>
      <c r="H46" s="65">
        <v>8.8629146485041301E-3</v>
      </c>
      <c r="I46" s="65">
        <v>1.7577307701200726E-2</v>
      </c>
    </row>
    <row r="47" spans="1:9" x14ac:dyDescent="0.25">
      <c r="A47" s="56">
        <v>22</v>
      </c>
      <c r="B47" s="63" t="s">
        <v>31</v>
      </c>
      <c r="C47" s="63" t="s">
        <v>54</v>
      </c>
      <c r="D47" s="64">
        <v>17.339919690000002</v>
      </c>
      <c r="E47" s="64">
        <v>17.360217890000001</v>
      </c>
      <c r="F47" s="64">
        <v>17.415907190000002</v>
      </c>
      <c r="G47" s="64">
        <v>5.5689300000000747E-2</v>
      </c>
      <c r="H47" s="65">
        <v>3.2078687233574083E-3</v>
      </c>
      <c r="I47" s="65">
        <v>1.5396284170533467E-2</v>
      </c>
    </row>
    <row r="48" spans="1:9" x14ac:dyDescent="0.25">
      <c r="A48" s="56">
        <v>23</v>
      </c>
      <c r="B48" s="63" t="s">
        <v>31</v>
      </c>
      <c r="C48" s="63" t="s">
        <v>59</v>
      </c>
      <c r="D48" s="64">
        <v>15.14748758</v>
      </c>
      <c r="E48" s="64">
        <v>15.169381629999998</v>
      </c>
      <c r="F48" s="64">
        <v>15.193464779999999</v>
      </c>
      <c r="G48" s="64">
        <v>2.4083150000000372E-2</v>
      </c>
      <c r="H48" s="65">
        <v>1.5876158031631229E-3</v>
      </c>
      <c r="I48" s="65">
        <v>1.3431565679345569E-2</v>
      </c>
    </row>
    <row r="49" spans="1:9" x14ac:dyDescent="0.25">
      <c r="A49" s="56">
        <v>24</v>
      </c>
      <c r="B49" s="63" t="s">
        <v>31</v>
      </c>
      <c r="C49" s="63" t="s">
        <v>57</v>
      </c>
      <c r="D49" s="64">
        <v>11.80132682</v>
      </c>
      <c r="E49" s="64">
        <v>11.87713681</v>
      </c>
      <c r="F49" s="64">
        <v>11.943994379999999</v>
      </c>
      <c r="G49" s="64">
        <v>6.6857569999998437E-2</v>
      </c>
      <c r="H49" s="65">
        <v>5.6290982472903279E-3</v>
      </c>
      <c r="I49" s="65">
        <v>1.0558917752577588E-2</v>
      </c>
    </row>
    <row r="50" spans="1:9" x14ac:dyDescent="0.25">
      <c r="A50" s="56">
        <v>25</v>
      </c>
      <c r="B50" s="63" t="s">
        <v>31</v>
      </c>
      <c r="C50" s="63" t="s">
        <v>61</v>
      </c>
      <c r="D50" s="64">
        <v>11.772217430000001</v>
      </c>
      <c r="E50" s="64">
        <v>11.825138340000001</v>
      </c>
      <c r="F50" s="64">
        <v>11.904233420000001</v>
      </c>
      <c r="G50" s="64">
        <v>7.9095080000000081E-2</v>
      </c>
      <c r="H50" s="65">
        <v>6.6887234403382109E-3</v>
      </c>
      <c r="I50" s="65">
        <v>1.052376764340586E-2</v>
      </c>
    </row>
    <row r="51" spans="1:9" x14ac:dyDescent="0.25">
      <c r="A51" s="56">
        <v>26</v>
      </c>
      <c r="B51" s="63" t="s">
        <v>31</v>
      </c>
      <c r="C51" s="63" t="s">
        <v>53</v>
      </c>
      <c r="D51" s="64">
        <v>11.557376529999999</v>
      </c>
      <c r="E51" s="64">
        <v>11.59250962</v>
      </c>
      <c r="F51" s="64">
        <v>11.618705960000002</v>
      </c>
      <c r="G51" s="64">
        <v>2.6196340000001712E-2</v>
      </c>
      <c r="H51" s="65">
        <v>2.2597643529065035E-3</v>
      </c>
      <c r="I51" s="65">
        <v>1.0271351167784378E-2</v>
      </c>
    </row>
    <row r="52" spans="1:9" x14ac:dyDescent="0.25">
      <c r="A52" s="56">
        <v>27</v>
      </c>
      <c r="B52" s="63" t="s">
        <v>31</v>
      </c>
      <c r="C52" s="63" t="s">
        <v>62</v>
      </c>
      <c r="D52" s="64">
        <v>11.498927219999999</v>
      </c>
      <c r="E52" s="64">
        <v>11.52888896</v>
      </c>
      <c r="F52" s="64">
        <v>11.46868776</v>
      </c>
      <c r="G52" s="64">
        <v>-6.0201199999999254E-2</v>
      </c>
      <c r="H52" s="65">
        <v>-5.2217694357947269E-3</v>
      </c>
      <c r="I52" s="65">
        <v>1.0138729719314662E-2</v>
      </c>
    </row>
    <row r="53" spans="1:9" x14ac:dyDescent="0.25">
      <c r="A53" s="56">
        <v>28</v>
      </c>
      <c r="B53" s="63" t="s">
        <v>31</v>
      </c>
      <c r="C53" s="63" t="s">
        <v>55</v>
      </c>
      <c r="D53" s="64">
        <v>11.29346424</v>
      </c>
      <c r="E53" s="64">
        <v>10.86695031</v>
      </c>
      <c r="F53" s="64">
        <v>10.964313599999999</v>
      </c>
      <c r="G53" s="64">
        <v>9.7363289999999103E-2</v>
      </c>
      <c r="H53" s="65">
        <v>8.9595780989633611E-3</v>
      </c>
      <c r="I53" s="65">
        <v>9.6928449422016474E-3</v>
      </c>
    </row>
    <row r="54" spans="1:9" x14ac:dyDescent="0.25">
      <c r="A54" s="56">
        <v>29</v>
      </c>
      <c r="B54" s="63" t="s">
        <v>31</v>
      </c>
      <c r="C54" s="63" t="s">
        <v>60</v>
      </c>
      <c r="D54" s="64">
        <v>9.1768501899999997</v>
      </c>
      <c r="E54" s="64">
        <v>9.2465556600000003</v>
      </c>
      <c r="F54" s="64">
        <v>9.2716931599999999</v>
      </c>
      <c r="G54" s="64">
        <v>2.51375E-2</v>
      </c>
      <c r="H54" s="65">
        <v>2.7185798609035789E-3</v>
      </c>
      <c r="I54" s="65">
        <v>8.1965080013354976E-3</v>
      </c>
    </row>
    <row r="55" spans="1:9" x14ac:dyDescent="0.25">
      <c r="A55" s="56">
        <v>30</v>
      </c>
      <c r="B55" s="63" t="s">
        <v>31</v>
      </c>
      <c r="C55" s="63" t="s">
        <v>56</v>
      </c>
      <c r="D55" s="64">
        <v>9.8202157899999989</v>
      </c>
      <c r="E55" s="64">
        <v>9.0599428900000003</v>
      </c>
      <c r="F55" s="64">
        <v>9.2179358999999987</v>
      </c>
      <c r="G55" s="64">
        <v>0.15799300999999791</v>
      </c>
      <c r="H55" s="65">
        <v>1.7438632000029958E-2</v>
      </c>
      <c r="I55" s="65">
        <v>8.1489846629208031E-3</v>
      </c>
    </row>
    <row r="56" spans="1:9" x14ac:dyDescent="0.25">
      <c r="A56" s="56">
        <v>31</v>
      </c>
      <c r="B56" s="63" t="s">
        <v>31</v>
      </c>
      <c r="C56" s="63" t="s">
        <v>58</v>
      </c>
      <c r="D56" s="64">
        <v>7.9624164000000004</v>
      </c>
      <c r="E56" s="64">
        <v>8.0261207799999994</v>
      </c>
      <c r="F56" s="64">
        <v>8.0800283499999992</v>
      </c>
      <c r="G56" s="64">
        <v>5.39075700000003E-2</v>
      </c>
      <c r="H56" s="65">
        <v>6.7165161698451671E-3</v>
      </c>
      <c r="I56" s="65">
        <v>7.1430337349292355E-3</v>
      </c>
    </row>
    <row r="57" spans="1:9" x14ac:dyDescent="0.25">
      <c r="A57" s="56">
        <v>32</v>
      </c>
      <c r="B57" s="63" t="s">
        <v>63</v>
      </c>
      <c r="C57" s="63" t="s">
        <v>307</v>
      </c>
      <c r="D57" s="64">
        <v>7.8786359000000008</v>
      </c>
      <c r="E57" s="64">
        <v>7.9436971300000003</v>
      </c>
      <c r="F57" s="64">
        <v>7.9762714900000002</v>
      </c>
      <c r="G57" s="64">
        <v>3.2574360000000337E-2</v>
      </c>
      <c r="H57" s="65">
        <v>4.1006548294723741E-3</v>
      </c>
      <c r="I57" s="65">
        <v>7.0513089637890053E-3</v>
      </c>
    </row>
    <row r="58" spans="1:9" x14ac:dyDescent="0.25">
      <c r="A58" s="56">
        <v>33</v>
      </c>
      <c r="B58" s="63" t="s">
        <v>63</v>
      </c>
      <c r="C58" s="63" t="s">
        <v>73</v>
      </c>
      <c r="D58" s="64">
        <v>7.2469473900000008</v>
      </c>
      <c r="E58" s="64">
        <v>7.2658166400000006</v>
      </c>
      <c r="F58" s="64">
        <v>7.2870982799999995</v>
      </c>
      <c r="G58" s="64">
        <v>2.1281639999998735E-2</v>
      </c>
      <c r="H58" s="65">
        <v>2.9290086791949007E-3</v>
      </c>
      <c r="I58" s="65">
        <v>6.442055224197921E-3</v>
      </c>
    </row>
    <row r="59" spans="1:9" x14ac:dyDescent="0.25">
      <c r="A59" s="56">
        <v>34</v>
      </c>
      <c r="B59" s="63" t="s">
        <v>63</v>
      </c>
      <c r="C59" s="63" t="s">
        <v>64</v>
      </c>
      <c r="D59" s="64">
        <v>6.9129706999999989</v>
      </c>
      <c r="E59" s="64">
        <v>6.9323894699999995</v>
      </c>
      <c r="F59" s="64">
        <v>6.9581347500000001</v>
      </c>
      <c r="G59" s="64">
        <v>2.5745280000000259E-2</v>
      </c>
      <c r="H59" s="65">
        <v>3.713767108933114E-3</v>
      </c>
      <c r="I59" s="65">
        <v>6.151239710864803E-3</v>
      </c>
    </row>
    <row r="60" spans="1:9" x14ac:dyDescent="0.25">
      <c r="A60" s="56">
        <v>35</v>
      </c>
      <c r="B60" s="63" t="s">
        <v>63</v>
      </c>
      <c r="C60" s="63" t="s">
        <v>65</v>
      </c>
      <c r="D60" s="64">
        <v>6.2978229099999989</v>
      </c>
      <c r="E60" s="64">
        <v>6.3572807399999993</v>
      </c>
      <c r="F60" s="64">
        <v>6.4068638999999994</v>
      </c>
      <c r="G60" s="64">
        <v>4.9583160000000147E-2</v>
      </c>
      <c r="H60" s="65">
        <v>7.7994290370131045E-3</v>
      </c>
      <c r="I60" s="65">
        <v>5.6638965843232823E-3</v>
      </c>
    </row>
    <row r="61" spans="1:9" x14ac:dyDescent="0.25">
      <c r="A61" s="56">
        <v>36</v>
      </c>
      <c r="B61" s="63" t="s">
        <v>63</v>
      </c>
      <c r="C61" s="63" t="s">
        <v>67</v>
      </c>
      <c r="D61" s="64">
        <v>6.2980121999999996</v>
      </c>
      <c r="E61" s="64">
        <v>6.0226487400000002</v>
      </c>
      <c r="F61" s="64">
        <v>5.6878589399999999</v>
      </c>
      <c r="G61" s="64">
        <v>-0.33478980000000075</v>
      </c>
      <c r="H61" s="65">
        <v>-5.5588465217382199E-2</v>
      </c>
      <c r="I61" s="65">
        <v>5.0282705119393352E-3</v>
      </c>
    </row>
    <row r="62" spans="1:9" x14ac:dyDescent="0.25">
      <c r="A62" s="56">
        <v>37</v>
      </c>
      <c r="B62" s="63" t="s">
        <v>63</v>
      </c>
      <c r="C62" s="63" t="s">
        <v>68</v>
      </c>
      <c r="D62" s="64">
        <v>5.12855141</v>
      </c>
      <c r="E62" s="64">
        <v>5.1386622099999997</v>
      </c>
      <c r="F62" s="64">
        <v>5.16544647</v>
      </c>
      <c r="G62" s="64">
        <v>2.6784259999999775E-2</v>
      </c>
      <c r="H62" s="65">
        <v>5.2123021333989918E-3</v>
      </c>
      <c r="I62" s="65">
        <v>4.5664392243352885E-3</v>
      </c>
    </row>
    <row r="63" spans="1:9" x14ac:dyDescent="0.25">
      <c r="A63" s="56">
        <v>38</v>
      </c>
      <c r="B63" s="63" t="s">
        <v>63</v>
      </c>
      <c r="C63" s="63" t="s">
        <v>69</v>
      </c>
      <c r="D63" s="64">
        <v>5.1149777899999993</v>
      </c>
      <c r="E63" s="64">
        <v>5.1149777899999993</v>
      </c>
      <c r="F63" s="64">
        <v>5.1149777899999993</v>
      </c>
      <c r="G63" s="64">
        <v>0</v>
      </c>
      <c r="H63" s="65">
        <v>0</v>
      </c>
      <c r="I63" s="65">
        <v>4.5218231081310236E-3</v>
      </c>
    </row>
    <row r="64" spans="1:9" x14ac:dyDescent="0.25">
      <c r="A64" s="56">
        <v>39</v>
      </c>
      <c r="B64" s="63" t="s">
        <v>63</v>
      </c>
      <c r="C64" s="63" t="s">
        <v>71</v>
      </c>
      <c r="D64" s="64">
        <v>4.5591554000000007</v>
      </c>
      <c r="E64" s="64">
        <v>4.6009679299999995</v>
      </c>
      <c r="F64" s="64">
        <v>4.6282280700000005</v>
      </c>
      <c r="G64" s="64">
        <v>2.7260140000000595E-2</v>
      </c>
      <c r="H64" s="65">
        <v>5.9248706825914777E-3</v>
      </c>
      <c r="I64" s="65">
        <v>4.091518965642792E-3</v>
      </c>
    </row>
    <row r="65" spans="1:9" x14ac:dyDescent="0.25">
      <c r="A65" s="56">
        <v>40</v>
      </c>
      <c r="B65" s="63" t="s">
        <v>63</v>
      </c>
      <c r="C65" s="63" t="s">
        <v>74</v>
      </c>
      <c r="D65" s="64">
        <v>3.9119846799999998</v>
      </c>
      <c r="E65" s="64">
        <v>3.9276829699999998</v>
      </c>
      <c r="F65" s="64">
        <v>3.9439753799999999</v>
      </c>
      <c r="G65" s="64">
        <v>1.6292410000000149E-2</v>
      </c>
      <c r="H65" s="65">
        <v>4.1480970140520658E-3</v>
      </c>
      <c r="I65" s="65">
        <v>3.4866151415261252E-3</v>
      </c>
    </row>
    <row r="66" spans="1:9" x14ac:dyDescent="0.25">
      <c r="A66" s="56">
        <v>41</v>
      </c>
      <c r="B66" s="63" t="s">
        <v>63</v>
      </c>
      <c r="C66" s="63" t="s">
        <v>66</v>
      </c>
      <c r="D66" s="64">
        <v>3.4096024100000002</v>
      </c>
      <c r="E66" s="64">
        <v>3.4266647999999997</v>
      </c>
      <c r="F66" s="64">
        <v>3.4428374100000001</v>
      </c>
      <c r="G66" s="64">
        <v>1.6172610000000337E-2</v>
      </c>
      <c r="H66" s="65">
        <v>4.7196358394904388E-3</v>
      </c>
      <c r="I66" s="65">
        <v>3.0435912719918119E-3</v>
      </c>
    </row>
    <row r="67" spans="1:9" x14ac:dyDescent="0.25">
      <c r="A67" s="56">
        <v>42</v>
      </c>
      <c r="B67" s="63" t="s">
        <v>63</v>
      </c>
      <c r="C67" s="63" t="s">
        <v>72</v>
      </c>
      <c r="D67" s="64">
        <v>2.9858254400000002</v>
      </c>
      <c r="E67" s="64">
        <v>2.9969552000000004</v>
      </c>
      <c r="F67" s="64">
        <v>3.002767</v>
      </c>
      <c r="G67" s="64">
        <v>5.8117999999998142E-3</v>
      </c>
      <c r="H67" s="65">
        <v>1.9392348607679599E-3</v>
      </c>
      <c r="I67" s="65">
        <v>2.6545533072457918E-3</v>
      </c>
    </row>
    <row r="68" spans="1:9" x14ac:dyDescent="0.25">
      <c r="A68" s="56">
        <v>43</v>
      </c>
      <c r="B68" s="63" t="s">
        <v>63</v>
      </c>
      <c r="C68" s="63" t="s">
        <v>70</v>
      </c>
      <c r="D68" s="64">
        <v>2.5814845600000003</v>
      </c>
      <c r="E68" s="64">
        <v>2.6167330799999999</v>
      </c>
      <c r="F68" s="64">
        <v>2.6461002300000001</v>
      </c>
      <c r="G68" s="64">
        <v>2.9367149999999908E-2</v>
      </c>
      <c r="H68" s="65">
        <v>1.1222829804253442E-2</v>
      </c>
      <c r="I68" s="65">
        <v>2.3392471400046524E-3</v>
      </c>
    </row>
    <row r="69" spans="1:9" x14ac:dyDescent="0.25">
      <c r="A69" s="56">
        <v>44</v>
      </c>
      <c r="B69" s="63" t="s">
        <v>75</v>
      </c>
      <c r="C69" s="63" t="s">
        <v>76</v>
      </c>
      <c r="D69" s="64">
        <v>1.82929444</v>
      </c>
      <c r="E69" s="64">
        <v>1.82929444</v>
      </c>
      <c r="F69" s="64">
        <v>1.82929444</v>
      </c>
      <c r="G69" s="64">
        <v>0</v>
      </c>
      <c r="H69" s="65">
        <v>0</v>
      </c>
      <c r="I69" s="65">
        <v>1.6171616397903461E-3</v>
      </c>
    </row>
    <row r="70" spans="1:9" x14ac:dyDescent="0.25">
      <c r="A70" s="56">
        <v>45</v>
      </c>
      <c r="B70" s="63" t="s">
        <v>75</v>
      </c>
      <c r="C70" s="63" t="s">
        <v>77</v>
      </c>
      <c r="D70" s="64">
        <v>1.05339278</v>
      </c>
      <c r="E70" s="64">
        <v>1.0643884299999999</v>
      </c>
      <c r="F70" s="64">
        <v>1.0793509299999999</v>
      </c>
      <c r="G70" s="64">
        <v>1.49625E-2</v>
      </c>
      <c r="H70" s="65">
        <v>1.4057368135803581E-2</v>
      </c>
      <c r="I70" s="65">
        <v>9.5418478387111652E-4</v>
      </c>
    </row>
    <row r="71" spans="1:9" x14ac:dyDescent="0.25">
      <c r="A71" s="82" t="s">
        <v>78</v>
      </c>
      <c r="B71" s="82"/>
      <c r="C71" s="66" t="s">
        <v>79</v>
      </c>
      <c r="D71" s="67">
        <v>1136.86129523</v>
      </c>
      <c r="E71" s="67">
        <v>1136.8774094800001</v>
      </c>
      <c r="F71" s="67">
        <v>1131.1760030599996</v>
      </c>
      <c r="G71" s="67">
        <v>-5.7014064200003149</v>
      </c>
      <c r="H71" s="68">
        <v>-5.0149702795203744E-3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0F66-4D64-4927-B7BA-577CEBB13C96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80" t="s">
        <v>205</v>
      </c>
      <c r="B2" s="80"/>
      <c r="C2" s="80"/>
      <c r="D2" s="80"/>
    </row>
    <row r="23" spans="1:9" ht="15.75" x14ac:dyDescent="0.25">
      <c r="A23" s="80" t="s">
        <v>206</v>
      </c>
      <c r="B23" s="80"/>
      <c r="C23" s="80"/>
      <c r="D23" s="80"/>
      <c r="E23" s="80"/>
    </row>
    <row r="24" spans="1:9" x14ac:dyDescent="0.25">
      <c r="A24" s="6" t="s">
        <v>24</v>
      </c>
    </row>
    <row r="25" spans="1:9" s="41" customFormat="1" ht="15" customHeight="1" x14ac:dyDescent="0.25">
      <c r="A25"/>
      <c r="B25"/>
      <c r="C25"/>
      <c r="D25"/>
      <c r="E25"/>
      <c r="F25" s="81" t="s">
        <v>312</v>
      </c>
      <c r="G25" s="81"/>
      <c r="H25" s="81"/>
      <c r="I25"/>
    </row>
    <row r="26" spans="1:9" s="41" customFormat="1" x14ac:dyDescent="0.25">
      <c r="A26" s="55" t="s">
        <v>82</v>
      </c>
      <c r="B26" s="55" t="s">
        <v>83</v>
      </c>
      <c r="C26" s="55" t="s">
        <v>306</v>
      </c>
      <c r="D26" s="55" t="s">
        <v>309</v>
      </c>
      <c r="E26" s="55" t="s">
        <v>313</v>
      </c>
      <c r="F26" s="55" t="s">
        <v>28</v>
      </c>
      <c r="G26" s="55" t="s">
        <v>29</v>
      </c>
      <c r="H26" s="55" t="s">
        <v>84</v>
      </c>
      <c r="I26" s="55" t="s">
        <v>30</v>
      </c>
    </row>
    <row r="27" spans="1:9" ht="33.75" x14ac:dyDescent="0.25">
      <c r="A27" s="56" t="s">
        <v>207</v>
      </c>
      <c r="B27" s="56" t="s">
        <v>208</v>
      </c>
      <c r="C27" s="69">
        <v>1457.0500597599998</v>
      </c>
      <c r="D27" s="69">
        <v>1602.6330943599999</v>
      </c>
      <c r="E27" s="69">
        <v>1756.92730001</v>
      </c>
      <c r="F27" s="69">
        <v>154.29420565000009</v>
      </c>
      <c r="G27" s="65">
        <v>9.6275439583142011E-2</v>
      </c>
      <c r="H27" s="65">
        <v>9.6275439583141845E-2</v>
      </c>
      <c r="I27" s="65">
        <v>0.89475448307997985</v>
      </c>
    </row>
    <row r="28" spans="1:9" ht="22.5" x14ac:dyDescent="0.25">
      <c r="A28" s="56" t="s">
        <v>209</v>
      </c>
      <c r="B28" s="56" t="s">
        <v>210</v>
      </c>
      <c r="C28" s="69">
        <v>32.671949820000002</v>
      </c>
      <c r="D28" s="69">
        <v>34.202974079999997</v>
      </c>
      <c r="E28" s="69">
        <v>36.019485959999983</v>
      </c>
      <c r="F28" s="69">
        <v>1.8165118799999878</v>
      </c>
      <c r="G28" s="65">
        <v>5.3109763956526314E-2</v>
      </c>
      <c r="H28" s="65">
        <v>5.3109763956526307E-2</v>
      </c>
      <c r="I28" s="65">
        <v>1.8343728019231613E-2</v>
      </c>
    </row>
    <row r="29" spans="1:9" ht="22.5" x14ac:dyDescent="0.25">
      <c r="A29" s="56" t="s">
        <v>211</v>
      </c>
      <c r="B29" s="56" t="s">
        <v>212</v>
      </c>
      <c r="C29" s="69">
        <v>15.289305690000001</v>
      </c>
      <c r="D29" s="69">
        <v>17.505880969999996</v>
      </c>
      <c r="E29" s="69">
        <v>19.064356759999999</v>
      </c>
      <c r="F29" s="69">
        <v>1.5584757900000028</v>
      </c>
      <c r="G29" s="65">
        <v>8.9025841811147838E-2</v>
      </c>
      <c r="H29" s="65">
        <v>8.9025841811147588E-2</v>
      </c>
      <c r="I29" s="65">
        <v>9.7089496406305657E-3</v>
      </c>
    </row>
    <row r="30" spans="1:9" ht="22.5" x14ac:dyDescent="0.25">
      <c r="A30" s="56" t="s">
        <v>213</v>
      </c>
      <c r="B30" s="56" t="s">
        <v>214</v>
      </c>
      <c r="C30" s="69">
        <v>29.142741609999998</v>
      </c>
      <c r="D30" s="69">
        <v>32.456585410000002</v>
      </c>
      <c r="E30" s="69">
        <v>35.716297039999994</v>
      </c>
      <c r="F30" s="69">
        <v>3.259711629999988</v>
      </c>
      <c r="G30" s="65">
        <v>0.10043298112917502</v>
      </c>
      <c r="H30" s="65">
        <v>0.10043298112917502</v>
      </c>
      <c r="I30" s="65">
        <v>1.8189322287481283E-2</v>
      </c>
    </row>
    <row r="31" spans="1:9" ht="22.5" x14ac:dyDescent="0.25">
      <c r="A31" s="56" t="s">
        <v>215</v>
      </c>
      <c r="B31" s="56" t="s">
        <v>216</v>
      </c>
      <c r="C31" s="69">
        <v>7.7688606699999996</v>
      </c>
      <c r="D31" s="69">
        <v>8.4040528400000003</v>
      </c>
      <c r="E31" s="69">
        <v>10.252366649999999</v>
      </c>
      <c r="F31" s="69">
        <v>1.8483138099999987</v>
      </c>
      <c r="G31" s="65">
        <v>0.21993124569645123</v>
      </c>
      <c r="H31" s="65">
        <v>0.21993124569645145</v>
      </c>
      <c r="I31" s="65">
        <v>5.2212467881937756E-3</v>
      </c>
    </row>
    <row r="32" spans="1:9" x14ac:dyDescent="0.25">
      <c r="A32" s="56" t="s">
        <v>217</v>
      </c>
      <c r="B32" s="56" t="s">
        <v>218</v>
      </c>
      <c r="C32" s="69">
        <v>92.380860189999979</v>
      </c>
      <c r="D32" s="69">
        <v>100.27365596999999</v>
      </c>
      <c r="E32" s="69">
        <v>105.15623221999999</v>
      </c>
      <c r="F32" s="69">
        <v>4.8825762499999996</v>
      </c>
      <c r="G32" s="65">
        <v>4.8692512532511785E-2</v>
      </c>
      <c r="H32" s="65">
        <v>4.8692512532511938E-2</v>
      </c>
      <c r="I32" s="65">
        <v>5.3553160795047634E-2</v>
      </c>
    </row>
    <row r="33" spans="1:9" x14ac:dyDescent="0.25">
      <c r="A33" s="56" t="s">
        <v>219</v>
      </c>
      <c r="B33" s="56" t="s">
        <v>220</v>
      </c>
      <c r="C33" s="69">
        <v>0</v>
      </c>
      <c r="D33" s="69">
        <v>0</v>
      </c>
      <c r="E33" s="69">
        <v>66.719907989999996</v>
      </c>
      <c r="F33" s="69">
        <v>66.719907989999996</v>
      </c>
      <c r="G33" s="65">
        <v>0</v>
      </c>
      <c r="H33" s="65">
        <v>0</v>
      </c>
      <c r="I33" s="65">
        <v>3.3978603886681301E-2</v>
      </c>
    </row>
    <row r="34" spans="1:9" x14ac:dyDescent="0.25">
      <c r="A34" s="60" t="s">
        <v>221</v>
      </c>
      <c r="B34" s="60" t="s">
        <v>222</v>
      </c>
      <c r="C34" s="70">
        <v>1634.30377774</v>
      </c>
      <c r="D34" s="70">
        <v>1795.4762436299998</v>
      </c>
      <c r="E34" s="70">
        <v>1963.5859146099999</v>
      </c>
      <c r="F34" s="70">
        <v>168.10967098000003</v>
      </c>
      <c r="G34" s="68">
        <v>9.3629571305340525E-2</v>
      </c>
      <c r="H34" s="68">
        <v>9.3629571305340636E-2</v>
      </c>
    </row>
    <row r="99" spans="3:4" x14ac:dyDescent="0.25">
      <c r="C99" t="s">
        <v>170</v>
      </c>
      <c r="D99" t="s">
        <v>106</v>
      </c>
    </row>
    <row r="100" spans="3:4" x14ac:dyDescent="0.25">
      <c r="C100" s="40" t="s">
        <v>223</v>
      </c>
      <c r="D100" s="34">
        <f>I27</f>
        <v>0.89475448307997985</v>
      </c>
    </row>
    <row r="101" spans="3:4" x14ac:dyDescent="0.25">
      <c r="C101" s="30" t="s">
        <v>224</v>
      </c>
      <c r="D101" s="31">
        <f>I32</f>
        <v>5.3553160795047634E-2</v>
      </c>
    </row>
    <row r="102" spans="3:4" x14ac:dyDescent="0.25">
      <c r="C102" s="30" t="s">
        <v>225</v>
      </c>
      <c r="D102" s="32">
        <f>I30</f>
        <v>1.8189322287481283E-2</v>
      </c>
    </row>
    <row r="103" spans="3:4" x14ac:dyDescent="0.25">
      <c r="C103" s="35" t="s">
        <v>226</v>
      </c>
      <c r="D103" s="34">
        <f>I28+I29+I31+I33</f>
        <v>6.7252528334737244E-2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ignoredErrors>
    <ignoredError sqref="A27" numberStoredAsText="1"/>
  </ignoredError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3D13-62F8-4D2F-9241-3A301B2553D3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80" t="s">
        <v>227</v>
      </c>
      <c r="B2" s="80"/>
      <c r="C2" s="80"/>
      <c r="D2" s="80"/>
    </row>
    <row r="23" spans="1:9" ht="15.75" x14ac:dyDescent="0.25">
      <c r="A23" s="80" t="s">
        <v>228</v>
      </c>
      <c r="B23" s="80"/>
      <c r="C23" s="80"/>
      <c r="D23" s="80"/>
      <c r="E23" s="80"/>
    </row>
    <row r="24" spans="1:9" x14ac:dyDescent="0.25">
      <c r="A24" s="6" t="s">
        <v>24</v>
      </c>
    </row>
    <row r="25" spans="1:9" s="41" customFormat="1" ht="15" customHeight="1" x14ac:dyDescent="0.25">
      <c r="A25"/>
      <c r="B25"/>
      <c r="C25"/>
      <c r="D25"/>
      <c r="E25"/>
      <c r="F25" s="81" t="s">
        <v>312</v>
      </c>
      <c r="G25" s="81"/>
      <c r="H25" s="81"/>
      <c r="I25"/>
    </row>
    <row r="26" spans="1:9" s="41" customFormat="1" x14ac:dyDescent="0.25">
      <c r="A26" s="55" t="s">
        <v>82</v>
      </c>
      <c r="B26" s="55" t="s">
        <v>83</v>
      </c>
      <c r="C26" s="55" t="s">
        <v>306</v>
      </c>
      <c r="D26" s="55" t="s">
        <v>309</v>
      </c>
      <c r="E26" s="55" t="s">
        <v>313</v>
      </c>
      <c r="F26" s="55" t="s">
        <v>28</v>
      </c>
      <c r="G26" s="55" t="s">
        <v>29</v>
      </c>
      <c r="H26" s="55" t="s">
        <v>84</v>
      </c>
      <c r="I26" s="55" t="s">
        <v>30</v>
      </c>
    </row>
    <row r="27" spans="1:9" ht="22.5" x14ac:dyDescent="0.25">
      <c r="A27" s="56" t="s">
        <v>229</v>
      </c>
      <c r="B27" s="56" t="s">
        <v>230</v>
      </c>
      <c r="C27" s="69">
        <v>714.26975472000015</v>
      </c>
      <c r="D27" s="69">
        <v>788.95298043000003</v>
      </c>
      <c r="E27" s="69">
        <v>867.80016121999984</v>
      </c>
      <c r="F27" s="69">
        <v>78.847180789999726</v>
      </c>
      <c r="G27" s="65">
        <v>9.9939011253910137E-2</v>
      </c>
      <c r="H27" s="65">
        <v>9.9939011253910762E-2</v>
      </c>
      <c r="I27" s="65">
        <v>0.45472402783248111</v>
      </c>
    </row>
    <row r="28" spans="1:9" ht="22.5" x14ac:dyDescent="0.25">
      <c r="A28" s="56" t="s">
        <v>231</v>
      </c>
      <c r="B28" s="56" t="s">
        <v>232</v>
      </c>
      <c r="C28" s="69">
        <v>4.0679008599999991</v>
      </c>
      <c r="D28" s="69">
        <v>4.3585952900000002</v>
      </c>
      <c r="E28" s="69">
        <v>5.0359632400000001</v>
      </c>
      <c r="F28" s="69">
        <v>0.67736795000000016</v>
      </c>
      <c r="G28" s="65">
        <v>0.15540969163943646</v>
      </c>
      <c r="H28" s="65">
        <v>0.15540969163943646</v>
      </c>
      <c r="I28" s="65">
        <v>2.6388258389924068E-3</v>
      </c>
    </row>
    <row r="29" spans="1:9" ht="22.5" x14ac:dyDescent="0.25">
      <c r="A29" s="56" t="s">
        <v>233</v>
      </c>
      <c r="B29" s="56" t="s">
        <v>234</v>
      </c>
      <c r="C29" s="69">
        <v>5.2079822</v>
      </c>
      <c r="D29" s="69">
        <v>5.6167639700000009</v>
      </c>
      <c r="E29" s="69">
        <v>6.466281659999999</v>
      </c>
      <c r="F29" s="69">
        <v>0.84951768999999855</v>
      </c>
      <c r="G29" s="65">
        <v>0.15124682015078486</v>
      </c>
      <c r="H29" s="65">
        <v>0.15124682015078522</v>
      </c>
      <c r="I29" s="65">
        <v>3.3883073234288958E-3</v>
      </c>
    </row>
    <row r="30" spans="1:9" x14ac:dyDescent="0.25">
      <c r="A30" s="56" t="s">
        <v>235</v>
      </c>
      <c r="B30" s="56" t="s">
        <v>236</v>
      </c>
      <c r="C30" s="69">
        <v>332.07687239000001</v>
      </c>
      <c r="D30" s="69">
        <v>359.56406534000007</v>
      </c>
      <c r="E30" s="69">
        <v>405.08923071000004</v>
      </c>
      <c r="F30" s="69">
        <v>45.525165369999947</v>
      </c>
      <c r="G30" s="65">
        <v>0.1266121110488386</v>
      </c>
      <c r="H30" s="65">
        <v>0.12661211104883877</v>
      </c>
      <c r="I30" s="65">
        <v>0.21226523668888109</v>
      </c>
    </row>
    <row r="31" spans="1:9" ht="22.5" x14ac:dyDescent="0.25">
      <c r="A31" s="56" t="s">
        <v>237</v>
      </c>
      <c r="B31" s="56" t="s">
        <v>238</v>
      </c>
      <c r="C31" s="69">
        <v>446.71433609999991</v>
      </c>
      <c r="D31" s="69">
        <v>494.98931344999988</v>
      </c>
      <c r="E31" s="69">
        <v>553.33942760999992</v>
      </c>
      <c r="F31" s="69">
        <v>58.350114160000025</v>
      </c>
      <c r="G31" s="65">
        <v>0.11788156344893316</v>
      </c>
      <c r="H31" s="65">
        <v>0.11788156344893365</v>
      </c>
      <c r="I31" s="65">
        <v>0.28994778351689005</v>
      </c>
    </row>
    <row r="32" spans="1:9" ht="22.5" x14ac:dyDescent="0.25">
      <c r="A32" s="56" t="s">
        <v>239</v>
      </c>
      <c r="B32" s="56" t="s">
        <v>240</v>
      </c>
      <c r="C32" s="69">
        <v>0.89813404000000008</v>
      </c>
      <c r="D32" s="69">
        <v>0.92791027000000004</v>
      </c>
      <c r="E32" s="69">
        <v>0.94679708000000007</v>
      </c>
      <c r="F32" s="69">
        <v>1.8886810000000056E-2</v>
      </c>
      <c r="G32" s="65">
        <v>2.0354134026342931E-2</v>
      </c>
      <c r="H32" s="65">
        <v>2.0354134026343059E-2</v>
      </c>
      <c r="I32" s="65">
        <v>4.9611811681662737E-4</v>
      </c>
    </row>
    <row r="33" spans="1:9" ht="22.5" x14ac:dyDescent="0.25">
      <c r="A33" s="56" t="s">
        <v>241</v>
      </c>
      <c r="B33" s="56" t="s">
        <v>242</v>
      </c>
      <c r="C33" s="69">
        <v>27.051544280000009</v>
      </c>
      <c r="D33" s="69">
        <v>29.270827199999999</v>
      </c>
      <c r="E33" s="69">
        <v>32.034462150000003</v>
      </c>
      <c r="F33" s="69">
        <v>2.7636349500000068</v>
      </c>
      <c r="G33" s="65">
        <v>9.4416018075498973E-2</v>
      </c>
      <c r="H33" s="65">
        <v>9.4416018075499111E-2</v>
      </c>
      <c r="I33" s="65">
        <v>1.6785937948912484E-2</v>
      </c>
    </row>
    <row r="34" spans="1:9" ht="33.75" x14ac:dyDescent="0.25">
      <c r="A34" s="56" t="s">
        <v>243</v>
      </c>
      <c r="B34" s="56" t="s">
        <v>244</v>
      </c>
      <c r="C34" s="69">
        <v>39.577852929999999</v>
      </c>
      <c r="D34" s="69">
        <v>42.01602819</v>
      </c>
      <c r="E34" s="69">
        <v>37.698290469999996</v>
      </c>
      <c r="F34" s="69">
        <v>-4.3177377199999984</v>
      </c>
      <c r="G34" s="65">
        <v>-0.10276406185931776</v>
      </c>
      <c r="H34" s="65">
        <v>-0.10276406185931743</v>
      </c>
      <c r="I34" s="65">
        <v>1.9753762733597156E-2</v>
      </c>
    </row>
    <row r="35" spans="1:9" x14ac:dyDescent="0.25">
      <c r="A35" s="60" t="s">
        <v>245</v>
      </c>
      <c r="B35" s="60" t="s">
        <v>246</v>
      </c>
      <c r="C35" s="70">
        <v>1569.8643775199998</v>
      </c>
      <c r="D35" s="70">
        <v>1725.6964841400004</v>
      </c>
      <c r="E35" s="70">
        <v>1908.41061414</v>
      </c>
      <c r="F35" s="70">
        <v>182.71412999999976</v>
      </c>
      <c r="G35" s="68">
        <v>0.10587848539950825</v>
      </c>
      <c r="H35" s="68">
        <v>0.10587848539950856</v>
      </c>
    </row>
    <row r="99" spans="3:4" x14ac:dyDescent="0.25">
      <c r="C99" t="s">
        <v>170</v>
      </c>
      <c r="D99" t="s">
        <v>106</v>
      </c>
    </row>
    <row r="100" spans="3:4" x14ac:dyDescent="0.25">
      <c r="C100" s="40" t="s">
        <v>247</v>
      </c>
      <c r="D100" s="34">
        <f>I27</f>
        <v>0.45472402783248111</v>
      </c>
    </row>
    <row r="101" spans="3:4" x14ac:dyDescent="0.25">
      <c r="C101" s="30" t="s">
        <v>248</v>
      </c>
      <c r="D101" s="31">
        <f>I31</f>
        <v>0.28994778351689005</v>
      </c>
    </row>
    <row r="102" spans="3:4" x14ac:dyDescent="0.25">
      <c r="C102" s="30" t="s">
        <v>249</v>
      </c>
      <c r="D102" s="32">
        <f>I30</f>
        <v>0.21226523668888109</v>
      </c>
    </row>
    <row r="103" spans="3:4" x14ac:dyDescent="0.25">
      <c r="C103" s="35" t="s">
        <v>250</v>
      </c>
      <c r="D103" s="34">
        <f>I28+I29+I32+I33+I34</f>
        <v>4.3062951961747573E-2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</sheetPr>
  <dimension ref="A2:I71"/>
  <sheetViews>
    <sheetView showGridLines="0" workbookViewId="0">
      <selection activeCell="A22" sqref="A22:D22"/>
    </sheetView>
  </sheetViews>
  <sheetFormatPr baseColWidth="10" defaultColWidth="16" defaultRowHeight="15" x14ac:dyDescent="0.25"/>
  <cols>
    <col min="1" max="1" width="5.85546875" style="26" customWidth="1"/>
    <col min="2" max="2" width="16" style="26"/>
    <col min="3" max="3" width="16" style="27"/>
    <col min="8" max="8" width="16" style="42"/>
  </cols>
  <sheetData>
    <row r="2" spans="1:3" ht="15.75" x14ac:dyDescent="0.25">
      <c r="A2" s="37" t="s">
        <v>22</v>
      </c>
      <c r="B2" s="36"/>
      <c r="C2" s="36"/>
    </row>
    <row r="22" spans="1:9" ht="15.75" x14ac:dyDescent="0.25">
      <c r="A22" s="80" t="s">
        <v>23</v>
      </c>
      <c r="B22" s="80"/>
      <c r="C22" s="80"/>
      <c r="D22" s="80"/>
    </row>
    <row r="23" spans="1:9" x14ac:dyDescent="0.25">
      <c r="A23" s="5" t="s">
        <v>24</v>
      </c>
    </row>
    <row r="24" spans="1:9" ht="15" customHeight="1" x14ac:dyDescent="0.25">
      <c r="B24"/>
      <c r="C24"/>
      <c r="G24" s="81" t="s">
        <v>312</v>
      </c>
      <c r="H24" s="81"/>
      <c r="I24" s="81"/>
    </row>
    <row r="25" spans="1:9" x14ac:dyDescent="0.25">
      <c r="A25" s="55" t="s">
        <v>25</v>
      </c>
      <c r="B25" s="55" t="s">
        <v>26</v>
      </c>
      <c r="C25" s="55" t="s">
        <v>27</v>
      </c>
      <c r="D25" s="55" t="s">
        <v>306</v>
      </c>
      <c r="E25" s="55" t="s">
        <v>309</v>
      </c>
      <c r="F25" s="55" t="s">
        <v>313</v>
      </c>
      <c r="G25" s="55" t="s">
        <v>28</v>
      </c>
      <c r="H25" s="55" t="s">
        <v>29</v>
      </c>
      <c r="I25" s="55" t="s">
        <v>30</v>
      </c>
    </row>
    <row r="26" spans="1:9" x14ac:dyDescent="0.25">
      <c r="A26" s="56">
        <v>1</v>
      </c>
      <c r="B26" s="63" t="s">
        <v>31</v>
      </c>
      <c r="C26" s="63" t="s">
        <v>32</v>
      </c>
      <c r="D26" s="64">
        <v>1527.8436215599997</v>
      </c>
      <c r="E26" s="64">
        <v>1504.4053956300008</v>
      </c>
      <c r="F26" s="64">
        <v>1521.40296195</v>
      </c>
      <c r="G26" s="64">
        <v>16.997566319999219</v>
      </c>
      <c r="H26" s="65">
        <v>1.1298527889738881E-2</v>
      </c>
      <c r="I26" s="65">
        <v>0.10313005886350719</v>
      </c>
    </row>
    <row r="27" spans="1:9" x14ac:dyDescent="0.25">
      <c r="A27" s="56">
        <v>2</v>
      </c>
      <c r="B27" s="63" t="s">
        <v>31</v>
      </c>
      <c r="C27" s="63" t="s">
        <v>33</v>
      </c>
      <c r="D27" s="64">
        <v>1200.2380101499996</v>
      </c>
      <c r="E27" s="64">
        <v>1196.1161748699999</v>
      </c>
      <c r="F27" s="64">
        <v>1179.8409207399995</v>
      </c>
      <c r="G27" s="64">
        <v>-16.275254130000352</v>
      </c>
      <c r="H27" s="65">
        <v>-1.360675030731796E-2</v>
      </c>
      <c r="I27" s="65">
        <v>7.9976880976710976E-2</v>
      </c>
    </row>
    <row r="28" spans="1:9" x14ac:dyDescent="0.25">
      <c r="A28" s="56">
        <v>3</v>
      </c>
      <c r="B28" s="63" t="s">
        <v>31</v>
      </c>
      <c r="C28" s="63" t="s">
        <v>34</v>
      </c>
      <c r="D28" s="64">
        <v>1194.7075462599989</v>
      </c>
      <c r="E28" s="64">
        <v>1191.1831357199992</v>
      </c>
      <c r="F28" s="64">
        <v>1174.1003709300001</v>
      </c>
      <c r="G28" s="64">
        <v>-17.082764789999246</v>
      </c>
      <c r="H28" s="65">
        <v>-1.4341006246427198E-2</v>
      </c>
      <c r="I28" s="65">
        <v>7.9587751170459423E-2</v>
      </c>
    </row>
    <row r="29" spans="1:9" x14ac:dyDescent="0.25">
      <c r="A29" s="56">
        <v>4</v>
      </c>
      <c r="B29" s="63" t="s">
        <v>31</v>
      </c>
      <c r="C29" s="63" t="s">
        <v>35</v>
      </c>
      <c r="D29" s="64">
        <v>1012.5725955900009</v>
      </c>
      <c r="E29" s="64">
        <v>995.56876495000006</v>
      </c>
      <c r="F29" s="64">
        <v>1007.4805487700002</v>
      </c>
      <c r="G29" s="64">
        <v>11.911783820000052</v>
      </c>
      <c r="H29" s="65">
        <v>1.1964802672970854E-2</v>
      </c>
      <c r="I29" s="65">
        <v>6.8293233874947137E-2</v>
      </c>
    </row>
    <row r="30" spans="1:9" x14ac:dyDescent="0.25">
      <c r="A30" s="56">
        <v>5</v>
      </c>
      <c r="B30" s="63" t="s">
        <v>31</v>
      </c>
      <c r="C30" s="63" t="s">
        <v>36</v>
      </c>
      <c r="D30" s="64">
        <v>698.35458857000003</v>
      </c>
      <c r="E30" s="64">
        <v>704.28535151999961</v>
      </c>
      <c r="F30" s="64">
        <v>702.46339322000028</v>
      </c>
      <c r="G30" s="64">
        <v>-1.8219582999993562</v>
      </c>
      <c r="H30" s="65">
        <v>-2.5869603791519695E-3</v>
      </c>
      <c r="I30" s="65">
        <v>4.7617293316810624E-2</v>
      </c>
    </row>
    <row r="31" spans="1:9" x14ac:dyDescent="0.25">
      <c r="A31" s="56">
        <v>6</v>
      </c>
      <c r="B31" s="63" t="s">
        <v>31</v>
      </c>
      <c r="C31" s="63" t="s">
        <v>37</v>
      </c>
      <c r="D31" s="64">
        <v>643.4272891999999</v>
      </c>
      <c r="E31" s="64">
        <v>655.87353740999981</v>
      </c>
      <c r="F31" s="64">
        <v>654.04030443999943</v>
      </c>
      <c r="G31" s="64">
        <v>-1.8332329700003862</v>
      </c>
      <c r="H31" s="65">
        <v>-2.7951012892511247E-3</v>
      </c>
      <c r="I31" s="65">
        <v>4.4334878255758291E-2</v>
      </c>
    </row>
    <row r="32" spans="1:9" x14ac:dyDescent="0.25">
      <c r="A32" s="56">
        <v>7</v>
      </c>
      <c r="B32" s="63" t="s">
        <v>31</v>
      </c>
      <c r="C32" s="63" t="s">
        <v>38</v>
      </c>
      <c r="D32" s="64">
        <v>595.21576438999989</v>
      </c>
      <c r="E32" s="64">
        <v>606.49696277000021</v>
      </c>
      <c r="F32" s="64">
        <v>621.65457757000013</v>
      </c>
      <c r="G32" s="64">
        <v>15.157614799999953</v>
      </c>
      <c r="H32" s="65">
        <v>2.4992070414948019E-2</v>
      </c>
      <c r="I32" s="65">
        <v>4.2139574314611988E-2</v>
      </c>
    </row>
    <row r="33" spans="1:9" x14ac:dyDescent="0.25">
      <c r="A33" s="56">
        <v>8</v>
      </c>
      <c r="B33" s="63" t="s">
        <v>31</v>
      </c>
      <c r="C33" s="63" t="s">
        <v>39</v>
      </c>
      <c r="D33" s="64">
        <v>574.52932735000013</v>
      </c>
      <c r="E33" s="64">
        <v>577.39233357000001</v>
      </c>
      <c r="F33" s="64">
        <v>589.86736860999997</v>
      </c>
      <c r="G33" s="64">
        <v>12.475035039999963</v>
      </c>
      <c r="H33" s="65">
        <v>2.160582036631346E-2</v>
      </c>
      <c r="I33" s="65">
        <v>3.9984841602017755E-2</v>
      </c>
    </row>
    <row r="34" spans="1:9" x14ac:dyDescent="0.25">
      <c r="A34" s="56">
        <v>9</v>
      </c>
      <c r="B34" s="63" t="s">
        <v>31</v>
      </c>
      <c r="C34" s="63" t="s">
        <v>40</v>
      </c>
      <c r="D34" s="64">
        <v>527.57137398999998</v>
      </c>
      <c r="E34" s="64">
        <v>526.97973158000002</v>
      </c>
      <c r="F34" s="64">
        <v>531.50788018000014</v>
      </c>
      <c r="G34" s="64">
        <v>4.5281486000001427</v>
      </c>
      <c r="H34" s="65">
        <v>8.5926428070084732E-3</v>
      </c>
      <c r="I34" s="65">
        <v>3.6028876201953122E-2</v>
      </c>
    </row>
    <row r="35" spans="1:9" x14ac:dyDescent="0.25">
      <c r="A35" s="56">
        <v>10</v>
      </c>
      <c r="B35" s="63" t="s">
        <v>31</v>
      </c>
      <c r="C35" s="63" t="s">
        <v>41</v>
      </c>
      <c r="D35" s="64">
        <v>525.65842800000007</v>
      </c>
      <c r="E35" s="64">
        <v>527.27795638000009</v>
      </c>
      <c r="F35" s="64">
        <v>530.0983785599999</v>
      </c>
      <c r="G35" s="64">
        <v>2.8204221799997686</v>
      </c>
      <c r="H35" s="65">
        <v>5.34902350055222E-3</v>
      </c>
      <c r="I35" s="65">
        <v>3.593333150493707E-2</v>
      </c>
    </row>
    <row r="36" spans="1:9" x14ac:dyDescent="0.25">
      <c r="A36" s="56">
        <v>11</v>
      </c>
      <c r="B36" s="63" t="s">
        <v>31</v>
      </c>
      <c r="C36" s="63" t="s">
        <v>42</v>
      </c>
      <c r="D36" s="64">
        <v>492.43329252000029</v>
      </c>
      <c r="E36" s="64">
        <v>494.17512142999993</v>
      </c>
      <c r="F36" s="64">
        <v>498.86480056999966</v>
      </c>
      <c r="G36" s="64">
        <v>4.6896791399996873</v>
      </c>
      <c r="H36" s="65">
        <v>9.4899134671715402E-3</v>
      </c>
      <c r="I36" s="65">
        <v>3.3816127307767556E-2</v>
      </c>
    </row>
    <row r="37" spans="1:9" x14ac:dyDescent="0.25">
      <c r="A37" s="56">
        <v>12</v>
      </c>
      <c r="B37" s="63" t="s">
        <v>31</v>
      </c>
      <c r="C37" s="63" t="s">
        <v>43</v>
      </c>
      <c r="D37" s="64">
        <v>488.92317573999986</v>
      </c>
      <c r="E37" s="64">
        <v>490.3139453299994</v>
      </c>
      <c r="F37" s="64">
        <v>497.21734802999993</v>
      </c>
      <c r="G37" s="64">
        <v>6.9034027000005249</v>
      </c>
      <c r="H37" s="65">
        <v>1.4079556100233453E-2</v>
      </c>
      <c r="I37" s="65">
        <v>3.3704452832513977E-2</v>
      </c>
    </row>
    <row r="38" spans="1:9" x14ac:dyDescent="0.25">
      <c r="A38" s="56">
        <v>13</v>
      </c>
      <c r="B38" s="63" t="s">
        <v>31</v>
      </c>
      <c r="C38" s="63" t="s">
        <v>44</v>
      </c>
      <c r="D38" s="64">
        <v>460.89502258000005</v>
      </c>
      <c r="E38" s="64">
        <v>465.69277566000022</v>
      </c>
      <c r="F38" s="64">
        <v>471.33526531000012</v>
      </c>
      <c r="G38" s="64">
        <v>5.6424896499999164</v>
      </c>
      <c r="H38" s="65">
        <v>1.2116334942072341E-2</v>
      </c>
      <c r="I38" s="65">
        <v>3.1950005929766684E-2</v>
      </c>
    </row>
    <row r="39" spans="1:9" x14ac:dyDescent="0.25">
      <c r="A39" s="56">
        <v>14</v>
      </c>
      <c r="B39" s="63" t="s">
        <v>31</v>
      </c>
      <c r="C39" s="63" t="s">
        <v>45</v>
      </c>
      <c r="D39" s="64">
        <v>422.89472339000031</v>
      </c>
      <c r="E39" s="64">
        <v>419.48004160999994</v>
      </c>
      <c r="F39" s="64">
        <v>418.5456808099994</v>
      </c>
      <c r="G39" s="64">
        <v>-0.93436080000054833</v>
      </c>
      <c r="H39" s="65">
        <v>-2.2274261164235429E-3</v>
      </c>
      <c r="I39" s="65">
        <v>2.8371602907672343E-2</v>
      </c>
    </row>
    <row r="40" spans="1:9" x14ac:dyDescent="0.25">
      <c r="A40" s="56">
        <v>15</v>
      </c>
      <c r="B40" s="63" t="s">
        <v>31</v>
      </c>
      <c r="C40" s="63" t="s">
        <v>46</v>
      </c>
      <c r="D40" s="64">
        <v>410.07895411000021</v>
      </c>
      <c r="E40" s="64">
        <v>403.88730273999988</v>
      </c>
      <c r="F40" s="64">
        <v>416.96893914999998</v>
      </c>
      <c r="G40" s="64">
        <v>13.081636410000085</v>
      </c>
      <c r="H40" s="65">
        <v>3.2389323262339134E-2</v>
      </c>
      <c r="I40" s="65">
        <v>2.8264721651177438E-2</v>
      </c>
    </row>
    <row r="41" spans="1:9" x14ac:dyDescent="0.25">
      <c r="A41" s="56">
        <v>16</v>
      </c>
      <c r="B41" s="63" t="s">
        <v>31</v>
      </c>
      <c r="C41" s="63" t="s">
        <v>47</v>
      </c>
      <c r="D41" s="64">
        <v>384.3563397600002</v>
      </c>
      <c r="E41" s="64">
        <v>379.95769085999996</v>
      </c>
      <c r="F41" s="64">
        <v>382.33792219000003</v>
      </c>
      <c r="G41" s="64">
        <v>2.3802313300001026</v>
      </c>
      <c r="H41" s="65">
        <v>6.2644641423434903E-3</v>
      </c>
      <c r="I41" s="65">
        <v>2.5917218125214615E-2</v>
      </c>
    </row>
    <row r="42" spans="1:9" x14ac:dyDescent="0.25">
      <c r="A42" s="56">
        <v>17</v>
      </c>
      <c r="B42" s="63" t="s">
        <v>31</v>
      </c>
      <c r="C42" s="63" t="s">
        <v>48</v>
      </c>
      <c r="D42" s="64">
        <v>329.0775271399998</v>
      </c>
      <c r="E42" s="64">
        <v>328.57711869000008</v>
      </c>
      <c r="F42" s="64">
        <v>325.31316390000006</v>
      </c>
      <c r="G42" s="64">
        <v>-3.2639547900000214</v>
      </c>
      <c r="H42" s="65">
        <v>-9.9336034201439258E-3</v>
      </c>
      <c r="I42" s="65">
        <v>2.205172895094137E-2</v>
      </c>
    </row>
    <row r="43" spans="1:9" x14ac:dyDescent="0.25">
      <c r="A43" s="56">
        <v>18</v>
      </c>
      <c r="B43" s="63" t="s">
        <v>31</v>
      </c>
      <c r="C43" s="63" t="s">
        <v>49</v>
      </c>
      <c r="D43" s="64">
        <v>313.22899379000006</v>
      </c>
      <c r="E43" s="64">
        <v>312.96532212000039</v>
      </c>
      <c r="F43" s="64">
        <v>319.93795207000005</v>
      </c>
      <c r="G43" s="64">
        <v>6.9726299499996305</v>
      </c>
      <c r="H43" s="65">
        <v>2.2279241363763976E-2</v>
      </c>
      <c r="I43" s="65">
        <v>2.1687364002077852E-2</v>
      </c>
    </row>
    <row r="44" spans="1:9" x14ac:dyDescent="0.25">
      <c r="A44" s="56">
        <v>19</v>
      </c>
      <c r="B44" s="63" t="s">
        <v>31</v>
      </c>
      <c r="C44" s="63" t="s">
        <v>50</v>
      </c>
      <c r="D44" s="64">
        <v>310.73068652000012</v>
      </c>
      <c r="E44" s="64">
        <v>310.26399865000008</v>
      </c>
      <c r="F44" s="64">
        <v>310.72330138000012</v>
      </c>
      <c r="G44" s="64">
        <v>0.45930273000001909</v>
      </c>
      <c r="H44" s="65">
        <v>1.4803610215768067E-3</v>
      </c>
      <c r="I44" s="65">
        <v>2.1062738250824987E-2</v>
      </c>
    </row>
    <row r="45" spans="1:9" x14ac:dyDescent="0.25">
      <c r="A45" s="56">
        <v>20</v>
      </c>
      <c r="B45" s="63" t="s">
        <v>31</v>
      </c>
      <c r="C45" s="63" t="s">
        <v>51</v>
      </c>
      <c r="D45" s="64">
        <v>271.50896371000005</v>
      </c>
      <c r="E45" s="64">
        <v>271.94965385999984</v>
      </c>
      <c r="F45" s="64">
        <v>276.40627069999999</v>
      </c>
      <c r="G45" s="64">
        <v>4.4566168400001525</v>
      </c>
      <c r="H45" s="65">
        <v>1.6387654026191283E-2</v>
      </c>
      <c r="I45" s="65">
        <v>1.8736518647891477E-2</v>
      </c>
    </row>
    <row r="46" spans="1:9" x14ac:dyDescent="0.25">
      <c r="A46" s="56">
        <v>21</v>
      </c>
      <c r="B46" s="63" t="s">
        <v>31</v>
      </c>
      <c r="C46" s="63" t="s">
        <v>52</v>
      </c>
      <c r="D46" s="64">
        <v>259.44565069000004</v>
      </c>
      <c r="E46" s="64">
        <v>260.77714110000011</v>
      </c>
      <c r="F46" s="64">
        <v>265.45315492000009</v>
      </c>
      <c r="G46" s="64">
        <v>4.6760138199999925</v>
      </c>
      <c r="H46" s="65">
        <v>1.7931072486935821E-2</v>
      </c>
      <c r="I46" s="65">
        <v>1.7994049030452069E-2</v>
      </c>
    </row>
    <row r="47" spans="1:9" x14ac:dyDescent="0.25">
      <c r="A47" s="56">
        <v>22</v>
      </c>
      <c r="B47" s="63" t="s">
        <v>31</v>
      </c>
      <c r="C47" s="63" t="s">
        <v>53</v>
      </c>
      <c r="D47" s="64">
        <v>210.95429309000005</v>
      </c>
      <c r="E47" s="64">
        <v>204.20327319999998</v>
      </c>
      <c r="F47" s="64">
        <v>192.45743015999997</v>
      </c>
      <c r="G47" s="64">
        <v>-11.745843040000022</v>
      </c>
      <c r="H47" s="65">
        <v>-5.752034654457254E-2</v>
      </c>
      <c r="I47" s="65">
        <v>1.304594942794151E-2</v>
      </c>
    </row>
    <row r="48" spans="1:9" x14ac:dyDescent="0.25">
      <c r="A48" s="56">
        <v>23</v>
      </c>
      <c r="B48" s="63" t="s">
        <v>31</v>
      </c>
      <c r="C48" s="63" t="s">
        <v>54</v>
      </c>
      <c r="D48" s="64">
        <v>191.9014267199999</v>
      </c>
      <c r="E48" s="64">
        <v>191.09823369999984</v>
      </c>
      <c r="F48" s="64">
        <v>190.62283765000004</v>
      </c>
      <c r="G48" s="64">
        <v>-0.47539604999980328</v>
      </c>
      <c r="H48" s="65">
        <v>-2.4877050969822948E-3</v>
      </c>
      <c r="I48" s="65">
        <v>1.2921589453445115E-2</v>
      </c>
    </row>
    <row r="49" spans="1:9" x14ac:dyDescent="0.25">
      <c r="A49" s="56">
        <v>24</v>
      </c>
      <c r="B49" s="63" t="s">
        <v>31</v>
      </c>
      <c r="C49" s="63" t="s">
        <v>55</v>
      </c>
      <c r="D49" s="64">
        <v>155.7949637800001</v>
      </c>
      <c r="E49" s="64">
        <v>153.73755472999989</v>
      </c>
      <c r="F49" s="64">
        <v>155.37075916000006</v>
      </c>
      <c r="G49" s="64">
        <v>1.6332044300001562</v>
      </c>
      <c r="H49" s="65">
        <v>1.0623327741022391E-2</v>
      </c>
      <c r="I49" s="65">
        <v>1.0531986553582905E-2</v>
      </c>
    </row>
    <row r="50" spans="1:9" x14ac:dyDescent="0.25">
      <c r="A50" s="56">
        <v>25</v>
      </c>
      <c r="B50" s="63" t="s">
        <v>31</v>
      </c>
      <c r="C50" s="63" t="s">
        <v>56</v>
      </c>
      <c r="D50" s="64">
        <v>133.58520213999998</v>
      </c>
      <c r="E50" s="64">
        <v>135.82996600999999</v>
      </c>
      <c r="F50" s="64">
        <v>137.33495225999997</v>
      </c>
      <c r="G50" s="64">
        <v>1.5049862499999702</v>
      </c>
      <c r="H50" s="65">
        <v>1.1079928046872743E-2</v>
      </c>
      <c r="I50" s="65">
        <v>9.3094085293730471E-3</v>
      </c>
    </row>
    <row r="51" spans="1:9" x14ac:dyDescent="0.25">
      <c r="A51" s="56">
        <v>26</v>
      </c>
      <c r="B51" s="63" t="s">
        <v>31</v>
      </c>
      <c r="C51" s="63" t="s">
        <v>57</v>
      </c>
      <c r="D51" s="64">
        <v>132.50681947000004</v>
      </c>
      <c r="E51" s="64">
        <v>130.65239865000001</v>
      </c>
      <c r="F51" s="64">
        <v>135.97244265999998</v>
      </c>
      <c r="G51" s="64">
        <v>5.3200440099999904</v>
      </c>
      <c r="H51" s="65">
        <v>4.0719068803716833E-2</v>
      </c>
      <c r="I51" s="65">
        <v>9.2170492407661741E-3</v>
      </c>
    </row>
    <row r="52" spans="1:9" x14ac:dyDescent="0.25">
      <c r="A52" s="56">
        <v>27</v>
      </c>
      <c r="B52" s="63" t="s">
        <v>31</v>
      </c>
      <c r="C52" s="63" t="s">
        <v>58</v>
      </c>
      <c r="D52" s="64">
        <v>129.45702356000004</v>
      </c>
      <c r="E52" s="64">
        <v>127.0549621800001</v>
      </c>
      <c r="F52" s="64">
        <v>123.49950355000001</v>
      </c>
      <c r="G52" s="64">
        <v>-3.5554586300000848</v>
      </c>
      <c r="H52" s="65">
        <v>-2.798362668404111E-2</v>
      </c>
      <c r="I52" s="65">
        <v>8.3715566416413967E-3</v>
      </c>
    </row>
    <row r="53" spans="1:9" x14ac:dyDescent="0.25">
      <c r="A53" s="56">
        <v>28</v>
      </c>
      <c r="B53" s="63" t="s">
        <v>31</v>
      </c>
      <c r="C53" s="63" t="s">
        <v>59</v>
      </c>
      <c r="D53" s="64">
        <v>119.94007261000002</v>
      </c>
      <c r="E53" s="64">
        <v>118.27708914</v>
      </c>
      <c r="F53" s="64">
        <v>121.02234456999999</v>
      </c>
      <c r="G53" s="64">
        <v>2.7452554299999923</v>
      </c>
      <c r="H53" s="65">
        <v>2.3210373623166698E-2</v>
      </c>
      <c r="I53" s="65">
        <v>8.2036395560231151E-3</v>
      </c>
    </row>
    <row r="54" spans="1:9" x14ac:dyDescent="0.25">
      <c r="A54" s="56">
        <v>29</v>
      </c>
      <c r="B54" s="63" t="s">
        <v>31</v>
      </c>
      <c r="C54" s="63" t="s">
        <v>60</v>
      </c>
      <c r="D54" s="64">
        <v>116.10831072000003</v>
      </c>
      <c r="E54" s="64">
        <v>114.09470246999999</v>
      </c>
      <c r="F54" s="64">
        <v>114.53425722000014</v>
      </c>
      <c r="G54" s="64">
        <v>0.43955475000016392</v>
      </c>
      <c r="H54" s="65">
        <v>3.8525430233339736E-3</v>
      </c>
      <c r="I54" s="65">
        <v>7.7638370532992834E-3</v>
      </c>
    </row>
    <row r="55" spans="1:9" x14ac:dyDescent="0.25">
      <c r="A55" s="56">
        <v>30</v>
      </c>
      <c r="B55" s="63" t="s">
        <v>31</v>
      </c>
      <c r="C55" s="63" t="s">
        <v>61</v>
      </c>
      <c r="D55" s="64">
        <v>104.90452516000006</v>
      </c>
      <c r="E55" s="64">
        <v>102.70393735999998</v>
      </c>
      <c r="F55" s="64">
        <v>103.56460372999999</v>
      </c>
      <c r="G55" s="64">
        <v>0.86066637000000479</v>
      </c>
      <c r="H55" s="65">
        <v>8.3800718075995369E-3</v>
      </c>
      <c r="I55" s="65">
        <v>7.0202464080661546E-3</v>
      </c>
    </row>
    <row r="56" spans="1:9" x14ac:dyDescent="0.25">
      <c r="A56" s="56">
        <v>31</v>
      </c>
      <c r="B56" s="63" t="s">
        <v>31</v>
      </c>
      <c r="C56" s="63" t="s">
        <v>62</v>
      </c>
      <c r="D56" s="64">
        <v>92.872567050000001</v>
      </c>
      <c r="E56" s="64">
        <v>95.074338740000044</v>
      </c>
      <c r="F56" s="64">
        <v>95.936337499999951</v>
      </c>
      <c r="G56" s="64">
        <v>0.86199875999991593</v>
      </c>
      <c r="H56" s="65">
        <v>9.0665764434841398E-3</v>
      </c>
      <c r="I56" s="65">
        <v>6.5031555616554965E-3</v>
      </c>
    </row>
    <row r="57" spans="1:9" x14ac:dyDescent="0.25">
      <c r="A57" s="56">
        <v>32</v>
      </c>
      <c r="B57" s="63" t="s">
        <v>63</v>
      </c>
      <c r="C57" s="63" t="s">
        <v>64</v>
      </c>
      <c r="D57" s="64">
        <v>75.88436861000001</v>
      </c>
      <c r="E57" s="64">
        <v>76.361772779999953</v>
      </c>
      <c r="F57" s="64">
        <v>78.680293749999962</v>
      </c>
      <c r="G57" s="64">
        <v>2.3185209699999989</v>
      </c>
      <c r="H57" s="65">
        <v>3.0362325095302747E-2</v>
      </c>
      <c r="I57" s="65">
        <v>5.3334346841518799E-3</v>
      </c>
    </row>
    <row r="58" spans="1:9" x14ac:dyDescent="0.25">
      <c r="A58" s="56">
        <v>33</v>
      </c>
      <c r="B58" s="63" t="s">
        <v>63</v>
      </c>
      <c r="C58" s="63" t="s">
        <v>307</v>
      </c>
      <c r="D58" s="64">
        <v>70.98578771999999</v>
      </c>
      <c r="E58" s="64">
        <v>70.704249830000037</v>
      </c>
      <c r="F58" s="64">
        <v>70.690485100000018</v>
      </c>
      <c r="G58" s="64">
        <v>-1.3764730000019074E-2</v>
      </c>
      <c r="H58" s="65">
        <v>-1.9468037682479806E-4</v>
      </c>
      <c r="I58" s="65">
        <v>4.7918362667762919E-3</v>
      </c>
    </row>
    <row r="59" spans="1:9" x14ac:dyDescent="0.25">
      <c r="A59" s="56">
        <v>34</v>
      </c>
      <c r="B59" s="63" t="s">
        <v>63</v>
      </c>
      <c r="C59" s="63" t="s">
        <v>65</v>
      </c>
      <c r="D59" s="64">
        <v>68.783688640000022</v>
      </c>
      <c r="E59" s="64">
        <v>70.033470520000037</v>
      </c>
      <c r="F59" s="64">
        <v>70.209662000000009</v>
      </c>
      <c r="G59" s="64">
        <v>0.17619147999997437</v>
      </c>
      <c r="H59" s="65">
        <v>2.5158182036638882E-3</v>
      </c>
      <c r="I59" s="65">
        <v>4.7592431170019687E-3</v>
      </c>
    </row>
    <row r="60" spans="1:9" x14ac:dyDescent="0.25">
      <c r="A60" s="56">
        <v>35</v>
      </c>
      <c r="B60" s="63" t="s">
        <v>63</v>
      </c>
      <c r="C60" s="63" t="s">
        <v>66</v>
      </c>
      <c r="D60" s="64">
        <v>59.347475549999949</v>
      </c>
      <c r="E60" s="64">
        <v>60.212527699999974</v>
      </c>
      <c r="F60" s="64">
        <v>60.884097089999976</v>
      </c>
      <c r="G60" s="64">
        <v>0.6715693900000006</v>
      </c>
      <c r="H60" s="65">
        <v>1.1153316687616835E-2</v>
      </c>
      <c r="I60" s="65">
        <v>4.127098917104343E-3</v>
      </c>
    </row>
    <row r="61" spans="1:9" x14ac:dyDescent="0.25">
      <c r="A61" s="56">
        <v>36</v>
      </c>
      <c r="B61" s="63" t="s">
        <v>63</v>
      </c>
      <c r="C61" s="63" t="s">
        <v>69</v>
      </c>
      <c r="D61" s="64">
        <v>54.049566290000001</v>
      </c>
      <c r="E61" s="64">
        <v>53.740825409999992</v>
      </c>
      <c r="F61" s="64">
        <v>54.987902790000007</v>
      </c>
      <c r="G61" s="64">
        <v>1.2470773800000177</v>
      </c>
      <c r="H61" s="65">
        <v>2.3205400558808011E-2</v>
      </c>
      <c r="I61" s="65">
        <v>3.7274185691376898E-3</v>
      </c>
    </row>
    <row r="62" spans="1:9" x14ac:dyDescent="0.25">
      <c r="A62" s="56">
        <v>37</v>
      </c>
      <c r="B62" s="63" t="s">
        <v>63</v>
      </c>
      <c r="C62" s="63" t="s">
        <v>68</v>
      </c>
      <c r="D62" s="64">
        <v>53.603630759999987</v>
      </c>
      <c r="E62" s="64">
        <v>51.710596589999973</v>
      </c>
      <c r="F62" s="64">
        <v>54.032421469999989</v>
      </c>
      <c r="G62" s="64">
        <v>2.3218248800000176</v>
      </c>
      <c r="H62" s="65">
        <v>4.4900369230105194E-2</v>
      </c>
      <c r="I62" s="65">
        <v>3.662650163107847E-3</v>
      </c>
    </row>
    <row r="63" spans="1:9" x14ac:dyDescent="0.25">
      <c r="A63" s="56">
        <v>38</v>
      </c>
      <c r="B63" s="63" t="s">
        <v>63</v>
      </c>
      <c r="C63" s="63" t="s">
        <v>67</v>
      </c>
      <c r="D63" s="64">
        <v>54.248739960000002</v>
      </c>
      <c r="E63" s="64">
        <v>53.307954550000005</v>
      </c>
      <c r="F63" s="64">
        <v>53.137118579999992</v>
      </c>
      <c r="G63" s="64">
        <v>-0.17083597000001371</v>
      </c>
      <c r="H63" s="65">
        <v>-3.2046994007203693E-3</v>
      </c>
      <c r="I63" s="65">
        <v>3.6019610215355024E-3</v>
      </c>
    </row>
    <row r="64" spans="1:9" x14ac:dyDescent="0.25">
      <c r="A64" s="56">
        <v>39</v>
      </c>
      <c r="B64" s="63" t="s">
        <v>63</v>
      </c>
      <c r="C64" s="63" t="s">
        <v>71</v>
      </c>
      <c r="D64" s="64">
        <v>49.175463310000005</v>
      </c>
      <c r="E64" s="64">
        <v>48.967769530000005</v>
      </c>
      <c r="F64" s="64">
        <v>50.719256819999984</v>
      </c>
      <c r="G64" s="64">
        <v>1.7514872899999767</v>
      </c>
      <c r="H64" s="65">
        <v>3.5768165607929753E-2</v>
      </c>
      <c r="I64" s="65">
        <v>3.4380634665359881E-3</v>
      </c>
    </row>
    <row r="65" spans="1:9" x14ac:dyDescent="0.25">
      <c r="A65" s="56">
        <v>40</v>
      </c>
      <c r="B65" s="63" t="s">
        <v>63</v>
      </c>
      <c r="C65" s="63" t="s">
        <v>70</v>
      </c>
      <c r="D65" s="64">
        <v>50.717968029999994</v>
      </c>
      <c r="E65" s="64">
        <v>47.985067249999993</v>
      </c>
      <c r="F65" s="64">
        <v>45.363776769999987</v>
      </c>
      <c r="G65" s="64">
        <v>-2.6212904800000043</v>
      </c>
      <c r="H65" s="65">
        <v>-5.4627212802332889E-2</v>
      </c>
      <c r="I65" s="65">
        <v>3.0750360591941918E-3</v>
      </c>
    </row>
    <row r="66" spans="1:9" x14ac:dyDescent="0.25">
      <c r="A66" s="56">
        <v>41</v>
      </c>
      <c r="B66" s="63" t="s">
        <v>63</v>
      </c>
      <c r="C66" s="63" t="s">
        <v>72</v>
      </c>
      <c r="D66" s="64">
        <v>40.391106409999999</v>
      </c>
      <c r="E66" s="64">
        <v>40.526041810000009</v>
      </c>
      <c r="F66" s="64">
        <v>40.973201350000011</v>
      </c>
      <c r="G66" s="64">
        <v>0.44715953999999908</v>
      </c>
      <c r="H66" s="65">
        <v>1.103388142608243E-2</v>
      </c>
      <c r="I66" s="65">
        <v>2.7774158278460774E-3</v>
      </c>
    </row>
    <row r="67" spans="1:9" x14ac:dyDescent="0.25">
      <c r="A67" s="56">
        <v>42</v>
      </c>
      <c r="B67" s="63" t="s">
        <v>63</v>
      </c>
      <c r="C67" s="63" t="s">
        <v>73</v>
      </c>
      <c r="D67" s="64">
        <v>38.361026239999994</v>
      </c>
      <c r="E67" s="64">
        <v>37.960258609999975</v>
      </c>
      <c r="F67" s="64">
        <v>37.907214660000001</v>
      </c>
      <c r="G67" s="64">
        <v>-5.3043949999973181E-2</v>
      </c>
      <c r="H67" s="65">
        <v>-1.3973548111181641E-3</v>
      </c>
      <c r="I67" s="65">
        <v>2.5695843750867383E-3</v>
      </c>
    </row>
    <row r="68" spans="1:9" x14ac:dyDescent="0.25">
      <c r="A68" s="56">
        <v>43</v>
      </c>
      <c r="B68" s="63" t="s">
        <v>63</v>
      </c>
      <c r="C68" s="63" t="s">
        <v>74</v>
      </c>
      <c r="D68" s="64">
        <v>29.042539490000006</v>
      </c>
      <c r="E68" s="64">
        <v>30.163884450000012</v>
      </c>
      <c r="F68" s="64">
        <v>29.882482349999982</v>
      </c>
      <c r="G68" s="64">
        <v>-0.28140210000002758</v>
      </c>
      <c r="H68" s="65">
        <v>-9.3291068153534013E-3</v>
      </c>
      <c r="I68" s="65">
        <v>2.025618617038353E-3</v>
      </c>
    </row>
    <row r="69" spans="1:9" x14ac:dyDescent="0.25">
      <c r="A69" s="56">
        <v>44</v>
      </c>
      <c r="B69" s="63" t="s">
        <v>75</v>
      </c>
      <c r="C69" s="63" t="s">
        <v>76</v>
      </c>
      <c r="D69" s="64">
        <v>20.98776853</v>
      </c>
      <c r="E69" s="64">
        <v>21.155219299999992</v>
      </c>
      <c r="F69" s="64">
        <v>20.794209980000005</v>
      </c>
      <c r="G69" s="64">
        <v>-0.36100931999998914</v>
      </c>
      <c r="H69" s="65">
        <v>-1.7064787411586381E-2</v>
      </c>
      <c r="I69" s="65">
        <v>1.4095595663287574E-3</v>
      </c>
    </row>
    <row r="70" spans="1:9" x14ac:dyDescent="0.25">
      <c r="A70" s="56">
        <v>45</v>
      </c>
      <c r="B70" s="63" t="s">
        <v>75</v>
      </c>
      <c r="C70" s="63" t="s">
        <v>77</v>
      </c>
      <c r="D70" s="64">
        <v>17.874939570000009</v>
      </c>
      <c r="E70" s="64">
        <v>17.755162389999999</v>
      </c>
      <c r="F70" s="64">
        <v>18.136641370000017</v>
      </c>
      <c r="G70" s="64">
        <v>0.38147898000001534</v>
      </c>
      <c r="H70" s="65">
        <v>2.1485524695334275E-2</v>
      </c>
      <c r="I70" s="65">
        <v>1.229413205346377E-3</v>
      </c>
    </row>
    <row r="71" spans="1:9" x14ac:dyDescent="0.25">
      <c r="A71" s="82" t="s">
        <v>78</v>
      </c>
      <c r="B71" s="82"/>
      <c r="C71" s="66" t="s">
        <v>79</v>
      </c>
      <c r="D71" s="67">
        <v>14715.171148420006</v>
      </c>
      <c r="E71" s="67">
        <v>14676.930713350001</v>
      </c>
      <c r="F71" s="67">
        <v>14752.274736539999</v>
      </c>
      <c r="G71" s="67">
        <v>75.344023189998623</v>
      </c>
      <c r="H71" s="68">
        <v>5.1334999572810137E-3</v>
      </c>
      <c r="I71" s="76"/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047B-3BED-4E7D-AD1F-3A90A7205488}">
  <dimension ref="A2:F52"/>
  <sheetViews>
    <sheetView showGridLines="0" zoomScaleNormal="100" workbookViewId="0"/>
  </sheetViews>
  <sheetFormatPr baseColWidth="10" defaultColWidth="16" defaultRowHeight="15" x14ac:dyDescent="0.25"/>
  <cols>
    <col min="1" max="1" width="12.28515625" customWidth="1"/>
    <col min="2" max="3" width="16" style="26"/>
  </cols>
  <sheetData>
    <row r="2" spans="1:6" ht="15.75" x14ac:dyDescent="0.25">
      <c r="A2" s="4" t="s">
        <v>251</v>
      </c>
      <c r="B2" s="36"/>
      <c r="C2" s="36"/>
    </row>
    <row r="4" spans="1:6" x14ac:dyDescent="0.25">
      <c r="A4" s="26"/>
      <c r="B4"/>
      <c r="C4"/>
      <c r="D4" s="43" t="s">
        <v>222</v>
      </c>
      <c r="E4" s="43" t="s">
        <v>246</v>
      </c>
      <c r="F4" s="43" t="s">
        <v>252</v>
      </c>
    </row>
    <row r="5" spans="1:6" x14ac:dyDescent="0.25">
      <c r="A5" s="55" t="s">
        <v>25</v>
      </c>
      <c r="B5" s="55" t="s">
        <v>26</v>
      </c>
      <c r="C5" s="55" t="s">
        <v>27</v>
      </c>
      <c r="D5" s="55" t="s">
        <v>313</v>
      </c>
      <c r="E5" s="55" t="s">
        <v>313</v>
      </c>
      <c r="F5" s="55" t="s">
        <v>313</v>
      </c>
    </row>
    <row r="6" spans="1:6" x14ac:dyDescent="0.25">
      <c r="A6" s="56">
        <v>1</v>
      </c>
      <c r="B6" s="63" t="s">
        <v>31</v>
      </c>
      <c r="C6" s="63" t="s">
        <v>40</v>
      </c>
      <c r="D6" s="64">
        <v>67.893525990000001</v>
      </c>
      <c r="E6" s="64">
        <v>60.545383850000015</v>
      </c>
      <c r="F6" s="64">
        <f t="shared" ref="F6:F50" si="0">D6-E6</f>
        <v>7.348142139999986</v>
      </c>
    </row>
    <row r="7" spans="1:6" x14ac:dyDescent="0.25">
      <c r="A7" s="56">
        <v>2</v>
      </c>
      <c r="B7" s="63" t="s">
        <v>31</v>
      </c>
      <c r="C7" s="63" t="s">
        <v>35</v>
      </c>
      <c r="D7" s="64">
        <v>135.92775257</v>
      </c>
      <c r="E7" s="64">
        <v>129.45690794999999</v>
      </c>
      <c r="F7" s="64">
        <f t="shared" si="0"/>
        <v>6.4708446200000083</v>
      </c>
    </row>
    <row r="8" spans="1:6" x14ac:dyDescent="0.25">
      <c r="A8" s="56">
        <v>3</v>
      </c>
      <c r="B8" s="63" t="s">
        <v>31</v>
      </c>
      <c r="C8" s="63" t="s">
        <v>43</v>
      </c>
      <c r="D8" s="64">
        <v>57.38644450999999</v>
      </c>
      <c r="E8" s="64">
        <v>51.020071840000007</v>
      </c>
      <c r="F8" s="64">
        <f t="shared" si="0"/>
        <v>6.3663726699999827</v>
      </c>
    </row>
    <row r="9" spans="1:6" x14ac:dyDescent="0.25">
      <c r="A9" s="56">
        <v>4</v>
      </c>
      <c r="B9" s="63" t="s">
        <v>31</v>
      </c>
      <c r="C9" s="63" t="s">
        <v>34</v>
      </c>
      <c r="D9" s="64">
        <v>199.85380769999998</v>
      </c>
      <c r="E9" s="64">
        <v>195.71468407999998</v>
      </c>
      <c r="F9" s="64">
        <f t="shared" si="0"/>
        <v>4.1391236199999923</v>
      </c>
    </row>
    <row r="10" spans="1:6" x14ac:dyDescent="0.25">
      <c r="A10" s="56">
        <v>5</v>
      </c>
      <c r="B10" s="63" t="s">
        <v>31</v>
      </c>
      <c r="C10" s="63" t="s">
        <v>46</v>
      </c>
      <c r="D10" s="64">
        <v>47.475674740000009</v>
      </c>
      <c r="E10" s="64">
        <v>43.734301189999996</v>
      </c>
      <c r="F10" s="64">
        <f t="shared" si="0"/>
        <v>3.7413735500000129</v>
      </c>
    </row>
    <row r="11" spans="1:6" x14ac:dyDescent="0.25">
      <c r="A11" s="56">
        <v>6</v>
      </c>
      <c r="B11" s="63" t="s">
        <v>31</v>
      </c>
      <c r="C11" s="63" t="s">
        <v>51</v>
      </c>
      <c r="D11" s="64">
        <v>34.780883749999994</v>
      </c>
      <c r="E11" s="64">
        <v>31.154983350000002</v>
      </c>
      <c r="F11" s="64">
        <f t="shared" si="0"/>
        <v>3.6259003999999919</v>
      </c>
    </row>
    <row r="12" spans="1:6" x14ac:dyDescent="0.25">
      <c r="A12" s="56">
        <v>7</v>
      </c>
      <c r="B12" s="63" t="s">
        <v>31</v>
      </c>
      <c r="C12" s="63" t="s">
        <v>37</v>
      </c>
      <c r="D12" s="64">
        <v>82.464042150000012</v>
      </c>
      <c r="E12" s="64">
        <v>79.612101209999992</v>
      </c>
      <c r="F12" s="64">
        <f t="shared" si="0"/>
        <v>2.85194094000002</v>
      </c>
    </row>
    <row r="13" spans="1:6" x14ac:dyDescent="0.25">
      <c r="A13" s="56">
        <v>8</v>
      </c>
      <c r="B13" s="63" t="s">
        <v>31</v>
      </c>
      <c r="C13" s="63" t="s">
        <v>44</v>
      </c>
      <c r="D13" s="64">
        <v>56.585974340000007</v>
      </c>
      <c r="E13" s="64">
        <v>53.838142479999981</v>
      </c>
      <c r="F13" s="64">
        <f t="shared" si="0"/>
        <v>2.7478318600000264</v>
      </c>
    </row>
    <row r="14" spans="1:6" x14ac:dyDescent="0.25">
      <c r="A14" s="56">
        <v>9</v>
      </c>
      <c r="B14" s="63" t="s">
        <v>31</v>
      </c>
      <c r="C14" s="63" t="s">
        <v>59</v>
      </c>
      <c r="D14" s="64">
        <v>17.944166210000002</v>
      </c>
      <c r="E14" s="64">
        <v>15.411750559999998</v>
      </c>
      <c r="F14" s="64">
        <f t="shared" si="0"/>
        <v>2.5324156500000043</v>
      </c>
    </row>
    <row r="15" spans="1:6" x14ac:dyDescent="0.25">
      <c r="A15" s="56">
        <v>10</v>
      </c>
      <c r="B15" s="63" t="s">
        <v>31</v>
      </c>
      <c r="C15" s="63" t="s">
        <v>42</v>
      </c>
      <c r="D15" s="64">
        <v>55.688790280000006</v>
      </c>
      <c r="E15" s="64">
        <v>53.17311303999999</v>
      </c>
      <c r="F15" s="64">
        <f t="shared" si="0"/>
        <v>2.5156772400000165</v>
      </c>
    </row>
    <row r="16" spans="1:6" x14ac:dyDescent="0.25">
      <c r="A16" s="56">
        <v>11</v>
      </c>
      <c r="B16" s="63" t="s">
        <v>31</v>
      </c>
      <c r="C16" s="63" t="s">
        <v>41</v>
      </c>
      <c r="D16" s="64">
        <v>72.55682606000002</v>
      </c>
      <c r="E16" s="64">
        <v>70.154029080000001</v>
      </c>
      <c r="F16" s="64">
        <f t="shared" si="0"/>
        <v>2.4027969800000193</v>
      </c>
    </row>
    <row r="17" spans="1:6" x14ac:dyDescent="0.25">
      <c r="A17" s="56">
        <v>12</v>
      </c>
      <c r="B17" s="63" t="s">
        <v>31</v>
      </c>
      <c r="C17" s="63" t="s">
        <v>38</v>
      </c>
      <c r="D17" s="64">
        <v>73.642457280000002</v>
      </c>
      <c r="E17" s="64">
        <v>71.625468980000008</v>
      </c>
      <c r="F17" s="64">
        <f t="shared" si="0"/>
        <v>2.0169882999999942</v>
      </c>
    </row>
    <row r="18" spans="1:6" x14ac:dyDescent="0.25">
      <c r="A18" s="56">
        <v>13</v>
      </c>
      <c r="B18" s="63" t="s">
        <v>31</v>
      </c>
      <c r="C18" s="63" t="s">
        <v>49</v>
      </c>
      <c r="D18" s="64">
        <v>39.656088549999993</v>
      </c>
      <c r="E18" s="64">
        <v>37.774107239999978</v>
      </c>
      <c r="F18" s="64">
        <f t="shared" si="0"/>
        <v>1.8819813100000147</v>
      </c>
    </row>
    <row r="19" spans="1:6" x14ac:dyDescent="0.25">
      <c r="A19" s="56">
        <v>14</v>
      </c>
      <c r="B19" s="63" t="s">
        <v>31</v>
      </c>
      <c r="C19" s="63" t="s">
        <v>47</v>
      </c>
      <c r="D19" s="64">
        <v>44.858329920000003</v>
      </c>
      <c r="E19" s="64">
        <v>42.986720099999992</v>
      </c>
      <c r="F19" s="64">
        <f t="shared" si="0"/>
        <v>1.8716098200000104</v>
      </c>
    </row>
    <row r="20" spans="1:6" x14ac:dyDescent="0.25">
      <c r="A20" s="56">
        <v>15</v>
      </c>
      <c r="B20" s="63" t="s">
        <v>31</v>
      </c>
      <c r="C20" s="63" t="s">
        <v>36</v>
      </c>
      <c r="D20" s="64">
        <v>84.967284669999984</v>
      </c>
      <c r="E20" s="64">
        <v>83.680156499999967</v>
      </c>
      <c r="F20" s="64">
        <f t="shared" si="0"/>
        <v>1.2871281700000168</v>
      </c>
    </row>
    <row r="21" spans="1:6" x14ac:dyDescent="0.25">
      <c r="A21" s="56">
        <v>16</v>
      </c>
      <c r="B21" s="63" t="s">
        <v>31</v>
      </c>
      <c r="C21" s="63" t="s">
        <v>39</v>
      </c>
      <c r="D21" s="64">
        <v>80.930688950000018</v>
      </c>
      <c r="E21" s="64">
        <v>79.844770990000015</v>
      </c>
      <c r="F21" s="64">
        <f t="shared" si="0"/>
        <v>1.0859179600000033</v>
      </c>
    </row>
    <row r="22" spans="1:6" x14ac:dyDescent="0.25">
      <c r="A22" s="56">
        <v>17</v>
      </c>
      <c r="B22" s="63" t="s">
        <v>31</v>
      </c>
      <c r="C22" s="63" t="s">
        <v>54</v>
      </c>
      <c r="D22" s="64">
        <v>22.013426239999998</v>
      </c>
      <c r="E22" s="64">
        <v>21.113672300000001</v>
      </c>
      <c r="F22" s="64">
        <f t="shared" si="0"/>
        <v>0.89975393999999653</v>
      </c>
    </row>
    <row r="23" spans="1:6" x14ac:dyDescent="0.25">
      <c r="A23" s="56">
        <v>18</v>
      </c>
      <c r="B23" s="63" t="s">
        <v>31</v>
      </c>
      <c r="C23" s="63" t="s">
        <v>62</v>
      </c>
      <c r="D23" s="64">
        <v>13.024984550000001</v>
      </c>
      <c r="E23" s="64">
        <v>12.1709906</v>
      </c>
      <c r="F23" s="64">
        <f t="shared" si="0"/>
        <v>0.85399395000000133</v>
      </c>
    </row>
    <row r="24" spans="1:6" x14ac:dyDescent="0.25">
      <c r="A24" s="56">
        <v>19</v>
      </c>
      <c r="B24" s="63" t="s">
        <v>31</v>
      </c>
      <c r="C24" s="63" t="s">
        <v>52</v>
      </c>
      <c r="D24" s="64">
        <v>32.109091769999999</v>
      </c>
      <c r="E24" s="64">
        <v>31.260986500000001</v>
      </c>
      <c r="F24" s="64">
        <f t="shared" si="0"/>
        <v>0.8481052699999978</v>
      </c>
    </row>
    <row r="25" spans="1:6" x14ac:dyDescent="0.25">
      <c r="A25" s="56">
        <v>20</v>
      </c>
      <c r="B25" s="63" t="s">
        <v>63</v>
      </c>
      <c r="C25" s="63" t="s">
        <v>307</v>
      </c>
      <c r="D25" s="64">
        <v>10.587844809999998</v>
      </c>
      <c r="E25" s="64">
        <v>9.8845963000000001</v>
      </c>
      <c r="F25" s="64">
        <f t="shared" si="0"/>
        <v>0.70324850999999811</v>
      </c>
    </row>
    <row r="26" spans="1:6" x14ac:dyDescent="0.25">
      <c r="A26" s="56">
        <v>21</v>
      </c>
      <c r="B26" s="63" t="s">
        <v>31</v>
      </c>
      <c r="C26" s="63" t="s">
        <v>57</v>
      </c>
      <c r="D26" s="64">
        <v>17.442153319999999</v>
      </c>
      <c r="E26" s="64">
        <v>16.813505679999999</v>
      </c>
      <c r="F26" s="64">
        <f t="shared" si="0"/>
        <v>0.62864764000000051</v>
      </c>
    </row>
    <row r="27" spans="1:6" x14ac:dyDescent="0.25">
      <c r="A27" s="56">
        <v>22</v>
      </c>
      <c r="B27" s="63" t="s">
        <v>31</v>
      </c>
      <c r="C27" s="63" t="s">
        <v>58</v>
      </c>
      <c r="D27" s="64">
        <v>15.86230216</v>
      </c>
      <c r="E27" s="64">
        <v>15.274324920000002</v>
      </c>
      <c r="F27" s="64">
        <f t="shared" si="0"/>
        <v>0.58797723999999896</v>
      </c>
    </row>
    <row r="28" spans="1:6" x14ac:dyDescent="0.25">
      <c r="A28" s="56">
        <v>23</v>
      </c>
      <c r="B28" s="63" t="s">
        <v>63</v>
      </c>
      <c r="C28" s="63" t="s">
        <v>69</v>
      </c>
      <c r="D28" s="64">
        <v>7.7425321900000013</v>
      </c>
      <c r="E28" s="64">
        <v>7.1868896700000029</v>
      </c>
      <c r="F28" s="64">
        <f t="shared" si="0"/>
        <v>0.55564251999999836</v>
      </c>
    </row>
    <row r="29" spans="1:6" x14ac:dyDescent="0.25">
      <c r="A29" s="56">
        <v>24</v>
      </c>
      <c r="B29" s="63" t="s">
        <v>31</v>
      </c>
      <c r="C29" s="63" t="s">
        <v>45</v>
      </c>
      <c r="D29" s="64">
        <v>65.041102879999997</v>
      </c>
      <c r="E29" s="64">
        <v>64.512687630000002</v>
      </c>
      <c r="F29" s="64">
        <f t="shared" si="0"/>
        <v>0.52841524999999478</v>
      </c>
    </row>
    <row r="30" spans="1:6" x14ac:dyDescent="0.25">
      <c r="A30" s="56">
        <v>25</v>
      </c>
      <c r="B30" s="63" t="s">
        <v>31</v>
      </c>
      <c r="C30" s="63" t="s">
        <v>32</v>
      </c>
      <c r="D30" s="64">
        <v>198.90668171999999</v>
      </c>
      <c r="E30" s="64">
        <v>198.47492907000003</v>
      </c>
      <c r="F30" s="64">
        <f t="shared" si="0"/>
        <v>0.43175264999996443</v>
      </c>
    </row>
    <row r="31" spans="1:6" x14ac:dyDescent="0.25">
      <c r="A31" s="56">
        <v>26</v>
      </c>
      <c r="B31" s="63" t="s">
        <v>63</v>
      </c>
      <c r="C31" s="63" t="s">
        <v>72</v>
      </c>
      <c r="D31" s="64">
        <v>4.0221350299999994</v>
      </c>
      <c r="E31" s="64">
        <v>3.5944944000000008</v>
      </c>
      <c r="F31" s="64">
        <f t="shared" si="0"/>
        <v>0.42764062999999863</v>
      </c>
    </row>
    <row r="32" spans="1:6" x14ac:dyDescent="0.25">
      <c r="A32" s="56">
        <v>27</v>
      </c>
      <c r="B32" s="63" t="s">
        <v>31</v>
      </c>
      <c r="C32" s="63" t="s">
        <v>50</v>
      </c>
      <c r="D32" s="64">
        <v>42.626894069999985</v>
      </c>
      <c r="E32" s="64">
        <v>42.275423439999997</v>
      </c>
      <c r="F32" s="64">
        <f t="shared" si="0"/>
        <v>0.35147062999998724</v>
      </c>
    </row>
    <row r="33" spans="1:6" x14ac:dyDescent="0.25">
      <c r="A33" s="56">
        <v>28</v>
      </c>
      <c r="B33" s="63" t="s">
        <v>63</v>
      </c>
      <c r="C33" s="63" t="s">
        <v>64</v>
      </c>
      <c r="D33" s="64">
        <v>10.140669030000002</v>
      </c>
      <c r="E33" s="64">
        <v>9.8075247500000007</v>
      </c>
      <c r="F33" s="64">
        <f t="shared" si="0"/>
        <v>0.33314428000000085</v>
      </c>
    </row>
    <row r="34" spans="1:6" x14ac:dyDescent="0.25">
      <c r="A34" s="56">
        <v>29</v>
      </c>
      <c r="B34" s="63" t="s">
        <v>31</v>
      </c>
      <c r="C34" s="63" t="s">
        <v>61</v>
      </c>
      <c r="D34" s="64">
        <v>16.755836379999998</v>
      </c>
      <c r="E34" s="64">
        <v>16.501133639999999</v>
      </c>
      <c r="F34" s="64">
        <f t="shared" si="0"/>
        <v>0.25470273999999904</v>
      </c>
    </row>
    <row r="35" spans="1:6" x14ac:dyDescent="0.25">
      <c r="A35" s="56">
        <v>30</v>
      </c>
      <c r="B35" s="63" t="s">
        <v>31</v>
      </c>
      <c r="C35" s="63" t="s">
        <v>48</v>
      </c>
      <c r="D35" s="64">
        <v>40.817263159999989</v>
      </c>
      <c r="E35" s="64">
        <v>40.571965529999993</v>
      </c>
      <c r="F35" s="64">
        <f t="shared" si="0"/>
        <v>0.24529762999999605</v>
      </c>
    </row>
    <row r="36" spans="1:6" x14ac:dyDescent="0.25">
      <c r="A36" s="56">
        <v>31</v>
      </c>
      <c r="B36" s="63" t="s">
        <v>31</v>
      </c>
      <c r="C36" s="63" t="s">
        <v>56</v>
      </c>
      <c r="D36" s="64">
        <v>17.050463059999998</v>
      </c>
      <c r="E36" s="64">
        <v>16.934877339999996</v>
      </c>
      <c r="F36" s="64">
        <f t="shared" si="0"/>
        <v>0.11558572000000211</v>
      </c>
    </row>
    <row r="37" spans="1:6" x14ac:dyDescent="0.25">
      <c r="A37" s="56">
        <v>32</v>
      </c>
      <c r="B37" s="63" t="s">
        <v>75</v>
      </c>
      <c r="C37" s="63" t="s">
        <v>76</v>
      </c>
      <c r="D37" s="64">
        <v>2.4935112899999998</v>
      </c>
      <c r="E37" s="64">
        <v>2.3883782299999989</v>
      </c>
      <c r="F37" s="64">
        <f t="shared" si="0"/>
        <v>0.10513306000000089</v>
      </c>
    </row>
    <row r="38" spans="1:6" x14ac:dyDescent="0.25">
      <c r="A38" s="56">
        <v>33</v>
      </c>
      <c r="B38" s="63" t="s">
        <v>63</v>
      </c>
      <c r="C38" s="63" t="s">
        <v>74</v>
      </c>
      <c r="D38" s="64">
        <v>3.9936563999999994</v>
      </c>
      <c r="E38" s="64">
        <v>3.89590551</v>
      </c>
      <c r="F38" s="64">
        <f t="shared" si="0"/>
        <v>9.775088999999948E-2</v>
      </c>
    </row>
    <row r="39" spans="1:6" x14ac:dyDescent="0.25">
      <c r="A39" s="56">
        <v>34</v>
      </c>
      <c r="B39" s="63" t="s">
        <v>63</v>
      </c>
      <c r="C39" s="63" t="s">
        <v>65</v>
      </c>
      <c r="D39" s="64">
        <v>9.2520454600000015</v>
      </c>
      <c r="E39" s="64">
        <v>9.1676856100000013</v>
      </c>
      <c r="F39" s="64">
        <f t="shared" si="0"/>
        <v>8.4359850000000236E-2</v>
      </c>
    </row>
    <row r="40" spans="1:6" x14ac:dyDescent="0.25">
      <c r="A40" s="56">
        <v>35</v>
      </c>
      <c r="B40" s="63" t="s">
        <v>63</v>
      </c>
      <c r="C40" s="63" t="s">
        <v>73</v>
      </c>
      <c r="D40" s="64">
        <v>5.9681921499999993</v>
      </c>
      <c r="E40" s="64">
        <v>5.8861886800000001</v>
      </c>
      <c r="F40" s="64">
        <f t="shared" si="0"/>
        <v>8.200346999999919E-2</v>
      </c>
    </row>
    <row r="41" spans="1:6" x14ac:dyDescent="0.25">
      <c r="A41" s="56">
        <v>36</v>
      </c>
      <c r="B41" s="63" t="s">
        <v>63</v>
      </c>
      <c r="C41" s="63" t="s">
        <v>68</v>
      </c>
      <c r="D41" s="64">
        <v>6.5193395900000004</v>
      </c>
      <c r="E41" s="64">
        <v>6.4643167400000001</v>
      </c>
      <c r="F41" s="64">
        <f t="shared" si="0"/>
        <v>5.502285000000029E-2</v>
      </c>
    </row>
    <row r="42" spans="1:6" x14ac:dyDescent="0.25">
      <c r="A42" s="56">
        <v>37</v>
      </c>
      <c r="B42" s="63" t="s">
        <v>63</v>
      </c>
      <c r="C42" s="63" t="s">
        <v>67</v>
      </c>
      <c r="D42" s="64">
        <v>8.1075140700000006</v>
      </c>
      <c r="E42" s="64">
        <v>8.0776039600000011</v>
      </c>
      <c r="F42" s="64">
        <f t="shared" si="0"/>
        <v>2.9910109999999435E-2</v>
      </c>
    </row>
    <row r="43" spans="1:6" x14ac:dyDescent="0.25">
      <c r="A43" s="56">
        <v>38</v>
      </c>
      <c r="B43" s="63" t="s">
        <v>63</v>
      </c>
      <c r="C43" s="63" t="s">
        <v>71</v>
      </c>
      <c r="D43" s="64">
        <v>7.8445472899999995</v>
      </c>
      <c r="E43" s="64">
        <v>7.8166303099999981</v>
      </c>
      <c r="F43" s="64">
        <f t="shared" si="0"/>
        <v>2.7916980000001423E-2</v>
      </c>
    </row>
    <row r="44" spans="1:6" x14ac:dyDescent="0.25">
      <c r="A44" s="56">
        <v>39</v>
      </c>
      <c r="B44" s="63" t="s">
        <v>31</v>
      </c>
      <c r="C44" s="63" t="s">
        <v>60</v>
      </c>
      <c r="D44" s="64">
        <v>17.994090580000002</v>
      </c>
      <c r="E44" s="64">
        <v>17.977423870000003</v>
      </c>
      <c r="F44" s="64">
        <f t="shared" si="0"/>
        <v>1.6666709999999085E-2</v>
      </c>
    </row>
    <row r="45" spans="1:6" x14ac:dyDescent="0.25">
      <c r="A45" s="56">
        <v>40</v>
      </c>
      <c r="B45" s="63" t="s">
        <v>63</v>
      </c>
      <c r="C45" s="63" t="s">
        <v>66</v>
      </c>
      <c r="D45" s="64">
        <v>7.9653192399999995</v>
      </c>
      <c r="E45" s="64">
        <v>7.9535852299999998</v>
      </c>
      <c r="F45" s="64">
        <f t="shared" si="0"/>
        <v>1.1734009999999628E-2</v>
      </c>
    </row>
    <row r="46" spans="1:6" x14ac:dyDescent="0.25">
      <c r="A46" s="56">
        <v>41</v>
      </c>
      <c r="B46" s="63" t="s">
        <v>75</v>
      </c>
      <c r="C46" s="63" t="s">
        <v>77</v>
      </c>
      <c r="D46" s="64">
        <v>2.2592967899999996</v>
      </c>
      <c r="E46" s="64">
        <v>2.2487402600000004</v>
      </c>
      <c r="F46" s="64">
        <f t="shared" si="0"/>
        <v>1.0556529999999231E-2</v>
      </c>
    </row>
    <row r="47" spans="1:6" x14ac:dyDescent="0.25">
      <c r="A47" s="56">
        <v>42</v>
      </c>
      <c r="B47" s="63" t="s">
        <v>31</v>
      </c>
      <c r="C47" s="63" t="s">
        <v>55</v>
      </c>
      <c r="D47" s="64">
        <v>20.959364300000001</v>
      </c>
      <c r="E47" s="64">
        <v>20.959298919999995</v>
      </c>
      <c r="F47" s="64">
        <f t="shared" si="0"/>
        <v>6.538000000588795E-5</v>
      </c>
    </row>
    <row r="48" spans="1:6" x14ac:dyDescent="0.25">
      <c r="A48" s="56">
        <v>43</v>
      </c>
      <c r="B48" s="63" t="s">
        <v>31</v>
      </c>
      <c r="C48" s="63" t="s">
        <v>33</v>
      </c>
      <c r="D48" s="64">
        <v>169.32757909999995</v>
      </c>
      <c r="E48" s="64">
        <v>169.32757909999995</v>
      </c>
      <c r="F48" s="64">
        <f t="shared" si="0"/>
        <v>0</v>
      </c>
    </row>
    <row r="49" spans="1:6" x14ac:dyDescent="0.25">
      <c r="A49" s="56">
        <v>44</v>
      </c>
      <c r="B49" s="63" t="s">
        <v>63</v>
      </c>
      <c r="C49" s="63" t="s">
        <v>70</v>
      </c>
      <c r="D49" s="64">
        <v>9.6168449200000001</v>
      </c>
      <c r="E49" s="64">
        <v>12.207698950000003</v>
      </c>
      <c r="F49" s="64">
        <f t="shared" si="0"/>
        <v>-2.5908540300000027</v>
      </c>
    </row>
    <row r="50" spans="1:6" x14ac:dyDescent="0.25">
      <c r="A50" s="56">
        <v>45</v>
      </c>
      <c r="B50" s="63" t="s">
        <v>31</v>
      </c>
      <c r="C50" s="63" t="s">
        <v>53</v>
      </c>
      <c r="D50" s="64">
        <v>24.52849539</v>
      </c>
      <c r="E50" s="64">
        <v>27.93488456</v>
      </c>
      <c r="F50" s="64">
        <f t="shared" si="0"/>
        <v>-3.4063891700000006</v>
      </c>
    </row>
    <row r="51" spans="1:6" x14ac:dyDescent="0.25">
      <c r="A51" s="88" t="s">
        <v>78</v>
      </c>
      <c r="B51" s="88"/>
      <c r="C51" s="46" t="s">
        <v>79</v>
      </c>
      <c r="D51" s="54">
        <v>1963.5859146100001</v>
      </c>
      <c r="E51" s="54">
        <v>1908.4106141399996</v>
      </c>
      <c r="F51" s="54">
        <v>55.175300470000025</v>
      </c>
    </row>
    <row r="52" spans="1:6" x14ac:dyDescent="0.25">
      <c r="D52" s="47"/>
      <c r="E52" s="47"/>
      <c r="F52" s="47"/>
    </row>
  </sheetData>
  <sortState xmlns:xlrd2="http://schemas.microsoft.com/office/spreadsheetml/2017/richdata2" ref="B6:F49">
    <sortCondition descending="1" ref="F6:F49"/>
  </sortState>
  <mergeCells count="1">
    <mergeCell ref="A51:B51"/>
  </mergeCells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8C7B-671A-4B75-B37C-65567FD4F72C}">
  <dimension ref="A2:G76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35.7109375" customWidth="1"/>
    <col min="7" max="7" width="22" customWidth="1"/>
  </cols>
  <sheetData>
    <row r="2" spans="1:3" ht="15.75" x14ac:dyDescent="0.25">
      <c r="A2" s="4" t="s">
        <v>253</v>
      </c>
      <c r="B2" s="4"/>
      <c r="C2" s="4"/>
    </row>
    <row r="24" spans="1:7" ht="15.75" x14ac:dyDescent="0.25">
      <c r="A24" s="4" t="s">
        <v>254</v>
      </c>
      <c r="B24" s="4"/>
      <c r="C24" s="4"/>
    </row>
    <row r="26" spans="1:7" x14ac:dyDescent="0.25">
      <c r="D26" s="85" t="s">
        <v>255</v>
      </c>
      <c r="E26" s="85"/>
      <c r="F26" s="85"/>
    </row>
    <row r="27" spans="1:7" x14ac:dyDescent="0.25">
      <c r="D27" s="86" t="s">
        <v>256</v>
      </c>
      <c r="E27" s="86"/>
      <c r="F27" s="86"/>
    </row>
    <row r="28" spans="1:7" ht="15" customHeight="1" x14ac:dyDescent="0.25">
      <c r="D28" s="87" t="s">
        <v>257</v>
      </c>
      <c r="E28" s="87"/>
      <c r="F28" s="87"/>
      <c r="G28" s="55" t="s">
        <v>312</v>
      </c>
    </row>
    <row r="29" spans="1:7" x14ac:dyDescent="0.25">
      <c r="A29" s="55" t="s">
        <v>25</v>
      </c>
      <c r="B29" s="55" t="s">
        <v>26</v>
      </c>
      <c r="C29" s="55" t="s">
        <v>27</v>
      </c>
      <c r="D29" s="55" t="s">
        <v>306</v>
      </c>
      <c r="E29" s="55" t="s">
        <v>309</v>
      </c>
      <c r="F29" s="55" t="s">
        <v>313</v>
      </c>
      <c r="G29" s="55" t="s">
        <v>28</v>
      </c>
    </row>
    <row r="30" spans="1:7" x14ac:dyDescent="0.25">
      <c r="A30" s="56">
        <v>1</v>
      </c>
      <c r="B30" s="56" t="s">
        <v>31</v>
      </c>
      <c r="C30" s="56" t="s">
        <v>43</v>
      </c>
      <c r="D30" s="57">
        <v>0.63034567878043901</v>
      </c>
      <c r="E30" s="57">
        <v>0.62971929262504045</v>
      </c>
      <c r="F30" s="57">
        <v>0.62956113810599734</v>
      </c>
      <c r="G30" s="65">
        <v>-1.5815451904310773E-4</v>
      </c>
    </row>
    <row r="31" spans="1:7" x14ac:dyDescent="0.25">
      <c r="A31" s="56">
        <v>2</v>
      </c>
      <c r="B31" s="56" t="s">
        <v>31</v>
      </c>
      <c r="C31" s="56" t="s">
        <v>59</v>
      </c>
      <c r="D31" s="57">
        <v>0.71900347390583785</v>
      </c>
      <c r="E31" s="57">
        <v>0.7156354839414234</v>
      </c>
      <c r="F31" s="57">
        <v>0.69349263083402146</v>
      </c>
      <c r="G31" s="65">
        <v>-2.2142853107401939E-2</v>
      </c>
    </row>
    <row r="32" spans="1:7" x14ac:dyDescent="0.25">
      <c r="A32" s="56">
        <v>3</v>
      </c>
      <c r="B32" s="56" t="s">
        <v>63</v>
      </c>
      <c r="C32" s="56" t="s">
        <v>72</v>
      </c>
      <c r="D32" s="57">
        <v>0.73931758266488379</v>
      </c>
      <c r="E32" s="57">
        <v>0.72595122927737832</v>
      </c>
      <c r="F32" s="57">
        <v>0.72100004483617197</v>
      </c>
      <c r="G32" s="65">
        <v>-4.9511844412063466E-3</v>
      </c>
    </row>
    <row r="33" spans="1:7" x14ac:dyDescent="0.25">
      <c r="A33" s="56">
        <v>4</v>
      </c>
      <c r="B33" s="56" t="s">
        <v>31</v>
      </c>
      <c r="C33" s="56" t="s">
        <v>51</v>
      </c>
      <c r="D33" s="57">
        <v>0.67163195293282707</v>
      </c>
      <c r="E33" s="57">
        <v>0.68319456731482753</v>
      </c>
      <c r="F33" s="57">
        <v>0.72465788824791377</v>
      </c>
      <c r="G33" s="73">
        <v>4.1463320933086245E-2</v>
      </c>
    </row>
    <row r="34" spans="1:7" x14ac:dyDescent="0.25">
      <c r="A34" s="56">
        <v>5</v>
      </c>
      <c r="B34" s="56" t="s">
        <v>31</v>
      </c>
      <c r="C34" s="56" t="s">
        <v>40</v>
      </c>
      <c r="D34" s="57">
        <v>0.62146787512475865</v>
      </c>
      <c r="E34" s="57">
        <v>0.66805425555504061</v>
      </c>
      <c r="F34" s="57">
        <v>0.75114056573753241</v>
      </c>
      <c r="G34" s="73">
        <v>8.3086310182491796E-2</v>
      </c>
    </row>
    <row r="35" spans="1:7" x14ac:dyDescent="0.25">
      <c r="A35" s="56">
        <v>6</v>
      </c>
      <c r="B35" s="56" t="s">
        <v>63</v>
      </c>
      <c r="C35" s="56" t="s">
        <v>71</v>
      </c>
      <c r="D35" s="57">
        <v>0.79027197244559477</v>
      </c>
      <c r="E35" s="57">
        <v>0.74528980275212375</v>
      </c>
      <c r="F35" s="57">
        <v>0.78250173591026984</v>
      </c>
      <c r="G35" s="73">
        <v>3.7211933158146082E-2</v>
      </c>
    </row>
    <row r="36" spans="1:7" x14ac:dyDescent="0.25">
      <c r="A36" s="56">
        <v>7</v>
      </c>
      <c r="B36" s="56" t="s">
        <v>63</v>
      </c>
      <c r="C36" s="56" t="s">
        <v>69</v>
      </c>
      <c r="D36" s="58">
        <v>0.81165327393350639</v>
      </c>
      <c r="E36" s="58">
        <v>0.80536136510135736</v>
      </c>
      <c r="F36" s="58">
        <v>0.82616735343895253</v>
      </c>
      <c r="G36" s="73">
        <v>2.0805988337595172E-2</v>
      </c>
    </row>
    <row r="37" spans="1:7" x14ac:dyDescent="0.25">
      <c r="A37" s="56">
        <v>8</v>
      </c>
      <c r="B37" s="56" t="s">
        <v>63</v>
      </c>
      <c r="C37" s="56" t="s">
        <v>307</v>
      </c>
      <c r="D37" s="57">
        <v>0.60598554961459739</v>
      </c>
      <c r="E37" s="57">
        <v>0.64008762252922125</v>
      </c>
      <c r="F37" s="58">
        <v>0.85998357569864203</v>
      </c>
      <c r="G37" s="73">
        <v>0.21989595316942079</v>
      </c>
    </row>
    <row r="38" spans="1:7" x14ac:dyDescent="0.25">
      <c r="A38" s="56">
        <v>9</v>
      </c>
      <c r="B38" s="56" t="s">
        <v>31</v>
      </c>
      <c r="C38" s="56" t="s">
        <v>61</v>
      </c>
      <c r="D38" s="58">
        <v>0.8104736041673769</v>
      </c>
      <c r="E38" s="58">
        <v>0.8387027032911476</v>
      </c>
      <c r="F38" s="58">
        <v>0.86468591306241627</v>
      </c>
      <c r="G38" s="73">
        <v>2.5983209771268667E-2</v>
      </c>
    </row>
    <row r="39" spans="1:7" x14ac:dyDescent="0.25">
      <c r="A39" s="56">
        <v>10</v>
      </c>
      <c r="B39" s="56" t="s">
        <v>31</v>
      </c>
      <c r="C39" s="56" t="s">
        <v>47</v>
      </c>
      <c r="D39" s="58">
        <v>0.830336906439476</v>
      </c>
      <c r="E39" s="58">
        <v>0.84694090731271399</v>
      </c>
      <c r="F39" s="58">
        <v>0.87023310842638191</v>
      </c>
      <c r="G39" s="73">
        <v>2.3292201113667921E-2</v>
      </c>
    </row>
    <row r="40" spans="1:7" x14ac:dyDescent="0.25">
      <c r="A40" s="56">
        <v>11</v>
      </c>
      <c r="B40" s="56" t="s">
        <v>31</v>
      </c>
      <c r="C40" s="56" t="s">
        <v>34</v>
      </c>
      <c r="D40" s="58">
        <v>0.93168562844170233</v>
      </c>
      <c r="E40" s="58">
        <v>0.91036758849015276</v>
      </c>
      <c r="F40" s="58">
        <v>0.89779915103032049</v>
      </c>
      <c r="G40" s="65">
        <v>-1.2568437459832271E-2</v>
      </c>
    </row>
    <row r="41" spans="1:7" x14ac:dyDescent="0.25">
      <c r="A41" s="56">
        <v>12</v>
      </c>
      <c r="B41" s="56" t="s">
        <v>31</v>
      </c>
      <c r="C41" s="56" t="s">
        <v>58</v>
      </c>
      <c r="D41" s="58">
        <v>0.83760592971697012</v>
      </c>
      <c r="E41" s="58">
        <v>0.84665851006062376</v>
      </c>
      <c r="F41" s="58">
        <v>0.89867734268715171</v>
      </c>
      <c r="G41" s="73">
        <v>5.2018832626527955E-2</v>
      </c>
    </row>
    <row r="42" spans="1:7" x14ac:dyDescent="0.25">
      <c r="A42" s="56">
        <v>13</v>
      </c>
      <c r="B42" s="56" t="s">
        <v>31</v>
      </c>
      <c r="C42" s="56" t="s">
        <v>42</v>
      </c>
      <c r="D42" s="59">
        <v>1.0917914076020414</v>
      </c>
      <c r="E42" s="59">
        <v>1.0833634063656195</v>
      </c>
      <c r="F42" s="58">
        <v>0.90243087608775918</v>
      </c>
      <c r="G42" s="65">
        <v>-0.18093253027786027</v>
      </c>
    </row>
    <row r="43" spans="1:7" x14ac:dyDescent="0.25">
      <c r="A43" s="56">
        <v>14</v>
      </c>
      <c r="B43" s="56" t="s">
        <v>31</v>
      </c>
      <c r="C43" s="56" t="s">
        <v>41</v>
      </c>
      <c r="D43" s="58">
        <v>0.8897876395204829</v>
      </c>
      <c r="E43" s="58">
        <v>0.86947340395765316</v>
      </c>
      <c r="F43" s="58">
        <v>0.91836764452513275</v>
      </c>
      <c r="G43" s="73">
        <v>4.8894240567479597E-2</v>
      </c>
    </row>
    <row r="44" spans="1:7" x14ac:dyDescent="0.25">
      <c r="A44" s="56">
        <v>15</v>
      </c>
      <c r="B44" s="56" t="s">
        <v>31</v>
      </c>
      <c r="C44" s="56" t="s">
        <v>44</v>
      </c>
      <c r="D44" s="58">
        <v>0.8738363207140486</v>
      </c>
      <c r="E44" s="58">
        <v>0.88335360088652526</v>
      </c>
      <c r="F44" s="58">
        <v>0.92628848342182535</v>
      </c>
      <c r="G44" s="73">
        <v>4.293488253530009E-2</v>
      </c>
    </row>
    <row r="45" spans="1:7" x14ac:dyDescent="0.25">
      <c r="A45" s="56">
        <v>16</v>
      </c>
      <c r="B45" s="56" t="s">
        <v>31</v>
      </c>
      <c r="C45" s="56" t="s">
        <v>57</v>
      </c>
      <c r="D45" s="58">
        <v>0.94143422866871207</v>
      </c>
      <c r="E45" s="58">
        <v>0.91511403160777005</v>
      </c>
      <c r="F45" s="58">
        <v>0.92631848868377331</v>
      </c>
      <c r="G45" s="73">
        <v>1.120445707600326E-2</v>
      </c>
    </row>
    <row r="46" spans="1:7" x14ac:dyDescent="0.25">
      <c r="A46" s="56">
        <v>17</v>
      </c>
      <c r="B46" s="56" t="s">
        <v>31</v>
      </c>
      <c r="C46" s="56" t="s">
        <v>46</v>
      </c>
      <c r="D46" s="58">
        <v>0.92787755847136288</v>
      </c>
      <c r="E46" s="58">
        <v>0.94922221345744917</v>
      </c>
      <c r="F46" s="58">
        <v>0.93609904078813688</v>
      </c>
      <c r="G46" s="65">
        <v>-1.3123172669312289E-2</v>
      </c>
    </row>
    <row r="47" spans="1:7" x14ac:dyDescent="0.25">
      <c r="A47" s="56">
        <v>18</v>
      </c>
      <c r="B47" s="56" t="s">
        <v>31</v>
      </c>
      <c r="C47" s="56" t="s">
        <v>49</v>
      </c>
      <c r="D47" s="58">
        <v>0.92488888392430613</v>
      </c>
      <c r="E47" s="58">
        <v>0.93017928385736515</v>
      </c>
      <c r="F47" s="58">
        <v>0.93812604509267694</v>
      </c>
      <c r="G47" s="73">
        <v>7.9467612353117945E-3</v>
      </c>
    </row>
    <row r="48" spans="1:7" x14ac:dyDescent="0.25">
      <c r="A48" s="56">
        <v>19</v>
      </c>
      <c r="B48" s="56" t="s">
        <v>63</v>
      </c>
      <c r="C48" s="56" t="s">
        <v>64</v>
      </c>
      <c r="D48" s="58">
        <v>0.9258870197162602</v>
      </c>
      <c r="E48" s="58">
        <v>0.94293947231958974</v>
      </c>
      <c r="F48" s="58">
        <v>0.94014617162832492</v>
      </c>
      <c r="G48" s="65">
        <v>-2.7933006912648217E-3</v>
      </c>
    </row>
    <row r="49" spans="1:7" x14ac:dyDescent="0.25">
      <c r="A49" s="56">
        <v>20</v>
      </c>
      <c r="B49" s="56" t="s">
        <v>31</v>
      </c>
      <c r="C49" s="56" t="s">
        <v>62</v>
      </c>
      <c r="D49" s="59">
        <v>0.95692006481767855</v>
      </c>
      <c r="E49" s="58">
        <v>0.93228073526607125</v>
      </c>
      <c r="F49" s="58">
        <v>0.94700796395845632</v>
      </c>
      <c r="G49" s="73">
        <v>1.4727228692385075E-2</v>
      </c>
    </row>
    <row r="50" spans="1:7" x14ac:dyDescent="0.25">
      <c r="A50" s="56">
        <v>21</v>
      </c>
      <c r="B50" s="56" t="s">
        <v>31</v>
      </c>
      <c r="C50" s="56" t="s">
        <v>52</v>
      </c>
      <c r="D50" s="58">
        <v>0.92707259917525908</v>
      </c>
      <c r="E50" s="58">
        <v>0.93619643238872319</v>
      </c>
      <c r="F50" s="59">
        <v>0.95721675107826931</v>
      </c>
      <c r="G50" s="73">
        <v>2.1020318689546125E-2</v>
      </c>
    </row>
    <row r="51" spans="1:7" x14ac:dyDescent="0.25">
      <c r="A51" s="56">
        <v>22</v>
      </c>
      <c r="B51" s="56" t="s">
        <v>31</v>
      </c>
      <c r="C51" s="56" t="s">
        <v>36</v>
      </c>
      <c r="D51" s="58">
        <v>0.90356579550025062</v>
      </c>
      <c r="E51" s="58">
        <v>0.91263045567319045</v>
      </c>
      <c r="F51" s="59">
        <v>0.96747199887542301</v>
      </c>
      <c r="G51" s="73">
        <v>5.4841543202232557E-2</v>
      </c>
    </row>
    <row r="52" spans="1:7" x14ac:dyDescent="0.25">
      <c r="A52" s="56">
        <v>23</v>
      </c>
      <c r="B52" s="56" t="s">
        <v>31</v>
      </c>
      <c r="C52" s="56" t="s">
        <v>37</v>
      </c>
      <c r="D52" s="57">
        <v>0.64925496669308336</v>
      </c>
      <c r="E52" s="57">
        <v>0.67274320926380449</v>
      </c>
      <c r="F52" s="59">
        <v>0.96828933421690289</v>
      </c>
      <c r="G52" s="73">
        <v>0.2955461249530984</v>
      </c>
    </row>
    <row r="53" spans="1:7" x14ac:dyDescent="0.25">
      <c r="A53" s="56">
        <v>24</v>
      </c>
      <c r="B53" s="56" t="s">
        <v>31</v>
      </c>
      <c r="C53" s="56" t="s">
        <v>38</v>
      </c>
      <c r="D53" s="59">
        <v>0.95386075534126946</v>
      </c>
      <c r="E53" s="58">
        <v>0.9429685399332588</v>
      </c>
      <c r="F53" s="59">
        <v>0.9705306088346437</v>
      </c>
      <c r="G53" s="73">
        <v>2.7562068901384906E-2</v>
      </c>
    </row>
    <row r="54" spans="1:7" x14ac:dyDescent="0.25">
      <c r="A54" s="56">
        <v>25</v>
      </c>
      <c r="B54" s="56" t="s">
        <v>75</v>
      </c>
      <c r="C54" s="56" t="s">
        <v>76</v>
      </c>
      <c r="D54" s="59">
        <v>0.99311143092138954</v>
      </c>
      <c r="E54" s="59">
        <v>0.98688855489065141</v>
      </c>
      <c r="F54" s="59">
        <v>0.97610592435284316</v>
      </c>
      <c r="G54" s="65">
        <v>-1.0782630537808258E-2</v>
      </c>
    </row>
    <row r="55" spans="1:7" x14ac:dyDescent="0.25">
      <c r="A55" s="56">
        <v>26</v>
      </c>
      <c r="B55" s="56" t="s">
        <v>31</v>
      </c>
      <c r="C55" s="56" t="s">
        <v>50</v>
      </c>
      <c r="D55" s="58">
        <v>0.93048153426125335</v>
      </c>
      <c r="E55" s="58">
        <v>0.9368062438058109</v>
      </c>
      <c r="F55" s="59">
        <v>0.97906700693164039</v>
      </c>
      <c r="G55" s="73">
        <v>4.2260763125829492E-2</v>
      </c>
    </row>
    <row r="56" spans="1:7" x14ac:dyDescent="0.25">
      <c r="A56" s="56">
        <v>27</v>
      </c>
      <c r="B56" s="56" t="s">
        <v>63</v>
      </c>
      <c r="C56" s="56" t="s">
        <v>74</v>
      </c>
      <c r="D56" s="58">
        <v>0.87684943835442664</v>
      </c>
      <c r="E56" s="58">
        <v>0.9120228143917527</v>
      </c>
      <c r="F56" s="59">
        <v>0.98091763510013064</v>
      </c>
      <c r="G56" s="73">
        <v>6.8894820708377935E-2</v>
      </c>
    </row>
    <row r="57" spans="1:7" x14ac:dyDescent="0.25">
      <c r="A57" s="56">
        <v>28</v>
      </c>
      <c r="B57" s="56" t="s">
        <v>31</v>
      </c>
      <c r="C57" s="56" t="s">
        <v>35</v>
      </c>
      <c r="D57" s="58">
        <v>0.8755052846925776</v>
      </c>
      <c r="E57" s="58">
        <v>0.91650660534184192</v>
      </c>
      <c r="F57" s="59">
        <v>0.99552403002399437</v>
      </c>
      <c r="G57" s="73">
        <v>7.9017424682152448E-2</v>
      </c>
    </row>
    <row r="58" spans="1:7" x14ac:dyDescent="0.25">
      <c r="A58" s="56">
        <v>29</v>
      </c>
      <c r="B58" s="56" t="s">
        <v>31</v>
      </c>
      <c r="C58" s="56" t="s">
        <v>54</v>
      </c>
      <c r="D58" s="59">
        <v>1.067109419267646</v>
      </c>
      <c r="E58" s="59">
        <v>1.091041977017053</v>
      </c>
      <c r="F58" s="59">
        <v>1.0247208527794773</v>
      </c>
      <c r="G58" s="65">
        <v>-6.6321124237575635E-2</v>
      </c>
    </row>
    <row r="59" spans="1:7" x14ac:dyDescent="0.25">
      <c r="A59" s="56">
        <v>30</v>
      </c>
      <c r="B59" s="56" t="s">
        <v>63</v>
      </c>
      <c r="C59" s="56" t="s">
        <v>65</v>
      </c>
      <c r="D59" s="59">
        <v>1.0406918322348471</v>
      </c>
      <c r="E59" s="59">
        <v>1.0292023181012173</v>
      </c>
      <c r="F59" s="59">
        <v>1.0423205605490991</v>
      </c>
      <c r="G59" s="73">
        <v>1.3118242447881734E-2</v>
      </c>
    </row>
    <row r="60" spans="1:7" x14ac:dyDescent="0.25">
      <c r="A60" s="56">
        <v>31</v>
      </c>
      <c r="B60" s="56" t="s">
        <v>31</v>
      </c>
      <c r="C60" s="56" t="s">
        <v>39</v>
      </c>
      <c r="D60" s="59">
        <v>1.0505598828594334</v>
      </c>
      <c r="E60" s="59">
        <v>1.0525357683671763</v>
      </c>
      <c r="F60" s="59">
        <v>1.0486992812223999</v>
      </c>
      <c r="G60" s="65">
        <v>-3.8364871447764681E-3</v>
      </c>
    </row>
    <row r="61" spans="1:7" x14ac:dyDescent="0.25">
      <c r="A61" s="56">
        <v>32</v>
      </c>
      <c r="B61" s="56" t="s">
        <v>31</v>
      </c>
      <c r="C61" s="56" t="s">
        <v>56</v>
      </c>
      <c r="D61" s="59">
        <v>1.0232906057362907</v>
      </c>
      <c r="E61" s="59">
        <v>1.0513026954221922</v>
      </c>
      <c r="F61" s="59">
        <v>1.0653784819337409</v>
      </c>
      <c r="G61" s="73">
        <v>1.4075786511548616E-2</v>
      </c>
    </row>
    <row r="62" spans="1:7" x14ac:dyDescent="0.25">
      <c r="A62" s="56">
        <v>33</v>
      </c>
      <c r="B62" s="56" t="s">
        <v>63</v>
      </c>
      <c r="C62" s="56" t="s">
        <v>67</v>
      </c>
      <c r="D62" s="59">
        <v>1.1688222711682172</v>
      </c>
      <c r="E62" s="59">
        <v>1.087887984594164</v>
      </c>
      <c r="F62" s="59">
        <v>1.0808562358226126</v>
      </c>
      <c r="G62" s="65">
        <v>-7.0317487715514382E-3</v>
      </c>
    </row>
    <row r="63" spans="1:7" x14ac:dyDescent="0.25">
      <c r="A63" s="56">
        <v>34</v>
      </c>
      <c r="B63" s="56" t="s">
        <v>63</v>
      </c>
      <c r="C63" s="56" t="s">
        <v>73</v>
      </c>
      <c r="D63" s="59">
        <v>1.0738184771421324</v>
      </c>
      <c r="E63" s="59">
        <v>1.0758507240831015</v>
      </c>
      <c r="F63" s="59">
        <v>1.0859542853961712</v>
      </c>
      <c r="G63" s="73">
        <v>1.0103561313069775E-2</v>
      </c>
    </row>
    <row r="64" spans="1:7" x14ac:dyDescent="0.25">
      <c r="A64" s="56">
        <v>35</v>
      </c>
      <c r="B64" s="56" t="s">
        <v>31</v>
      </c>
      <c r="C64" s="56" t="s">
        <v>32</v>
      </c>
      <c r="D64" s="59">
        <v>1.120720489305411</v>
      </c>
      <c r="E64" s="59">
        <v>1.1203550298309002</v>
      </c>
      <c r="F64" s="59">
        <v>1.1002244450061325</v>
      </c>
      <c r="G64" s="65">
        <v>-2.0130584824767705E-2</v>
      </c>
    </row>
    <row r="65" spans="1:7" x14ac:dyDescent="0.25">
      <c r="A65" s="56">
        <v>36</v>
      </c>
      <c r="B65" s="56" t="s">
        <v>31</v>
      </c>
      <c r="C65" s="56" t="s">
        <v>55</v>
      </c>
      <c r="D65" s="59">
        <v>1.4744572566926823</v>
      </c>
      <c r="E65" s="59">
        <v>1.1043817734587502</v>
      </c>
      <c r="F65" s="59">
        <v>1.1058876180647894</v>
      </c>
      <c r="G65" s="73">
        <v>1.5058446060391972E-3</v>
      </c>
    </row>
    <row r="66" spans="1:7" x14ac:dyDescent="0.25">
      <c r="A66" s="56">
        <v>37</v>
      </c>
      <c r="B66" s="56" t="s">
        <v>63</v>
      </c>
      <c r="C66" s="56" t="s">
        <v>68</v>
      </c>
      <c r="D66" s="59">
        <v>1.0155459328696446</v>
      </c>
      <c r="E66" s="59">
        <v>0.99378851444616434</v>
      </c>
      <c r="F66" s="59">
        <v>1.1067052765602401</v>
      </c>
      <c r="G66" s="73">
        <v>0.11291676211407575</v>
      </c>
    </row>
    <row r="67" spans="1:7" x14ac:dyDescent="0.25">
      <c r="A67" s="56">
        <v>38</v>
      </c>
      <c r="B67" s="56" t="s">
        <v>31</v>
      </c>
      <c r="C67" s="56" t="s">
        <v>45</v>
      </c>
      <c r="D67" s="58">
        <v>0.93989532095544204</v>
      </c>
      <c r="E67" s="59">
        <v>0.95416269791264063</v>
      </c>
      <c r="F67" s="59">
        <v>1.1230383294010471</v>
      </c>
      <c r="G67" s="73">
        <v>0.16887563148840645</v>
      </c>
    </row>
    <row r="68" spans="1:7" x14ac:dyDescent="0.25">
      <c r="A68" s="56">
        <v>39</v>
      </c>
      <c r="B68" s="56" t="s">
        <v>75</v>
      </c>
      <c r="C68" s="56" t="s">
        <v>77</v>
      </c>
      <c r="D68" s="59">
        <v>1.2302178378672655</v>
      </c>
      <c r="E68" s="59">
        <v>1.2292798968948289</v>
      </c>
      <c r="F68" s="59">
        <v>1.2334420928737062</v>
      </c>
      <c r="G68" s="73">
        <v>4.1621959788773477E-3</v>
      </c>
    </row>
    <row r="69" spans="1:7" x14ac:dyDescent="0.25">
      <c r="A69" s="56">
        <v>40</v>
      </c>
      <c r="B69" s="56" t="s">
        <v>31</v>
      </c>
      <c r="C69" s="56" t="s">
        <v>33</v>
      </c>
      <c r="D69" s="59">
        <v>1.3407813897680487</v>
      </c>
      <c r="E69" s="59">
        <v>1.3123369479712785</v>
      </c>
      <c r="F69" s="59">
        <v>1.2815711556877118</v>
      </c>
      <c r="G69" s="65">
        <v>-3.0765792283566684E-2</v>
      </c>
    </row>
    <row r="70" spans="1:7" x14ac:dyDescent="0.25">
      <c r="A70" s="56">
        <v>41</v>
      </c>
      <c r="B70" s="56" t="s">
        <v>63</v>
      </c>
      <c r="C70" s="56" t="s">
        <v>66</v>
      </c>
      <c r="D70" s="59">
        <v>1.6514571894498988</v>
      </c>
      <c r="E70" s="59">
        <v>1.5829512804215455</v>
      </c>
      <c r="F70" s="59">
        <v>1.5696865389344654</v>
      </c>
      <c r="G70" s="65">
        <v>-1.3264741487080123E-2</v>
      </c>
    </row>
    <row r="71" spans="1:7" x14ac:dyDescent="0.25">
      <c r="A71" s="56">
        <v>42</v>
      </c>
      <c r="B71" s="56" t="s">
        <v>31</v>
      </c>
      <c r="C71" s="56" t="s">
        <v>48</v>
      </c>
      <c r="D71" s="59">
        <v>1.7339767504451979</v>
      </c>
      <c r="E71" s="59">
        <v>1.6991083009557157</v>
      </c>
      <c r="F71" s="59">
        <v>1.5767628875304163</v>
      </c>
      <c r="G71" s="65">
        <v>-0.12234541342529948</v>
      </c>
    </row>
    <row r="72" spans="1:7" x14ac:dyDescent="0.25">
      <c r="A72" s="56">
        <v>43</v>
      </c>
      <c r="B72" s="56" t="s">
        <v>31</v>
      </c>
      <c r="C72" s="56" t="s">
        <v>53</v>
      </c>
      <c r="D72" s="59">
        <v>1.0545834043304447</v>
      </c>
      <c r="E72" s="59">
        <v>1.0973550442799731</v>
      </c>
      <c r="F72" s="59">
        <v>1.5811788718398896</v>
      </c>
      <c r="G72" s="73">
        <v>0.48382382755991649</v>
      </c>
    </row>
    <row r="73" spans="1:7" x14ac:dyDescent="0.25">
      <c r="A73" s="56">
        <v>44</v>
      </c>
      <c r="B73" s="56" t="s">
        <v>31</v>
      </c>
      <c r="C73" s="56" t="s">
        <v>60</v>
      </c>
      <c r="D73" s="59">
        <v>1.5512420514901326</v>
      </c>
      <c r="E73" s="59">
        <v>1.5260798039353496</v>
      </c>
      <c r="F73" s="59">
        <v>1.6217963097612909</v>
      </c>
      <c r="G73" s="73">
        <v>9.5716505825941267E-2</v>
      </c>
    </row>
    <row r="74" spans="1:7" x14ac:dyDescent="0.25">
      <c r="A74" s="56">
        <v>45</v>
      </c>
      <c r="B74" s="56" t="s">
        <v>63</v>
      </c>
      <c r="C74" s="56" t="s">
        <v>70</v>
      </c>
      <c r="D74" s="59">
        <v>1.1363339923559272</v>
      </c>
      <c r="E74" s="59">
        <v>1.0883743194100248</v>
      </c>
      <c r="F74" s="59">
        <v>2.275286201639676</v>
      </c>
      <c r="G74" s="73">
        <v>1.1869118822296512</v>
      </c>
    </row>
    <row r="75" spans="1:7" x14ac:dyDescent="0.25">
      <c r="A75" s="84" t="s">
        <v>78</v>
      </c>
      <c r="B75" s="84"/>
      <c r="C75" s="60" t="s">
        <v>79</v>
      </c>
      <c r="D75" s="61">
        <v>0.93351073543897012</v>
      </c>
      <c r="E75" s="61">
        <v>0.93693653270075972</v>
      </c>
      <c r="F75" s="62">
        <v>0.98225503282796944</v>
      </c>
      <c r="G75" s="74">
        <v>4.5318500127209727E-2</v>
      </c>
    </row>
    <row r="76" spans="1:7" ht="45" customHeight="1" x14ac:dyDescent="0.25">
      <c r="B76" s="89" t="s">
        <v>308</v>
      </c>
      <c r="C76" s="89"/>
      <c r="D76" s="89"/>
      <c r="E76" s="89"/>
      <c r="F76" s="89"/>
      <c r="G76" s="89"/>
    </row>
  </sheetData>
  <sortState xmlns:xlrd2="http://schemas.microsoft.com/office/spreadsheetml/2017/richdata2" ref="B30:G73">
    <sortCondition ref="B30:B73"/>
    <sortCondition ref="F30:F73"/>
  </sortState>
  <mergeCells count="5">
    <mergeCell ref="B76:G76"/>
    <mergeCell ref="D26:F26"/>
    <mergeCell ref="D27:F27"/>
    <mergeCell ref="D28:F28"/>
    <mergeCell ref="A75:B7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1809-D175-424C-89B6-27C31C5F8357}">
  <dimension ref="A2:G75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35.7109375" customWidth="1"/>
    <col min="7" max="7" width="22.42578125" bestFit="1" customWidth="1"/>
  </cols>
  <sheetData>
    <row r="2" spans="1:3" ht="15.75" x14ac:dyDescent="0.25">
      <c r="A2" s="4" t="s">
        <v>258</v>
      </c>
      <c r="B2" s="4"/>
      <c r="C2" s="4"/>
    </row>
    <row r="24" spans="1:7" ht="15.75" x14ac:dyDescent="0.25">
      <c r="A24" s="4" t="s">
        <v>259</v>
      </c>
      <c r="B24" s="4"/>
      <c r="C24" s="4"/>
    </row>
    <row r="26" spans="1:7" x14ac:dyDescent="0.25">
      <c r="D26" s="87" t="s">
        <v>260</v>
      </c>
      <c r="E26" s="87"/>
      <c r="F26" s="87"/>
    </row>
    <row r="27" spans="1:7" x14ac:dyDescent="0.25">
      <c r="D27" s="86" t="s">
        <v>261</v>
      </c>
      <c r="E27" s="86"/>
      <c r="F27" s="86"/>
    </row>
    <row r="28" spans="1:7" ht="15" customHeight="1" x14ac:dyDescent="0.25">
      <c r="D28" s="85" t="s">
        <v>262</v>
      </c>
      <c r="E28" s="85"/>
      <c r="F28" s="85"/>
      <c r="G28" s="55" t="s">
        <v>312</v>
      </c>
    </row>
    <row r="29" spans="1:7" x14ac:dyDescent="0.25">
      <c r="A29" s="55" t="s">
        <v>25</v>
      </c>
      <c r="B29" s="55" t="s">
        <v>26</v>
      </c>
      <c r="C29" s="55" t="s">
        <v>27</v>
      </c>
      <c r="D29" s="55" t="s">
        <v>306</v>
      </c>
      <c r="E29" s="55" t="s">
        <v>309</v>
      </c>
      <c r="F29" s="55" t="s">
        <v>313</v>
      </c>
      <c r="G29" s="55" t="s">
        <v>28</v>
      </c>
    </row>
    <row r="30" spans="1:7" x14ac:dyDescent="0.25">
      <c r="A30" s="56">
        <v>1</v>
      </c>
      <c r="B30" s="56" t="s">
        <v>31</v>
      </c>
      <c r="C30" s="56" t="s">
        <v>37</v>
      </c>
      <c r="D30" s="57">
        <v>2.5501655385955342</v>
      </c>
      <c r="E30" s="57">
        <v>2.7849789880281905</v>
      </c>
      <c r="F30" s="57">
        <v>2.943399502762122</v>
      </c>
      <c r="G30" s="65">
        <v>0.15842051473393148</v>
      </c>
    </row>
    <row r="31" spans="1:7" x14ac:dyDescent="0.25">
      <c r="A31" s="56">
        <v>2</v>
      </c>
      <c r="B31" s="56" t="s">
        <v>63</v>
      </c>
      <c r="C31" s="56" t="s">
        <v>72</v>
      </c>
      <c r="D31" s="57">
        <v>1.7253363223299141</v>
      </c>
      <c r="E31" s="57">
        <v>2.1731986036224424</v>
      </c>
      <c r="F31" s="57">
        <v>2.4036376480370194</v>
      </c>
      <c r="G31" s="65">
        <v>0.23043904441457697</v>
      </c>
    </row>
    <row r="32" spans="1:7" x14ac:dyDescent="0.25">
      <c r="A32" s="56">
        <v>3</v>
      </c>
      <c r="B32" s="56" t="s">
        <v>31</v>
      </c>
      <c r="C32" s="56" t="s">
        <v>52</v>
      </c>
      <c r="D32" s="57">
        <v>1.4404321363783477</v>
      </c>
      <c r="E32" s="57">
        <v>1.4762290713800625</v>
      </c>
      <c r="F32" s="57">
        <v>1.7995481904132955</v>
      </c>
      <c r="G32" s="65">
        <v>0.32331911903323296</v>
      </c>
    </row>
    <row r="33" spans="1:7" x14ac:dyDescent="0.25">
      <c r="A33" s="56">
        <v>4</v>
      </c>
      <c r="B33" s="56" t="s">
        <v>31</v>
      </c>
      <c r="C33" s="56" t="s">
        <v>43</v>
      </c>
      <c r="D33" s="57">
        <v>1.3219433860709529</v>
      </c>
      <c r="E33" s="57">
        <v>1.4189737893287557</v>
      </c>
      <c r="F33" s="57">
        <v>1.6242787852758656</v>
      </c>
      <c r="G33" s="65">
        <v>0.20530499594710983</v>
      </c>
    </row>
    <row r="34" spans="1:7" x14ac:dyDescent="0.25">
      <c r="A34" s="56">
        <v>5</v>
      </c>
      <c r="B34" s="56" t="s">
        <v>31</v>
      </c>
      <c r="C34" s="56" t="s">
        <v>51</v>
      </c>
      <c r="D34" s="57">
        <v>1.3158364274197671</v>
      </c>
      <c r="E34" s="57">
        <v>1.3177968608629196</v>
      </c>
      <c r="F34" s="57">
        <v>1.5786826190052867</v>
      </c>
      <c r="G34" s="65">
        <v>0.26088575814236714</v>
      </c>
    </row>
    <row r="35" spans="1:7" x14ac:dyDescent="0.25">
      <c r="A35" s="56">
        <v>6</v>
      </c>
      <c r="B35" s="56" t="s">
        <v>31</v>
      </c>
      <c r="C35" s="56" t="s">
        <v>62</v>
      </c>
      <c r="D35" s="57">
        <v>1.2534585340279309</v>
      </c>
      <c r="E35" s="57">
        <v>1.187776471673158</v>
      </c>
      <c r="F35" s="57">
        <v>1.4061929639285449</v>
      </c>
      <c r="G35" s="65">
        <v>0.21841649225538684</v>
      </c>
    </row>
    <row r="36" spans="1:7" x14ac:dyDescent="0.25">
      <c r="A36" s="56">
        <v>7</v>
      </c>
      <c r="B36" s="56" t="s">
        <v>31</v>
      </c>
      <c r="C36" s="56" t="s">
        <v>36</v>
      </c>
      <c r="D36" s="57">
        <v>1.2306076905759051</v>
      </c>
      <c r="E36" s="57">
        <v>1.273800621601608</v>
      </c>
      <c r="F36" s="57">
        <v>1.3545158552539176</v>
      </c>
      <c r="G36" s="65">
        <v>8.0715233652309593E-2</v>
      </c>
    </row>
    <row r="37" spans="1:7" x14ac:dyDescent="0.25">
      <c r="A37" s="56">
        <v>8</v>
      </c>
      <c r="B37" s="56" t="s">
        <v>31</v>
      </c>
      <c r="C37" s="56" t="s">
        <v>40</v>
      </c>
      <c r="D37" s="57">
        <v>1.2747479867093572</v>
      </c>
      <c r="E37" s="57">
        <v>1.2112453722127303</v>
      </c>
      <c r="F37" s="57">
        <v>1.3398057987748182</v>
      </c>
      <c r="G37" s="65">
        <v>0.12856042656208788</v>
      </c>
    </row>
    <row r="38" spans="1:7" x14ac:dyDescent="0.25">
      <c r="A38" s="56">
        <v>9</v>
      </c>
      <c r="B38" s="56" t="s">
        <v>31</v>
      </c>
      <c r="C38" s="56" t="s">
        <v>58</v>
      </c>
      <c r="D38" s="57">
        <v>1.2044871568447053</v>
      </c>
      <c r="E38" s="57">
        <v>1.2963730358279781</v>
      </c>
      <c r="F38" s="57">
        <v>1.3077486410907606</v>
      </c>
      <c r="G38" s="65">
        <v>1.1375605262782473E-2</v>
      </c>
    </row>
    <row r="39" spans="1:7" x14ac:dyDescent="0.25">
      <c r="A39" s="56">
        <v>10</v>
      </c>
      <c r="B39" s="56" t="s">
        <v>31</v>
      </c>
      <c r="C39" s="56" t="s">
        <v>46</v>
      </c>
      <c r="D39" s="57">
        <v>1.3231284600041635</v>
      </c>
      <c r="E39" s="57">
        <v>1.2220064790053753</v>
      </c>
      <c r="F39" s="57">
        <v>1.2838935152680315</v>
      </c>
      <c r="G39" s="65">
        <v>6.1887036262656236E-2</v>
      </c>
    </row>
    <row r="40" spans="1:7" x14ac:dyDescent="0.25">
      <c r="A40" s="56">
        <v>11</v>
      </c>
      <c r="B40" s="56" t="s">
        <v>31</v>
      </c>
      <c r="C40" s="56" t="s">
        <v>59</v>
      </c>
      <c r="D40" s="57">
        <v>1.1283086603479531</v>
      </c>
      <c r="E40" s="57">
        <v>1.1190755192505428</v>
      </c>
      <c r="F40" s="57">
        <v>1.283555335548078</v>
      </c>
      <c r="G40" s="65">
        <v>0.16447981629753516</v>
      </c>
    </row>
    <row r="41" spans="1:7" x14ac:dyDescent="0.25">
      <c r="A41" s="56">
        <v>12</v>
      </c>
      <c r="B41" s="56" t="s">
        <v>63</v>
      </c>
      <c r="C41" s="56" t="s">
        <v>69</v>
      </c>
      <c r="D41" s="57">
        <v>1.1848573193357339</v>
      </c>
      <c r="E41" s="57">
        <v>1.1846143022085656</v>
      </c>
      <c r="F41" s="57">
        <v>1.2824870793398144</v>
      </c>
      <c r="G41" s="65">
        <v>9.7872777131248867E-2</v>
      </c>
    </row>
    <row r="42" spans="1:7" x14ac:dyDescent="0.25">
      <c r="A42" s="56">
        <v>13</v>
      </c>
      <c r="B42" s="56" t="s">
        <v>63</v>
      </c>
      <c r="C42" s="56" t="s">
        <v>70</v>
      </c>
      <c r="D42" s="57">
        <v>1.0683615620058098</v>
      </c>
      <c r="E42" s="57">
        <v>1.0844801824782944</v>
      </c>
      <c r="F42" s="57">
        <v>1.2429423815874654</v>
      </c>
      <c r="G42" s="65">
        <v>0.15846219910917103</v>
      </c>
    </row>
    <row r="43" spans="1:7" x14ac:dyDescent="0.25">
      <c r="A43" s="56">
        <v>14</v>
      </c>
      <c r="B43" s="56" t="s">
        <v>31</v>
      </c>
      <c r="C43" s="56" t="s">
        <v>41</v>
      </c>
      <c r="D43" s="57">
        <v>1.1078894481674739</v>
      </c>
      <c r="E43" s="57">
        <v>1.0872467249244617</v>
      </c>
      <c r="F43" s="57">
        <v>1.1886430484130168</v>
      </c>
      <c r="G43" s="65">
        <v>0.1013963234885551</v>
      </c>
    </row>
    <row r="44" spans="1:7" x14ac:dyDescent="0.25">
      <c r="A44" s="56">
        <v>15</v>
      </c>
      <c r="B44" s="56" t="s">
        <v>63</v>
      </c>
      <c r="C44" s="56" t="s">
        <v>65</v>
      </c>
      <c r="D44" s="57">
        <v>1.1412897410382858</v>
      </c>
      <c r="E44" s="57">
        <v>1.233813126579369</v>
      </c>
      <c r="F44" s="57">
        <v>1.1772057936644309</v>
      </c>
      <c r="G44" s="73">
        <v>-5.6607332914938135E-2</v>
      </c>
    </row>
    <row r="45" spans="1:7" x14ac:dyDescent="0.25">
      <c r="A45" s="56">
        <v>16</v>
      </c>
      <c r="B45" s="56" t="s">
        <v>31</v>
      </c>
      <c r="C45" s="56" t="s">
        <v>61</v>
      </c>
      <c r="D45" s="57">
        <v>1.0935222764590309</v>
      </c>
      <c r="E45" s="58">
        <v>1.0152202780001507</v>
      </c>
      <c r="F45" s="57">
        <v>1.1321645644431879</v>
      </c>
      <c r="G45" s="65">
        <v>0.11694428644303723</v>
      </c>
    </row>
    <row r="46" spans="1:7" x14ac:dyDescent="0.25">
      <c r="A46" s="56">
        <v>17</v>
      </c>
      <c r="B46" s="56" t="s">
        <v>31</v>
      </c>
      <c r="C46" s="56" t="s">
        <v>47</v>
      </c>
      <c r="D46" s="57">
        <v>1.0872702210027207</v>
      </c>
      <c r="E46" s="57">
        <v>1.0822227200873067</v>
      </c>
      <c r="F46" s="57">
        <v>1.1174623421150951</v>
      </c>
      <c r="G46" s="65">
        <v>3.5239622027788409E-2</v>
      </c>
    </row>
    <row r="47" spans="1:7" x14ac:dyDescent="0.25">
      <c r="A47" s="56">
        <v>18</v>
      </c>
      <c r="B47" s="56" t="s">
        <v>63</v>
      </c>
      <c r="C47" s="56" t="s">
        <v>68</v>
      </c>
      <c r="D47" s="58">
        <v>1.0203956421757514</v>
      </c>
      <c r="E47" s="58">
        <v>1.0257524895537244</v>
      </c>
      <c r="F47" s="57">
        <v>1.1170696656479662</v>
      </c>
      <c r="G47" s="65">
        <v>9.1317176094241725E-2</v>
      </c>
    </row>
    <row r="48" spans="1:7" x14ac:dyDescent="0.25">
      <c r="A48" s="56">
        <v>19</v>
      </c>
      <c r="B48" s="56" t="s">
        <v>31</v>
      </c>
      <c r="C48" s="56" t="s">
        <v>49</v>
      </c>
      <c r="D48" s="57">
        <v>1.1423780332129356</v>
      </c>
      <c r="E48" s="57">
        <v>1.0843347923742108</v>
      </c>
      <c r="F48" s="57">
        <v>1.1026829607753112</v>
      </c>
      <c r="G48" s="65">
        <v>1.8348168401100429E-2</v>
      </c>
    </row>
    <row r="49" spans="1:7" x14ac:dyDescent="0.25">
      <c r="A49" s="56">
        <v>20</v>
      </c>
      <c r="B49" s="56" t="s">
        <v>63</v>
      </c>
      <c r="C49" s="56" t="s">
        <v>307</v>
      </c>
      <c r="D49" s="58">
        <v>0.94196599910179857</v>
      </c>
      <c r="E49" s="58">
        <v>1.0221357719463793</v>
      </c>
      <c r="F49" s="57">
        <v>1.089583071445446</v>
      </c>
      <c r="G49" s="65">
        <v>6.7447299499066693E-2</v>
      </c>
    </row>
    <row r="50" spans="1:7" x14ac:dyDescent="0.25">
      <c r="A50" s="56">
        <v>21</v>
      </c>
      <c r="B50" s="56" t="s">
        <v>31</v>
      </c>
      <c r="C50" s="56" t="s">
        <v>48</v>
      </c>
      <c r="D50" s="58">
        <v>0.95226178599781564</v>
      </c>
      <c r="E50" s="58">
        <v>0.87387934098887787</v>
      </c>
      <c r="F50" s="57">
        <v>1.0523137031044099</v>
      </c>
      <c r="G50" s="65">
        <v>0.17843436211553199</v>
      </c>
    </row>
    <row r="51" spans="1:7" x14ac:dyDescent="0.25">
      <c r="A51" s="56">
        <v>22</v>
      </c>
      <c r="B51" s="56" t="s">
        <v>31</v>
      </c>
      <c r="C51" s="56" t="s">
        <v>42</v>
      </c>
      <c r="D51" s="58">
        <v>1.0070591643829927</v>
      </c>
      <c r="E51" s="58">
        <v>1.0043210257662869</v>
      </c>
      <c r="F51" s="58">
        <v>1.0425565154458585</v>
      </c>
      <c r="G51" s="65">
        <v>3.8235489679571577E-2</v>
      </c>
    </row>
    <row r="52" spans="1:7" x14ac:dyDescent="0.25">
      <c r="A52" s="56">
        <v>23</v>
      </c>
      <c r="B52" s="56" t="s">
        <v>31</v>
      </c>
      <c r="C52" s="56" t="s">
        <v>57</v>
      </c>
      <c r="D52" s="58">
        <v>1.0001942777240931</v>
      </c>
      <c r="E52" s="58">
        <v>0.94879242775505035</v>
      </c>
      <c r="F52" s="58">
        <v>1.0260010951886607</v>
      </c>
      <c r="G52" s="65">
        <v>7.7208667433610323E-2</v>
      </c>
    </row>
    <row r="53" spans="1:7" x14ac:dyDescent="0.25">
      <c r="A53" s="56">
        <v>24</v>
      </c>
      <c r="B53" s="56" t="s">
        <v>31</v>
      </c>
      <c r="C53" s="56" t="s">
        <v>45</v>
      </c>
      <c r="D53" s="58">
        <v>1.0307691762867508</v>
      </c>
      <c r="E53" s="58">
        <v>0.98708994124263316</v>
      </c>
      <c r="F53" s="58">
        <v>1.0131750467887601</v>
      </c>
      <c r="G53" s="65">
        <v>2.6085105546126974E-2</v>
      </c>
    </row>
    <row r="54" spans="1:7" x14ac:dyDescent="0.25">
      <c r="A54" s="56">
        <v>25</v>
      </c>
      <c r="B54" s="56" t="s">
        <v>31</v>
      </c>
      <c r="C54" s="56" t="s">
        <v>56</v>
      </c>
      <c r="D54" s="58">
        <v>0.99122234957643429</v>
      </c>
      <c r="E54" s="58">
        <v>0.90776066631024255</v>
      </c>
      <c r="F54" s="58">
        <v>1.0092935539039876</v>
      </c>
      <c r="G54" s="65">
        <v>0.10153288759374501</v>
      </c>
    </row>
    <row r="55" spans="1:7" x14ac:dyDescent="0.25">
      <c r="A55" s="56">
        <v>26</v>
      </c>
      <c r="B55" s="56" t="s">
        <v>31</v>
      </c>
      <c r="C55" s="56" t="s">
        <v>34</v>
      </c>
      <c r="D55" s="57">
        <v>1.1178577932069105</v>
      </c>
      <c r="E55" s="57">
        <v>1.0552343062645777</v>
      </c>
      <c r="F55" s="58">
        <v>1.0060808800056589</v>
      </c>
      <c r="G55" s="73">
        <v>-4.9153426258918831E-2</v>
      </c>
    </row>
    <row r="56" spans="1:7" x14ac:dyDescent="0.25">
      <c r="A56" s="56">
        <v>27</v>
      </c>
      <c r="B56" s="56" t="s">
        <v>31</v>
      </c>
      <c r="C56" s="56" t="s">
        <v>38</v>
      </c>
      <c r="D56" s="58">
        <v>0.94270283159409929</v>
      </c>
      <c r="E56" s="58">
        <v>0.95877616848825176</v>
      </c>
      <c r="F56" s="58">
        <v>1.0046479372747383</v>
      </c>
      <c r="G56" s="65">
        <v>4.5871768786486578E-2</v>
      </c>
    </row>
    <row r="57" spans="1:7" x14ac:dyDescent="0.25">
      <c r="A57" s="56">
        <v>28</v>
      </c>
      <c r="B57" s="56" t="s">
        <v>31</v>
      </c>
      <c r="C57" s="56" t="s">
        <v>44</v>
      </c>
      <c r="D57" s="58">
        <v>0.8793960832742721</v>
      </c>
      <c r="E57" s="58">
        <v>0.85116468205484974</v>
      </c>
      <c r="F57" s="58">
        <v>1.004022902466529</v>
      </c>
      <c r="G57" s="65">
        <v>0.15285822041167929</v>
      </c>
    </row>
    <row r="58" spans="1:7" x14ac:dyDescent="0.25">
      <c r="A58" s="56">
        <v>29</v>
      </c>
      <c r="B58" s="56" t="s">
        <v>75</v>
      </c>
      <c r="C58" s="56" t="s">
        <v>76</v>
      </c>
      <c r="D58" s="58">
        <v>0.94784987389094533</v>
      </c>
      <c r="E58" s="58">
        <v>0.82439364239983337</v>
      </c>
      <c r="F58" s="58">
        <v>0.98165741134352635</v>
      </c>
      <c r="G58" s="65">
        <v>0.15726376894369298</v>
      </c>
    </row>
    <row r="59" spans="1:7" x14ac:dyDescent="0.25">
      <c r="A59" s="56">
        <v>30</v>
      </c>
      <c r="B59" s="56" t="s">
        <v>31</v>
      </c>
      <c r="C59" s="56" t="s">
        <v>39</v>
      </c>
      <c r="D59" s="58">
        <v>0.92509130241552717</v>
      </c>
      <c r="E59" s="58">
        <v>0.88372109808084354</v>
      </c>
      <c r="F59" s="58">
        <v>0.97796336869092515</v>
      </c>
      <c r="G59" s="65">
        <v>9.4242270610081613E-2</v>
      </c>
    </row>
    <row r="60" spans="1:7" x14ac:dyDescent="0.25">
      <c r="A60" s="56">
        <v>31</v>
      </c>
      <c r="B60" s="56" t="s">
        <v>63</v>
      </c>
      <c r="C60" s="56" t="s">
        <v>64</v>
      </c>
      <c r="D60" s="58">
        <v>0.95766825380470666</v>
      </c>
      <c r="E60" s="58">
        <v>0.9451652228716475</v>
      </c>
      <c r="F60" s="58">
        <v>0.96725255946616251</v>
      </c>
      <c r="G60" s="65">
        <v>2.2087336594515006E-2</v>
      </c>
    </row>
    <row r="61" spans="1:7" x14ac:dyDescent="0.25">
      <c r="A61" s="56">
        <v>32</v>
      </c>
      <c r="B61" s="56" t="s">
        <v>63</v>
      </c>
      <c r="C61" s="56" t="s">
        <v>74</v>
      </c>
      <c r="D61" s="58">
        <v>0.84853362350866524</v>
      </c>
      <c r="E61" s="58">
        <v>0.84305521148312834</v>
      </c>
      <c r="F61" s="58">
        <v>0.96198496986886872</v>
      </c>
      <c r="G61" s="65">
        <v>0.11892975838574038</v>
      </c>
    </row>
    <row r="62" spans="1:7" x14ac:dyDescent="0.25">
      <c r="A62" s="56">
        <v>33</v>
      </c>
      <c r="B62" s="56" t="s">
        <v>63</v>
      </c>
      <c r="C62" s="56" t="s">
        <v>73</v>
      </c>
      <c r="D62" s="58">
        <v>0.94678563303807728</v>
      </c>
      <c r="E62" s="58">
        <v>0.91177492146293604</v>
      </c>
      <c r="F62" s="58">
        <v>0.92965210527645192</v>
      </c>
      <c r="G62" s="65">
        <v>1.7877183813515884E-2</v>
      </c>
    </row>
    <row r="63" spans="1:7" x14ac:dyDescent="0.25">
      <c r="A63" s="56">
        <v>34</v>
      </c>
      <c r="B63" s="56" t="s">
        <v>31</v>
      </c>
      <c r="C63" s="56" t="s">
        <v>32</v>
      </c>
      <c r="D63" s="59">
        <v>0.63285614717646144</v>
      </c>
      <c r="E63" s="59">
        <v>0.63563891820988971</v>
      </c>
      <c r="F63" s="58">
        <v>0.92949910589149365</v>
      </c>
      <c r="G63" s="65">
        <v>0.29386018768160393</v>
      </c>
    </row>
    <row r="64" spans="1:7" x14ac:dyDescent="0.25">
      <c r="A64" s="56">
        <v>35</v>
      </c>
      <c r="B64" s="56" t="s">
        <v>31</v>
      </c>
      <c r="C64" s="56" t="s">
        <v>50</v>
      </c>
      <c r="D64" s="58">
        <v>0.82811014032663088</v>
      </c>
      <c r="E64" s="58">
        <v>0.80495945556587178</v>
      </c>
      <c r="F64" s="58">
        <v>0.91242846658719967</v>
      </c>
      <c r="G64" s="65">
        <v>0.10746901102132789</v>
      </c>
    </row>
    <row r="65" spans="1:7" x14ac:dyDescent="0.25">
      <c r="A65" s="56">
        <v>36</v>
      </c>
      <c r="B65" s="56" t="s">
        <v>31</v>
      </c>
      <c r="C65" s="56" t="s">
        <v>35</v>
      </c>
      <c r="D65" s="58">
        <v>0.92973761145485834</v>
      </c>
      <c r="E65" s="58">
        <v>0.85227280679511708</v>
      </c>
      <c r="F65" s="58">
        <v>0.90112783473548141</v>
      </c>
      <c r="G65" s="65">
        <v>4.8855027940364337E-2</v>
      </c>
    </row>
    <row r="66" spans="1:7" x14ac:dyDescent="0.25">
      <c r="A66" s="56">
        <v>37</v>
      </c>
      <c r="B66" s="56" t="s">
        <v>31</v>
      </c>
      <c r="C66" s="56" t="s">
        <v>55</v>
      </c>
      <c r="D66" s="58">
        <v>0.81310035806356462</v>
      </c>
      <c r="E66" s="58">
        <v>0.83317892162676777</v>
      </c>
      <c r="F66" s="58">
        <v>0.86583503621950841</v>
      </c>
      <c r="G66" s="65">
        <v>3.2656114592740648E-2</v>
      </c>
    </row>
    <row r="67" spans="1:7" x14ac:dyDescent="0.25">
      <c r="A67" s="56">
        <v>38</v>
      </c>
      <c r="B67" s="56" t="s">
        <v>63</v>
      </c>
      <c r="C67" s="56" t="s">
        <v>67</v>
      </c>
      <c r="D67" s="58">
        <v>0.85363927296541497</v>
      </c>
      <c r="E67" s="58">
        <v>0.85050408247770881</v>
      </c>
      <c r="F67" s="58">
        <v>0.85969315385881329</v>
      </c>
      <c r="G67" s="65">
        <v>9.1890713811044744E-3</v>
      </c>
    </row>
    <row r="68" spans="1:7" x14ac:dyDescent="0.25">
      <c r="A68" s="56">
        <v>39</v>
      </c>
      <c r="B68" s="56" t="s">
        <v>31</v>
      </c>
      <c r="C68" s="56" t="s">
        <v>60</v>
      </c>
      <c r="D68" s="59">
        <v>0.69460907967148555</v>
      </c>
      <c r="E68" s="59">
        <v>0.74145937165634623</v>
      </c>
      <c r="F68" s="58">
        <v>0.80134142341596004</v>
      </c>
      <c r="G68" s="65">
        <v>5.9882051759613808E-2</v>
      </c>
    </row>
    <row r="69" spans="1:7" x14ac:dyDescent="0.25">
      <c r="A69" s="56">
        <v>40</v>
      </c>
      <c r="B69" s="56" t="s">
        <v>75</v>
      </c>
      <c r="C69" s="56" t="s">
        <v>77</v>
      </c>
      <c r="D69" s="59">
        <v>0.71619256458862857</v>
      </c>
      <c r="E69" s="59">
        <v>0.66801224734675391</v>
      </c>
      <c r="F69" s="59">
        <v>0.73187335910542872</v>
      </c>
      <c r="G69" s="65">
        <v>6.3861111758674816E-2</v>
      </c>
    </row>
    <row r="70" spans="1:7" x14ac:dyDescent="0.25">
      <c r="A70" s="56">
        <v>41</v>
      </c>
      <c r="B70" s="56" t="s">
        <v>63</v>
      </c>
      <c r="C70" s="56" t="s">
        <v>71</v>
      </c>
      <c r="D70" s="58">
        <v>0.8318906191011689</v>
      </c>
      <c r="E70" s="58">
        <v>0.79742820386998814</v>
      </c>
      <c r="F70" s="59">
        <v>0.72726409113828994</v>
      </c>
      <c r="G70" s="73">
        <v>-7.0164112731698203E-2</v>
      </c>
    </row>
    <row r="71" spans="1:7" x14ac:dyDescent="0.25">
      <c r="A71" s="56">
        <v>42</v>
      </c>
      <c r="B71" s="56" t="s">
        <v>31</v>
      </c>
      <c r="C71" s="56" t="s">
        <v>54</v>
      </c>
      <c r="D71" s="59">
        <v>0.56402800329451575</v>
      </c>
      <c r="E71" s="59">
        <v>0.52246526717178909</v>
      </c>
      <c r="F71" s="59">
        <v>0.65343907877541096</v>
      </c>
      <c r="G71" s="65">
        <v>0.13097381160362187</v>
      </c>
    </row>
    <row r="72" spans="1:7" x14ac:dyDescent="0.25">
      <c r="A72" s="56">
        <v>43</v>
      </c>
      <c r="B72" s="56" t="s">
        <v>63</v>
      </c>
      <c r="C72" s="56" t="s">
        <v>66</v>
      </c>
      <c r="D72" s="59">
        <v>0.68403962475922664</v>
      </c>
      <c r="E72" s="59">
        <v>0.72091409080372137</v>
      </c>
      <c r="F72" s="59">
        <v>0.51847841084403101</v>
      </c>
      <c r="G72" s="73">
        <v>-0.20243567995969036</v>
      </c>
    </row>
    <row r="73" spans="1:7" x14ac:dyDescent="0.25">
      <c r="A73" s="56">
        <v>44</v>
      </c>
      <c r="B73" s="56" t="s">
        <v>31</v>
      </c>
      <c r="C73" s="56" t="s">
        <v>33</v>
      </c>
      <c r="D73" s="59">
        <v>0.65574346386666216</v>
      </c>
      <c r="E73" s="59">
        <v>0.52316928868331647</v>
      </c>
      <c r="F73" s="59">
        <v>0.43670055183623241</v>
      </c>
      <c r="G73" s="73">
        <v>-8.646873684708406E-2</v>
      </c>
    </row>
    <row r="74" spans="1:7" x14ac:dyDescent="0.25">
      <c r="A74" s="56">
        <v>45</v>
      </c>
      <c r="B74" s="56" t="s">
        <v>31</v>
      </c>
      <c r="C74" s="56" t="s">
        <v>53</v>
      </c>
      <c r="D74" s="59">
        <v>0.29437137923940854</v>
      </c>
      <c r="E74" s="59">
        <v>0.25</v>
      </c>
      <c r="F74" s="59">
        <v>0.25</v>
      </c>
      <c r="G74" s="73">
        <v>-3.9605228096046025E-2</v>
      </c>
    </row>
    <row r="75" spans="1:7" x14ac:dyDescent="0.25">
      <c r="A75" s="84" t="s">
        <v>78</v>
      </c>
      <c r="B75" s="84"/>
      <c r="C75" s="60" t="s">
        <v>79</v>
      </c>
      <c r="D75" s="61">
        <v>0.96829786554251718</v>
      </c>
      <c r="E75" s="61">
        <v>0.92299692660832089</v>
      </c>
      <c r="F75" s="61">
        <v>1.004562583953424</v>
      </c>
      <c r="G75" s="68">
        <v>8.1565657345103126E-2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5:B7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752E-B3CE-4FD1-97DA-B388CBD1FD73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4" t="s">
        <v>263</v>
      </c>
      <c r="B2" s="4"/>
      <c r="C2" s="4"/>
    </row>
    <row r="24" spans="1:7" ht="15.75" x14ac:dyDescent="0.25">
      <c r="A24" s="4" t="s">
        <v>264</v>
      </c>
      <c r="B24" s="4"/>
      <c r="C24" s="4"/>
    </row>
    <row r="26" spans="1:7" x14ac:dyDescent="0.25">
      <c r="D26" s="87" t="s">
        <v>265</v>
      </c>
      <c r="E26" s="87"/>
      <c r="F26" s="87"/>
    </row>
    <row r="27" spans="1:7" x14ac:dyDescent="0.25">
      <c r="D27" s="86" t="s">
        <v>266</v>
      </c>
      <c r="E27" s="86"/>
      <c r="F27" s="86"/>
    </row>
    <row r="28" spans="1:7" ht="15" customHeight="1" x14ac:dyDescent="0.25">
      <c r="D28" s="85" t="s">
        <v>267</v>
      </c>
      <c r="E28" s="85"/>
      <c r="F28" s="85"/>
      <c r="G28" s="55" t="s">
        <v>312</v>
      </c>
    </row>
    <row r="29" spans="1:7" x14ac:dyDescent="0.25">
      <c r="A29" s="55" t="s">
        <v>25</v>
      </c>
      <c r="B29" s="55" t="s">
        <v>26</v>
      </c>
      <c r="C29" s="55" t="s">
        <v>27</v>
      </c>
      <c r="D29" s="55" t="s">
        <v>306</v>
      </c>
      <c r="E29" s="55" t="s">
        <v>309</v>
      </c>
      <c r="F29" s="55" t="s">
        <v>313</v>
      </c>
      <c r="G29" s="55" t="s">
        <v>28</v>
      </c>
    </row>
    <row r="30" spans="1:7" x14ac:dyDescent="0.25">
      <c r="A30" s="56">
        <v>1</v>
      </c>
      <c r="B30" s="56" t="s">
        <v>31</v>
      </c>
      <c r="C30" s="56" t="s">
        <v>59</v>
      </c>
      <c r="D30" s="57">
        <v>2.0935011893621545E-2</v>
      </c>
      <c r="E30" s="57">
        <v>2.0979436440056072E-2</v>
      </c>
      <c r="F30" s="57">
        <v>2.176436884336258E-2</v>
      </c>
      <c r="G30" s="65">
        <v>7.8493240330650832E-4</v>
      </c>
    </row>
    <row r="31" spans="1:7" x14ac:dyDescent="0.25">
      <c r="A31" s="56">
        <v>2</v>
      </c>
      <c r="B31" s="56" t="s">
        <v>31</v>
      </c>
      <c r="C31" s="56" t="s">
        <v>40</v>
      </c>
      <c r="D31" s="57">
        <v>1.6704992151989187E-2</v>
      </c>
      <c r="E31" s="57">
        <v>1.6761485803774758E-2</v>
      </c>
      <c r="F31" s="57">
        <v>1.43588052773693E-2</v>
      </c>
      <c r="G31" s="73">
        <v>-2.4026805264054582E-3</v>
      </c>
    </row>
    <row r="32" spans="1:7" x14ac:dyDescent="0.25">
      <c r="A32" s="56">
        <v>3</v>
      </c>
      <c r="B32" s="56" t="s">
        <v>31</v>
      </c>
      <c r="C32" s="56" t="s">
        <v>51</v>
      </c>
      <c r="D32" s="57">
        <v>1.6024923568211624E-2</v>
      </c>
      <c r="E32" s="57">
        <v>1.5414148338714594E-2</v>
      </c>
      <c r="F32" s="57">
        <v>1.3949171230841204E-2</v>
      </c>
      <c r="G32" s="73">
        <v>-1.46497710787339E-3</v>
      </c>
    </row>
    <row r="33" spans="1:7" x14ac:dyDescent="0.25">
      <c r="A33" s="56">
        <v>4</v>
      </c>
      <c r="B33" s="56" t="s">
        <v>31</v>
      </c>
      <c r="C33" s="56" t="s">
        <v>43</v>
      </c>
      <c r="D33" s="57">
        <v>1.2636200003307504E-2</v>
      </c>
      <c r="E33" s="57">
        <v>1.3292022176625989E-2</v>
      </c>
      <c r="F33" s="57">
        <v>1.3452457905477574E-2</v>
      </c>
      <c r="G33" s="65">
        <v>1.6043572885158543E-4</v>
      </c>
    </row>
    <row r="34" spans="1:7" x14ac:dyDescent="0.25">
      <c r="A34" s="56">
        <v>5</v>
      </c>
      <c r="B34" s="56" t="s">
        <v>63</v>
      </c>
      <c r="C34" s="56" t="s">
        <v>72</v>
      </c>
      <c r="D34" s="57">
        <v>1.1368435160387425E-2</v>
      </c>
      <c r="E34" s="57">
        <v>1.1913478876793938E-2</v>
      </c>
      <c r="F34" s="57">
        <v>1.0980414716681392E-2</v>
      </c>
      <c r="G34" s="73">
        <v>-9.3306416011254556E-4</v>
      </c>
    </row>
    <row r="35" spans="1:7" x14ac:dyDescent="0.25">
      <c r="A35" s="56">
        <v>6</v>
      </c>
      <c r="B35" s="56" t="s">
        <v>63</v>
      </c>
      <c r="C35" s="56" t="s">
        <v>307</v>
      </c>
      <c r="D35" s="57">
        <v>2.2590747942984494E-2</v>
      </c>
      <c r="E35" s="57">
        <v>2.0657905884707485E-2</v>
      </c>
      <c r="F35" s="57">
        <v>1.0682007444352482E-2</v>
      </c>
      <c r="G35" s="73">
        <v>-9.9758984403550029E-3</v>
      </c>
    </row>
    <row r="36" spans="1:7" x14ac:dyDescent="0.25">
      <c r="A36" s="56">
        <v>7</v>
      </c>
      <c r="B36" s="56" t="s">
        <v>63</v>
      </c>
      <c r="C36" s="56" t="s">
        <v>69</v>
      </c>
      <c r="D36" s="57">
        <v>1.2283044750685139E-2</v>
      </c>
      <c r="E36" s="57">
        <v>1.2484904120020795E-2</v>
      </c>
      <c r="F36" s="57">
        <v>1.0616939716268741E-2</v>
      </c>
      <c r="G36" s="73">
        <v>-1.8679644037520541E-3</v>
      </c>
    </row>
    <row r="37" spans="1:7" x14ac:dyDescent="0.25">
      <c r="A37" s="56">
        <v>8</v>
      </c>
      <c r="B37" s="56" t="s">
        <v>31</v>
      </c>
      <c r="C37" s="56" t="s">
        <v>62</v>
      </c>
      <c r="D37" s="58">
        <v>8.7267825201164644E-3</v>
      </c>
      <c r="E37" s="58">
        <v>9.5957557262593435E-3</v>
      </c>
      <c r="F37" s="58">
        <v>9.1969159293425994E-3</v>
      </c>
      <c r="G37" s="73">
        <v>-3.9883979691674419E-4</v>
      </c>
    </row>
    <row r="38" spans="1:7" x14ac:dyDescent="0.25">
      <c r="A38" s="56">
        <v>9</v>
      </c>
      <c r="B38" s="56" t="s">
        <v>31</v>
      </c>
      <c r="C38" s="56" t="s">
        <v>46</v>
      </c>
      <c r="D38" s="58">
        <v>9.5887184909136634E-3</v>
      </c>
      <c r="E38" s="58">
        <v>8.6266521067724505E-3</v>
      </c>
      <c r="F38" s="58">
        <v>9.1902276871343759E-3</v>
      </c>
      <c r="G38" s="65">
        <v>5.6357558036192537E-4</v>
      </c>
    </row>
    <row r="39" spans="1:7" x14ac:dyDescent="0.25">
      <c r="A39" s="56">
        <v>10</v>
      </c>
      <c r="B39" s="56" t="s">
        <v>31</v>
      </c>
      <c r="C39" s="56" t="s">
        <v>35</v>
      </c>
      <c r="D39" s="58">
        <v>8.7887546907955746E-3</v>
      </c>
      <c r="E39" s="58">
        <v>8.3515823342464081E-3</v>
      </c>
      <c r="F39" s="58">
        <v>6.6924973693182977E-3</v>
      </c>
      <c r="G39" s="73">
        <v>-1.6590849649281104E-3</v>
      </c>
    </row>
    <row r="40" spans="1:7" x14ac:dyDescent="0.25">
      <c r="A40" s="56">
        <v>11</v>
      </c>
      <c r="B40" s="56" t="s">
        <v>31</v>
      </c>
      <c r="C40" s="56" t="s">
        <v>49</v>
      </c>
      <c r="D40" s="58">
        <v>6.170328223160099E-3</v>
      </c>
      <c r="E40" s="58">
        <v>6.1025296208724704E-3</v>
      </c>
      <c r="F40" s="58">
        <v>6.1635953030439606E-3</v>
      </c>
      <c r="G40" s="65">
        <v>6.1065682171490207E-5</v>
      </c>
    </row>
    <row r="41" spans="1:7" x14ac:dyDescent="0.25">
      <c r="A41" s="56">
        <v>12</v>
      </c>
      <c r="B41" s="56" t="s">
        <v>31</v>
      </c>
      <c r="C41" s="56" t="s">
        <v>44</v>
      </c>
      <c r="D41" s="58">
        <v>6.0839433342939507E-3</v>
      </c>
      <c r="E41" s="58">
        <v>5.7514484599745005E-3</v>
      </c>
      <c r="F41" s="58">
        <v>6.1293421600164492E-3</v>
      </c>
      <c r="G41" s="65">
        <v>3.7789370004194869E-4</v>
      </c>
    </row>
    <row r="42" spans="1:7" x14ac:dyDescent="0.25">
      <c r="A42" s="56">
        <v>13</v>
      </c>
      <c r="B42" s="56" t="s">
        <v>31</v>
      </c>
      <c r="C42" s="56" t="s">
        <v>42</v>
      </c>
      <c r="D42" s="58">
        <v>6.1854712817455424E-3</v>
      </c>
      <c r="E42" s="58">
        <v>6.0527877635761802E-3</v>
      </c>
      <c r="F42" s="58">
        <v>5.2905083670546681E-3</v>
      </c>
      <c r="G42" s="73">
        <v>-7.6227939652151206E-4</v>
      </c>
    </row>
    <row r="43" spans="1:7" x14ac:dyDescent="0.25">
      <c r="A43" s="56">
        <v>14</v>
      </c>
      <c r="B43" s="56" t="s">
        <v>75</v>
      </c>
      <c r="C43" s="56" t="s">
        <v>76</v>
      </c>
      <c r="D43" s="58">
        <v>7.9302347585610451E-3</v>
      </c>
      <c r="E43" s="58">
        <v>8.4045289322732582E-3</v>
      </c>
      <c r="F43" s="58">
        <v>5.2689373998774519E-3</v>
      </c>
      <c r="G43" s="73">
        <v>-3.1355915323958063E-3</v>
      </c>
    </row>
    <row r="44" spans="1:7" x14ac:dyDescent="0.25">
      <c r="A44" s="56">
        <v>15</v>
      </c>
      <c r="B44" s="56" t="s">
        <v>31</v>
      </c>
      <c r="C44" s="56" t="s">
        <v>47</v>
      </c>
      <c r="D44" s="58">
        <v>5.991152277420567E-3</v>
      </c>
      <c r="E44" s="58">
        <v>5.4808889693648277E-3</v>
      </c>
      <c r="F44" s="58">
        <v>5.0430711904105516E-3</v>
      </c>
      <c r="G44" s="73">
        <v>-4.3781777895427615E-4</v>
      </c>
    </row>
    <row r="45" spans="1:7" x14ac:dyDescent="0.25">
      <c r="A45" s="56">
        <v>16</v>
      </c>
      <c r="B45" s="56" t="s">
        <v>31</v>
      </c>
      <c r="C45" s="56" t="s">
        <v>41</v>
      </c>
      <c r="D45" s="58">
        <v>6.6583116304750186E-3</v>
      </c>
      <c r="E45" s="58">
        <v>7.4598513220535166E-3</v>
      </c>
      <c r="F45" s="58">
        <v>4.9483010439245493E-3</v>
      </c>
      <c r="G45" s="73">
        <v>-2.5115502781289673E-3</v>
      </c>
    </row>
    <row r="46" spans="1:7" x14ac:dyDescent="0.25">
      <c r="A46" s="56">
        <v>17</v>
      </c>
      <c r="B46" s="56" t="s">
        <v>31</v>
      </c>
      <c r="C46" s="56" t="s">
        <v>58</v>
      </c>
      <c r="D46" s="58">
        <v>7.2091733876276437E-3</v>
      </c>
      <c r="E46" s="58">
        <v>6.8193883029758389E-3</v>
      </c>
      <c r="F46" s="58">
        <v>4.9023393885990153E-3</v>
      </c>
      <c r="G46" s="73">
        <v>-1.9170489143768236E-3</v>
      </c>
    </row>
    <row r="47" spans="1:7" x14ac:dyDescent="0.25">
      <c r="A47" s="56">
        <v>18</v>
      </c>
      <c r="B47" s="56" t="s">
        <v>31</v>
      </c>
      <c r="C47" s="56" t="s">
        <v>57</v>
      </c>
      <c r="D47" s="58">
        <v>5.1342912875429149E-3</v>
      </c>
      <c r="E47" s="58">
        <v>5.9774584676194576E-3</v>
      </c>
      <c r="F47" s="58">
        <v>4.8229951989585745E-3</v>
      </c>
      <c r="G47" s="73">
        <v>-1.1544632686608831E-3</v>
      </c>
    </row>
    <row r="48" spans="1:7" x14ac:dyDescent="0.25">
      <c r="A48" s="56">
        <v>19</v>
      </c>
      <c r="B48" s="56" t="s">
        <v>31</v>
      </c>
      <c r="C48" s="56" t="s">
        <v>37</v>
      </c>
      <c r="D48" s="57">
        <v>1.5105812664161104E-2</v>
      </c>
      <c r="E48" s="57">
        <v>1.3845433487171852E-2</v>
      </c>
      <c r="F48" s="58">
        <v>4.5385245602429722E-3</v>
      </c>
      <c r="G48" s="73">
        <v>-9.30690892692888E-3</v>
      </c>
    </row>
    <row r="49" spans="1:7" x14ac:dyDescent="0.25">
      <c r="A49" s="56">
        <v>20</v>
      </c>
      <c r="B49" s="56" t="s">
        <v>63</v>
      </c>
      <c r="C49" s="56" t="s">
        <v>64</v>
      </c>
      <c r="D49" s="58">
        <v>5.1137560542643982E-3</v>
      </c>
      <c r="E49" s="58">
        <v>4.8507282946550576E-3</v>
      </c>
      <c r="F49" s="58">
        <v>4.4059152190962505E-3</v>
      </c>
      <c r="G49" s="73">
        <v>-4.4481307555880711E-4</v>
      </c>
    </row>
    <row r="50" spans="1:7" x14ac:dyDescent="0.25">
      <c r="A50" s="56">
        <v>21</v>
      </c>
      <c r="B50" s="56" t="s">
        <v>31</v>
      </c>
      <c r="C50" s="56" t="s">
        <v>38</v>
      </c>
      <c r="D50" s="58">
        <v>4.5641356301888694E-3</v>
      </c>
      <c r="E50" s="58">
        <v>4.217658483775027E-3</v>
      </c>
      <c r="F50" s="58">
        <v>3.4725292237499671E-3</v>
      </c>
      <c r="G50" s="73">
        <v>-7.4512926002505983E-4</v>
      </c>
    </row>
    <row r="51" spans="1:7" x14ac:dyDescent="0.25">
      <c r="A51" s="56">
        <v>22</v>
      </c>
      <c r="B51" s="56" t="s">
        <v>63</v>
      </c>
      <c r="C51" s="56" t="s">
        <v>74</v>
      </c>
      <c r="D51" s="58">
        <v>6.201842801793046E-3</v>
      </c>
      <c r="E51" s="58">
        <v>5.6416685054156059E-3</v>
      </c>
      <c r="F51" s="58">
        <v>3.4441786714155811E-3</v>
      </c>
      <c r="G51" s="73">
        <v>-2.1974898340000248E-3</v>
      </c>
    </row>
    <row r="52" spans="1:7" x14ac:dyDescent="0.25">
      <c r="A52" s="56">
        <v>23</v>
      </c>
      <c r="B52" s="56" t="s">
        <v>31</v>
      </c>
      <c r="C52" s="56" t="s">
        <v>52</v>
      </c>
      <c r="D52" s="58">
        <v>4.5311478205595996E-3</v>
      </c>
      <c r="E52" s="58">
        <v>4.3645142275753014E-3</v>
      </c>
      <c r="F52" s="58">
        <v>3.4030463396406093E-3</v>
      </c>
      <c r="G52" s="73">
        <v>-9.6146788793469206E-4</v>
      </c>
    </row>
    <row r="53" spans="1:7" x14ac:dyDescent="0.25">
      <c r="A53" s="56">
        <v>24</v>
      </c>
      <c r="B53" s="56" t="s">
        <v>31</v>
      </c>
      <c r="C53" s="56" t="s">
        <v>34</v>
      </c>
      <c r="D53" s="58">
        <v>3.9245779364219793E-3</v>
      </c>
      <c r="E53" s="58">
        <v>3.6768181096163859E-3</v>
      </c>
      <c r="F53" s="58">
        <v>3.3876816197552367E-3</v>
      </c>
      <c r="G53" s="73">
        <v>-2.8913648986114921E-4</v>
      </c>
    </row>
    <row r="54" spans="1:7" x14ac:dyDescent="0.25">
      <c r="A54" s="56">
        <v>25</v>
      </c>
      <c r="B54" s="56" t="s">
        <v>31</v>
      </c>
      <c r="C54" s="56" t="s">
        <v>61</v>
      </c>
      <c r="D54" s="58">
        <v>6.4645254813274914E-3</v>
      </c>
      <c r="E54" s="58">
        <v>4.8148429924592378E-3</v>
      </c>
      <c r="F54" s="59">
        <v>2.4776352840631859E-3</v>
      </c>
      <c r="G54" s="73">
        <v>-2.3372077083960519E-3</v>
      </c>
    </row>
    <row r="55" spans="1:7" x14ac:dyDescent="0.25">
      <c r="A55" s="56">
        <v>26</v>
      </c>
      <c r="B55" s="56" t="s">
        <v>31</v>
      </c>
      <c r="C55" s="56" t="s">
        <v>54</v>
      </c>
      <c r="D55" s="59">
        <v>2.166569353321927E-3</v>
      </c>
      <c r="E55" s="59">
        <v>1.0174147438388303E-3</v>
      </c>
      <c r="F55" s="59">
        <v>2.3441085140878358E-3</v>
      </c>
      <c r="G55" s="65">
        <v>1.3266937702490055E-3</v>
      </c>
    </row>
    <row r="56" spans="1:7" x14ac:dyDescent="0.25">
      <c r="A56" s="56">
        <v>27</v>
      </c>
      <c r="B56" s="56" t="s">
        <v>63</v>
      </c>
      <c r="C56" s="56" t="s">
        <v>73</v>
      </c>
      <c r="D56" s="58">
        <v>2.6388300548745476E-3</v>
      </c>
      <c r="E56" s="59">
        <v>2.4294125946099235E-3</v>
      </c>
      <c r="F56" s="59">
        <v>2.1072189358629732E-3</v>
      </c>
      <c r="G56" s="73">
        <v>-3.2219365874695035E-4</v>
      </c>
    </row>
    <row r="57" spans="1:7" x14ac:dyDescent="0.25">
      <c r="A57" s="56">
        <v>28</v>
      </c>
      <c r="B57" s="56" t="s">
        <v>31</v>
      </c>
      <c r="C57" s="56" t="s">
        <v>39</v>
      </c>
      <c r="D57" s="59">
        <v>1.7564049582522053E-3</v>
      </c>
      <c r="E57" s="59">
        <v>1.5810655372424116E-3</v>
      </c>
      <c r="F57" s="59">
        <v>1.9572964550965723E-3</v>
      </c>
      <c r="G57" s="65">
        <v>3.762309178541607E-4</v>
      </c>
    </row>
    <row r="58" spans="1:7" x14ac:dyDescent="0.25">
      <c r="A58" s="56">
        <v>29</v>
      </c>
      <c r="B58" s="56" t="s">
        <v>31</v>
      </c>
      <c r="C58" s="56" t="s">
        <v>36</v>
      </c>
      <c r="D58" s="58">
        <v>3.5383360255889411E-3</v>
      </c>
      <c r="E58" s="58">
        <v>3.4310861468940775E-3</v>
      </c>
      <c r="F58" s="59">
        <v>1.8760536648728835E-3</v>
      </c>
      <c r="G58" s="73">
        <v>-1.555032482021194E-3</v>
      </c>
    </row>
    <row r="59" spans="1:7" x14ac:dyDescent="0.25">
      <c r="A59" s="56">
        <v>30</v>
      </c>
      <c r="B59" s="56" t="s">
        <v>63</v>
      </c>
      <c r="C59" s="56" t="s">
        <v>65</v>
      </c>
      <c r="D59" s="58">
        <v>2.8871984326483964E-3</v>
      </c>
      <c r="E59" s="58">
        <v>3.0924642160545914E-3</v>
      </c>
      <c r="F59" s="59">
        <v>1.3712961559999533E-3</v>
      </c>
      <c r="G59" s="73">
        <v>-1.721168060054638E-3</v>
      </c>
    </row>
    <row r="60" spans="1:7" x14ac:dyDescent="0.25">
      <c r="A60" s="56">
        <v>31</v>
      </c>
      <c r="B60" s="56" t="s">
        <v>31</v>
      </c>
      <c r="C60" s="56" t="s">
        <v>45</v>
      </c>
      <c r="D60" s="58">
        <v>6.4765298084923347E-3</v>
      </c>
      <c r="E60" s="58">
        <v>5.9645540311973975E-3</v>
      </c>
      <c r="F60" s="59">
        <v>1.2383718204679304E-3</v>
      </c>
      <c r="G60" s="73">
        <v>-4.7261822107294675E-3</v>
      </c>
    </row>
    <row r="61" spans="1:7" x14ac:dyDescent="0.25">
      <c r="A61" s="56">
        <v>32</v>
      </c>
      <c r="B61" s="56" t="s">
        <v>31</v>
      </c>
      <c r="C61" s="56" t="s">
        <v>50</v>
      </c>
      <c r="D61" s="58">
        <v>2.6442326153795792E-3</v>
      </c>
      <c r="E61" s="58">
        <v>2.5011711007081167E-3</v>
      </c>
      <c r="F61" s="59">
        <v>1.2162267513542145E-3</v>
      </c>
      <c r="G61" s="73">
        <v>-1.2849443493539022E-3</v>
      </c>
    </row>
    <row r="62" spans="1:7" x14ac:dyDescent="0.25">
      <c r="A62" s="56">
        <v>33</v>
      </c>
      <c r="B62" s="56" t="s">
        <v>63</v>
      </c>
      <c r="C62" s="56" t="s">
        <v>68</v>
      </c>
      <c r="D62" s="58">
        <v>4.9074064264236225E-3</v>
      </c>
      <c r="E62" s="58">
        <v>5.3648486366197155E-3</v>
      </c>
      <c r="F62" s="59">
        <v>1.0711281607120259E-3</v>
      </c>
      <c r="G62" s="73">
        <v>-4.2937204759076891E-3</v>
      </c>
    </row>
    <row r="63" spans="1:7" x14ac:dyDescent="0.25">
      <c r="A63" s="56">
        <v>34</v>
      </c>
      <c r="B63" s="56" t="s">
        <v>31</v>
      </c>
      <c r="C63" s="56" t="s">
        <v>56</v>
      </c>
      <c r="D63" s="59">
        <v>1.7703112222672611E-3</v>
      </c>
      <c r="E63" s="59">
        <v>8.2813503119797815E-4</v>
      </c>
      <c r="F63" s="59">
        <v>9.0813181660652715E-4</v>
      </c>
      <c r="G63" s="65">
        <v>7.9996785408549E-5</v>
      </c>
    </row>
    <row r="64" spans="1:7" x14ac:dyDescent="0.25">
      <c r="A64" s="56">
        <v>35</v>
      </c>
      <c r="B64" s="56" t="s">
        <v>31</v>
      </c>
      <c r="C64" s="56" t="s">
        <v>48</v>
      </c>
      <c r="D64" s="59">
        <v>2.2667800823155827E-4</v>
      </c>
      <c r="E64" s="59">
        <v>8.2638918826547417E-5</v>
      </c>
      <c r="F64" s="59">
        <v>7.6981804629752541E-4</v>
      </c>
      <c r="G64" s="65">
        <v>6.87179127470978E-4</v>
      </c>
    </row>
    <row r="65" spans="1:7" x14ac:dyDescent="0.25">
      <c r="A65" s="56">
        <v>36</v>
      </c>
      <c r="B65" s="56" t="s">
        <v>63</v>
      </c>
      <c r="C65" s="56" t="s">
        <v>71</v>
      </c>
      <c r="D65" s="59">
        <v>1.0766386783589682E-3</v>
      </c>
      <c r="E65" s="59">
        <v>9.7597980286426311E-4</v>
      </c>
      <c r="F65" s="59">
        <v>5.9245202307716728E-4</v>
      </c>
      <c r="G65" s="73">
        <v>-3.8352777978709583E-4</v>
      </c>
    </row>
    <row r="66" spans="1:7" x14ac:dyDescent="0.25">
      <c r="A66" s="56">
        <v>37</v>
      </c>
      <c r="B66" s="56" t="s">
        <v>75</v>
      </c>
      <c r="C66" s="56" t="s">
        <v>77</v>
      </c>
      <c r="D66" s="59">
        <v>1.384847036405132E-3</v>
      </c>
      <c r="E66" s="59">
        <v>9.9493963538480035E-4</v>
      </c>
      <c r="F66" s="59">
        <v>5.8047249285946912E-4</v>
      </c>
      <c r="G66" s="73">
        <v>-4.1446714252533123E-4</v>
      </c>
    </row>
    <row r="67" spans="1:7" x14ac:dyDescent="0.25">
      <c r="A67" s="56">
        <v>38</v>
      </c>
      <c r="B67" s="56" t="s">
        <v>63</v>
      </c>
      <c r="C67" s="56" t="s">
        <v>67</v>
      </c>
      <c r="D67" s="59">
        <v>-2.8214746434379917E-3</v>
      </c>
      <c r="E67" s="59">
        <v>3.235125805887248E-4</v>
      </c>
      <c r="F67" s="59">
        <v>5.6381126622509828E-4</v>
      </c>
      <c r="G67" s="65">
        <v>2.4029868563637348E-4</v>
      </c>
    </row>
    <row r="68" spans="1:7" x14ac:dyDescent="0.25">
      <c r="A68" s="56">
        <v>39</v>
      </c>
      <c r="B68" s="56" t="s">
        <v>31</v>
      </c>
      <c r="C68" s="56" t="s">
        <v>32</v>
      </c>
      <c r="D68" s="59">
        <v>4.8412301317321142E-4</v>
      </c>
      <c r="E68" s="59">
        <v>3.8027864760680261E-4</v>
      </c>
      <c r="F68" s="59">
        <v>2.8121595943405924E-4</v>
      </c>
      <c r="G68" s="73">
        <v>-9.9062688172743367E-5</v>
      </c>
    </row>
    <row r="69" spans="1:7" x14ac:dyDescent="0.25">
      <c r="A69" s="56">
        <v>40</v>
      </c>
      <c r="B69" s="56" t="s">
        <v>63</v>
      </c>
      <c r="C69" s="56" t="s">
        <v>66</v>
      </c>
      <c r="D69" s="59">
        <v>8.5675105011278558E-6</v>
      </c>
      <c r="E69" s="59">
        <v>8.5784329893630592E-5</v>
      </c>
      <c r="F69" s="59">
        <v>1.9162049334032059E-4</v>
      </c>
      <c r="G69" s="65">
        <v>1.0583616344669E-4</v>
      </c>
    </row>
    <row r="70" spans="1:7" x14ac:dyDescent="0.25">
      <c r="A70" s="56">
        <v>41</v>
      </c>
      <c r="B70" s="56" t="s">
        <v>31</v>
      </c>
      <c r="C70" s="56" t="s">
        <v>60</v>
      </c>
      <c r="D70" s="59">
        <v>-1.9973415460809546E-18</v>
      </c>
      <c r="E70" s="59">
        <v>9.3749747535349214E-11</v>
      </c>
      <c r="F70" s="59">
        <v>1.4340257661331687E-4</v>
      </c>
      <c r="G70" s="65">
        <v>1.4340248286356933E-4</v>
      </c>
    </row>
    <row r="71" spans="1:7" x14ac:dyDescent="0.25">
      <c r="A71" s="56">
        <v>42</v>
      </c>
      <c r="B71" s="56" t="s">
        <v>31</v>
      </c>
      <c r="C71" s="56" t="s">
        <v>55</v>
      </c>
      <c r="D71" s="59">
        <v>-1.181153806415287E-2</v>
      </c>
      <c r="E71" s="59">
        <v>6.2065826741973617E-6</v>
      </c>
      <c r="F71" s="59">
        <v>4.2816896452890342E-7</v>
      </c>
      <c r="G71" s="73">
        <v>-5.7784137096684582E-6</v>
      </c>
    </row>
    <row r="72" spans="1:7" x14ac:dyDescent="0.25">
      <c r="A72" s="56">
        <v>43</v>
      </c>
      <c r="B72" s="56" t="s">
        <v>31</v>
      </c>
      <c r="C72" s="56" t="s">
        <v>33</v>
      </c>
      <c r="D72" s="59">
        <v>5.5451333081860563E-5</v>
      </c>
      <c r="E72" s="59">
        <v>5.8954722423844445E-5</v>
      </c>
      <c r="F72" s="59">
        <v>8.2459601017949089E-10</v>
      </c>
      <c r="G72" s="73">
        <v>-5.8953897827834264E-5</v>
      </c>
    </row>
    <row r="73" spans="1:7" x14ac:dyDescent="0.25">
      <c r="A73" s="56">
        <v>44</v>
      </c>
      <c r="B73" s="56" t="s">
        <v>31</v>
      </c>
      <c r="C73" s="56" t="s">
        <v>53</v>
      </c>
      <c r="D73" s="59">
        <v>-9.3374895182840546E-4</v>
      </c>
      <c r="E73" s="59">
        <v>-2.3800587322875292E-3</v>
      </c>
      <c r="F73" s="59">
        <v>-1.5656762804530509E-2</v>
      </c>
      <c r="G73" s="73">
        <v>-1.3276704072242979E-2</v>
      </c>
    </row>
    <row r="74" spans="1:7" x14ac:dyDescent="0.25">
      <c r="A74" s="56">
        <v>45</v>
      </c>
      <c r="B74" s="56" t="s">
        <v>63</v>
      </c>
      <c r="C74" s="56" t="s">
        <v>70</v>
      </c>
      <c r="D74" s="59">
        <v>1.1970057249511437E-4</v>
      </c>
      <c r="E74" s="59">
        <v>1.1975206714666513E-4</v>
      </c>
      <c r="F74" s="59">
        <v>-3.5000000000000003E-2</v>
      </c>
      <c r="G74" s="73">
        <v>-5.068368627192258E-2</v>
      </c>
    </row>
    <row r="75" spans="1:7" x14ac:dyDescent="0.25">
      <c r="A75" s="84" t="s">
        <v>78</v>
      </c>
      <c r="B75" s="84"/>
      <c r="C75" s="60" t="s">
        <v>79</v>
      </c>
      <c r="D75" s="61">
        <v>5.3736729453205088E-3</v>
      </c>
      <c r="E75" s="61">
        <v>5.2812356423521129E-3</v>
      </c>
      <c r="F75" s="61">
        <v>3.789860151988466E-3</v>
      </c>
      <c r="G75" s="74">
        <v>-1.4913754903636469E-3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5:B7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871B-1946-41E5-B321-44D38F0563E4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4" t="s">
        <v>268</v>
      </c>
      <c r="B2" s="4"/>
      <c r="C2" s="4"/>
    </row>
    <row r="24" spans="1:7" ht="15.75" x14ac:dyDescent="0.25">
      <c r="A24" s="4" t="s">
        <v>269</v>
      </c>
      <c r="B24" s="4"/>
      <c r="C24" s="4"/>
    </row>
    <row r="26" spans="1:7" x14ac:dyDescent="0.25">
      <c r="D26" s="87" t="s">
        <v>270</v>
      </c>
      <c r="E26" s="87"/>
      <c r="F26" s="87"/>
    </row>
    <row r="27" spans="1:7" x14ac:dyDescent="0.25">
      <c r="D27" s="86" t="s">
        <v>271</v>
      </c>
      <c r="E27" s="86"/>
      <c r="F27" s="86"/>
    </row>
    <row r="28" spans="1:7" ht="15" customHeight="1" x14ac:dyDescent="0.25">
      <c r="D28" s="85" t="s">
        <v>272</v>
      </c>
      <c r="E28" s="85"/>
      <c r="F28" s="85"/>
      <c r="G28" s="55" t="s">
        <v>312</v>
      </c>
    </row>
    <row r="29" spans="1:7" x14ac:dyDescent="0.25">
      <c r="A29" s="55" t="s">
        <v>25</v>
      </c>
      <c r="B29" s="55" t="s">
        <v>26</v>
      </c>
      <c r="C29" s="55" t="s">
        <v>27</v>
      </c>
      <c r="D29" s="55" t="s">
        <v>306</v>
      </c>
      <c r="E29" s="55" t="s">
        <v>309</v>
      </c>
      <c r="F29" s="55" t="s">
        <v>313</v>
      </c>
      <c r="G29" s="55" t="s">
        <v>28</v>
      </c>
    </row>
    <row r="30" spans="1:7" x14ac:dyDescent="0.25">
      <c r="A30" s="56">
        <v>1</v>
      </c>
      <c r="B30" s="56" t="s">
        <v>31</v>
      </c>
      <c r="C30" s="56" t="s">
        <v>59</v>
      </c>
      <c r="D30" s="57">
        <v>9.8756722320823248E-2</v>
      </c>
      <c r="E30" s="57">
        <v>9.8698881977775071E-2</v>
      </c>
      <c r="F30" s="57">
        <v>0.10223520378771868</v>
      </c>
      <c r="G30" s="65">
        <v>3.5363218099436072E-3</v>
      </c>
    </row>
    <row r="31" spans="1:7" x14ac:dyDescent="0.25">
      <c r="A31" s="56">
        <v>2</v>
      </c>
      <c r="B31" s="56" t="s">
        <v>31</v>
      </c>
      <c r="C31" s="56" t="s">
        <v>51</v>
      </c>
      <c r="D31" s="57">
        <v>9.2395048330277618E-2</v>
      </c>
      <c r="E31" s="57">
        <v>8.8814762729107169E-2</v>
      </c>
      <c r="F31" s="57">
        <v>8.0417622810471295E-2</v>
      </c>
      <c r="G31" s="73">
        <v>-8.3971399186358736E-3</v>
      </c>
    </row>
    <row r="32" spans="1:7" x14ac:dyDescent="0.25">
      <c r="A32" s="56">
        <v>3</v>
      </c>
      <c r="B32" s="56" t="s">
        <v>31</v>
      </c>
      <c r="C32" s="56" t="s">
        <v>43</v>
      </c>
      <c r="D32" s="58">
        <v>7.245644292153669E-2</v>
      </c>
      <c r="E32" s="58">
        <v>7.6152960095396793E-2</v>
      </c>
      <c r="F32" s="58">
        <v>7.7041601298930174E-2</v>
      </c>
      <c r="G32" s="65">
        <v>8.8864120353338016E-4</v>
      </c>
    </row>
    <row r="33" spans="1:7" x14ac:dyDescent="0.25">
      <c r="A33" s="56">
        <v>4</v>
      </c>
      <c r="B33" s="56" t="s">
        <v>63</v>
      </c>
      <c r="C33" s="56" t="s">
        <v>307</v>
      </c>
      <c r="D33" s="57">
        <v>0.14717461054497682</v>
      </c>
      <c r="E33" s="57">
        <v>0.13435966243696171</v>
      </c>
      <c r="F33" s="58">
        <v>6.9543959590074741E-2</v>
      </c>
      <c r="G33" s="73">
        <v>-6.4815702846886966E-2</v>
      </c>
    </row>
    <row r="34" spans="1:7" x14ac:dyDescent="0.25">
      <c r="A34" s="56">
        <v>5</v>
      </c>
      <c r="B34" s="56" t="s">
        <v>31</v>
      </c>
      <c r="C34" s="56" t="s">
        <v>40</v>
      </c>
      <c r="D34" s="57">
        <v>8.0400677398664064E-2</v>
      </c>
      <c r="E34" s="57">
        <v>8.0547389862617544E-2</v>
      </c>
      <c r="F34" s="58">
        <v>6.8962370125692174E-2</v>
      </c>
      <c r="G34" s="73">
        <v>-1.158501973692537E-2</v>
      </c>
    </row>
    <row r="35" spans="1:7" x14ac:dyDescent="0.25">
      <c r="A35" s="56">
        <v>6</v>
      </c>
      <c r="B35" s="56" t="s">
        <v>63</v>
      </c>
      <c r="C35" s="56" t="s">
        <v>69</v>
      </c>
      <c r="D35" s="58">
        <v>7.4302255702075687E-2</v>
      </c>
      <c r="E35" s="58">
        <v>7.5328205995128766E-2</v>
      </c>
      <c r="F35" s="58">
        <v>6.4042937474848849E-2</v>
      </c>
      <c r="G35" s="73">
        <v>-1.1285268520279917E-2</v>
      </c>
    </row>
    <row r="36" spans="1:7" x14ac:dyDescent="0.25">
      <c r="A36" s="56">
        <v>7</v>
      </c>
      <c r="B36" s="56" t="s">
        <v>31</v>
      </c>
      <c r="C36" s="56" t="s">
        <v>35</v>
      </c>
      <c r="D36" s="57">
        <v>8.0430894804180211E-2</v>
      </c>
      <c r="E36" s="58">
        <v>7.5719582210003356E-2</v>
      </c>
      <c r="F36" s="58">
        <v>6.0273500831924384E-2</v>
      </c>
      <c r="G36" s="73">
        <v>-1.5446081378078971E-2</v>
      </c>
    </row>
    <row r="37" spans="1:7" x14ac:dyDescent="0.25">
      <c r="A37" s="56">
        <v>8</v>
      </c>
      <c r="B37" s="56" t="s">
        <v>31</v>
      </c>
      <c r="C37" s="56" t="s">
        <v>46</v>
      </c>
      <c r="D37" s="58">
        <v>5.4197860579216828E-2</v>
      </c>
      <c r="E37" s="58">
        <v>4.857806093338593E-2</v>
      </c>
      <c r="F37" s="58">
        <v>5.1672110570524551E-2</v>
      </c>
      <c r="G37" s="65">
        <v>3.0940496371386211E-3</v>
      </c>
    </row>
    <row r="38" spans="1:7" x14ac:dyDescent="0.25">
      <c r="A38" s="56">
        <v>9</v>
      </c>
      <c r="B38" s="56" t="s">
        <v>31</v>
      </c>
      <c r="C38" s="56" t="s">
        <v>62</v>
      </c>
      <c r="D38" s="58">
        <v>4.7772913630471932E-2</v>
      </c>
      <c r="E38" s="58">
        <v>5.2511403730369714E-2</v>
      </c>
      <c r="F38" s="58">
        <v>5.0363143162997656E-2</v>
      </c>
      <c r="G38" s="73">
        <v>-2.1482605673720581E-3</v>
      </c>
    </row>
    <row r="39" spans="1:7" x14ac:dyDescent="0.25">
      <c r="A39" s="56">
        <v>10</v>
      </c>
      <c r="B39" s="56" t="s">
        <v>31</v>
      </c>
      <c r="C39" s="56" t="s">
        <v>58</v>
      </c>
      <c r="D39" s="58">
        <v>7.4582911918163575E-2</v>
      </c>
      <c r="E39" s="58">
        <v>7.0120237870519048E-2</v>
      </c>
      <c r="F39" s="58">
        <v>5.0054889324361543E-2</v>
      </c>
      <c r="G39" s="73">
        <v>-2.0065348546157505E-2</v>
      </c>
    </row>
    <row r="40" spans="1:7" x14ac:dyDescent="0.25">
      <c r="A40" s="56">
        <v>11</v>
      </c>
      <c r="B40" s="56" t="s">
        <v>31</v>
      </c>
      <c r="C40" s="56" t="s">
        <v>41</v>
      </c>
      <c r="D40" s="58">
        <v>6.6291823192313637E-2</v>
      </c>
      <c r="E40" s="58">
        <v>7.4079723028049382E-2</v>
      </c>
      <c r="F40" s="58">
        <v>4.8981382413086888E-2</v>
      </c>
      <c r="G40" s="73">
        <v>-2.5098340614962494E-2</v>
      </c>
    </row>
    <row r="41" spans="1:7" x14ac:dyDescent="0.25">
      <c r="A41" s="56">
        <v>12</v>
      </c>
      <c r="B41" s="56" t="s">
        <v>31</v>
      </c>
      <c r="C41" s="56" t="s">
        <v>42</v>
      </c>
      <c r="D41" s="58">
        <v>5.6575384146786076E-2</v>
      </c>
      <c r="E41" s="58">
        <v>5.5209677943654514E-2</v>
      </c>
      <c r="F41" s="58">
        <v>4.8165324183843401E-2</v>
      </c>
      <c r="G41" s="73">
        <v>-7.0443537598111131E-3</v>
      </c>
    </row>
    <row r="42" spans="1:7" x14ac:dyDescent="0.25">
      <c r="A42" s="56">
        <v>13</v>
      </c>
      <c r="B42" s="56" t="s">
        <v>31</v>
      </c>
      <c r="C42" s="56" t="s">
        <v>44</v>
      </c>
      <c r="D42" s="58">
        <v>4.0442132795378692E-2</v>
      </c>
      <c r="E42" s="58">
        <v>3.8205188450212313E-2</v>
      </c>
      <c r="F42" s="58">
        <v>4.0696660539122298E-2</v>
      </c>
      <c r="G42" s="65">
        <v>2.4914720889099851E-3</v>
      </c>
    </row>
    <row r="43" spans="1:7" x14ac:dyDescent="0.25">
      <c r="A43" s="56">
        <v>14</v>
      </c>
      <c r="B43" s="56" t="s">
        <v>31</v>
      </c>
      <c r="C43" s="56" t="s">
        <v>47</v>
      </c>
      <c r="D43" s="58">
        <v>4.6800057272898092E-2</v>
      </c>
      <c r="E43" s="58">
        <v>4.2792536719667353E-2</v>
      </c>
      <c r="F43" s="58">
        <v>3.9263647647388267E-2</v>
      </c>
      <c r="G43" s="73">
        <v>-3.5288890722790858E-3</v>
      </c>
    </row>
    <row r="44" spans="1:7" x14ac:dyDescent="0.25">
      <c r="A44" s="56">
        <v>15</v>
      </c>
      <c r="B44" s="56" t="s">
        <v>31</v>
      </c>
      <c r="C44" s="56" t="s">
        <v>49</v>
      </c>
      <c r="D44" s="58">
        <v>3.880107790105556E-2</v>
      </c>
      <c r="E44" s="58">
        <v>3.843308583794016E-2</v>
      </c>
      <c r="F44" s="58">
        <v>3.8923794969157072E-2</v>
      </c>
      <c r="G44" s="65">
        <v>4.9070913121691123E-4</v>
      </c>
    </row>
    <row r="45" spans="1:7" x14ac:dyDescent="0.25">
      <c r="A45" s="56">
        <v>16</v>
      </c>
      <c r="B45" s="56" t="s">
        <v>63</v>
      </c>
      <c r="C45" s="56" t="s">
        <v>72</v>
      </c>
      <c r="D45" s="58">
        <v>3.9335231489602822E-2</v>
      </c>
      <c r="E45" s="58">
        <v>4.1291002445328129E-2</v>
      </c>
      <c r="F45" s="58">
        <v>3.8126042444857802E-2</v>
      </c>
      <c r="G45" s="73">
        <v>-3.1649600004703266E-3</v>
      </c>
    </row>
    <row r="46" spans="1:7" x14ac:dyDescent="0.25">
      <c r="A46" s="56">
        <v>17</v>
      </c>
      <c r="B46" s="56" t="s">
        <v>31</v>
      </c>
      <c r="C46" s="56" t="s">
        <v>38</v>
      </c>
      <c r="D46" s="58">
        <v>4.2599940128643682E-2</v>
      </c>
      <c r="E46" s="58">
        <v>3.9309733929190731E-2</v>
      </c>
      <c r="F46" s="58">
        <v>3.2399116849042009E-2</v>
      </c>
      <c r="G46" s="73">
        <v>-6.9106170801487218E-3</v>
      </c>
    </row>
    <row r="47" spans="1:7" x14ac:dyDescent="0.25">
      <c r="A47" s="56">
        <v>18</v>
      </c>
      <c r="B47" s="56" t="s">
        <v>31</v>
      </c>
      <c r="C47" s="56" t="s">
        <v>57</v>
      </c>
      <c r="D47" s="58">
        <v>3.3894043381664345E-2</v>
      </c>
      <c r="E47" s="58">
        <v>3.9343238653155616E-2</v>
      </c>
      <c r="F47" s="58">
        <v>3.1763425678041773E-2</v>
      </c>
      <c r="G47" s="73">
        <v>-7.5798129751138421E-3</v>
      </c>
    </row>
    <row r="48" spans="1:7" x14ac:dyDescent="0.25">
      <c r="A48" s="56">
        <v>19</v>
      </c>
      <c r="B48" s="56" t="s">
        <v>31</v>
      </c>
      <c r="C48" s="56" t="s">
        <v>37</v>
      </c>
      <c r="D48" s="57">
        <v>9.6660641938337802E-2</v>
      </c>
      <c r="E48" s="57">
        <v>8.8582825374131091E-2</v>
      </c>
      <c r="F48" s="58">
        <v>2.9139801160483987E-2</v>
      </c>
      <c r="G48" s="73">
        <v>-5.9443024213647104E-2</v>
      </c>
    </row>
    <row r="49" spans="1:7" x14ac:dyDescent="0.25">
      <c r="A49" s="56">
        <v>20</v>
      </c>
      <c r="B49" s="56" t="s">
        <v>63</v>
      </c>
      <c r="C49" s="56" t="s">
        <v>64</v>
      </c>
      <c r="D49" s="58">
        <v>3.085204910295827E-2</v>
      </c>
      <c r="E49" s="58">
        <v>2.9221846540168694E-2</v>
      </c>
      <c r="F49" s="58">
        <v>2.6587862760520605E-2</v>
      </c>
      <c r="G49" s="73">
        <v>-2.6339837796480886E-3</v>
      </c>
    </row>
    <row r="50" spans="1:7" x14ac:dyDescent="0.25">
      <c r="A50" s="56">
        <v>21</v>
      </c>
      <c r="B50" s="56" t="s">
        <v>31</v>
      </c>
      <c r="C50" s="56" t="s">
        <v>34</v>
      </c>
      <c r="D50" s="58">
        <v>3.1306907358901369E-2</v>
      </c>
      <c r="E50" s="58">
        <v>2.9040415059533611E-2</v>
      </c>
      <c r="F50" s="58">
        <v>2.6476284822686304E-2</v>
      </c>
      <c r="G50" s="73">
        <v>-2.5641302368473069E-3</v>
      </c>
    </row>
    <row r="51" spans="1:7" x14ac:dyDescent="0.25">
      <c r="A51" s="56">
        <v>22</v>
      </c>
      <c r="B51" s="56" t="s">
        <v>31</v>
      </c>
      <c r="C51" s="56" t="s">
        <v>52</v>
      </c>
      <c r="D51" s="58">
        <v>3.2419213402616318E-2</v>
      </c>
      <c r="E51" s="58">
        <v>3.1307993745497677E-2</v>
      </c>
      <c r="F51" s="58">
        <v>2.4446635040435389E-2</v>
      </c>
      <c r="G51" s="73">
        <v>-6.8613587050622878E-3</v>
      </c>
    </row>
    <row r="52" spans="1:7" x14ac:dyDescent="0.25">
      <c r="A52" s="56">
        <v>23</v>
      </c>
      <c r="B52" s="56" t="s">
        <v>75</v>
      </c>
      <c r="C52" s="56" t="s">
        <v>76</v>
      </c>
      <c r="D52" s="58">
        <v>3.3794630025179802E-2</v>
      </c>
      <c r="E52" s="58">
        <v>3.5899656585508637E-2</v>
      </c>
      <c r="F52" s="58">
        <v>2.252885277915816E-2</v>
      </c>
      <c r="G52" s="73">
        <v>-1.3370803806350477E-2</v>
      </c>
    </row>
    <row r="53" spans="1:7" x14ac:dyDescent="0.25">
      <c r="A53" s="56">
        <v>24</v>
      </c>
      <c r="B53" s="56" t="s">
        <v>63</v>
      </c>
      <c r="C53" s="56" t="s">
        <v>74</v>
      </c>
      <c r="D53" s="58">
        <v>2.8466756477298759E-2</v>
      </c>
      <c r="E53" s="58">
        <v>2.5965705120419857E-2</v>
      </c>
      <c r="F53" s="58">
        <v>1.5880462125240764E-2</v>
      </c>
      <c r="G53" s="73">
        <v>-1.0085242995179093E-2</v>
      </c>
    </row>
    <row r="54" spans="1:7" x14ac:dyDescent="0.25">
      <c r="A54" s="56">
        <v>25</v>
      </c>
      <c r="B54" s="56" t="s">
        <v>31</v>
      </c>
      <c r="C54" s="56" t="s">
        <v>39</v>
      </c>
      <c r="D54" s="58">
        <v>1.4100551824841337E-2</v>
      </c>
      <c r="E54" s="58">
        <v>1.2708455259968585E-2</v>
      </c>
      <c r="F54" s="58">
        <v>1.5765065819027004E-2</v>
      </c>
      <c r="G54" s="65">
        <v>3.0566105590584189E-3</v>
      </c>
    </row>
    <row r="55" spans="1:7" x14ac:dyDescent="0.25">
      <c r="A55" s="56">
        <v>26</v>
      </c>
      <c r="B55" s="56" t="s">
        <v>31</v>
      </c>
      <c r="C55" s="56" t="s">
        <v>36</v>
      </c>
      <c r="D55" s="58">
        <v>2.9248789954439022E-2</v>
      </c>
      <c r="E55" s="58">
        <v>2.8349599399367618E-2</v>
      </c>
      <c r="F55" s="58">
        <v>1.5501075853991525E-2</v>
      </c>
      <c r="G55" s="73">
        <v>-1.2848523545376094E-2</v>
      </c>
    </row>
    <row r="56" spans="1:7" x14ac:dyDescent="0.25">
      <c r="A56" s="56">
        <v>27</v>
      </c>
      <c r="B56" s="56" t="s">
        <v>31</v>
      </c>
      <c r="C56" s="56" t="s">
        <v>50</v>
      </c>
      <c r="D56" s="58">
        <v>3.234869491133964E-2</v>
      </c>
      <c r="E56" s="58">
        <v>3.0519523632162544E-2</v>
      </c>
      <c r="F56" s="58">
        <v>1.4794956968852314E-2</v>
      </c>
      <c r="G56" s="73">
        <v>-1.5724566663310229E-2</v>
      </c>
    </row>
    <row r="57" spans="1:7" x14ac:dyDescent="0.25">
      <c r="A57" s="56">
        <v>28</v>
      </c>
      <c r="B57" s="56" t="s">
        <v>31</v>
      </c>
      <c r="C57" s="56" t="s">
        <v>61</v>
      </c>
      <c r="D57" s="58">
        <v>3.7136187490969023E-2</v>
      </c>
      <c r="E57" s="58">
        <v>2.760011106292844E-2</v>
      </c>
      <c r="F57" s="58">
        <v>1.4189653160995679E-2</v>
      </c>
      <c r="G57" s="73">
        <v>-1.3410457901932762E-2</v>
      </c>
    </row>
    <row r="58" spans="1:7" x14ac:dyDescent="0.25">
      <c r="A58" s="56">
        <v>29</v>
      </c>
      <c r="B58" s="56" t="s">
        <v>31</v>
      </c>
      <c r="C58" s="56" t="s">
        <v>54</v>
      </c>
      <c r="D58" s="58">
        <v>1.2393287448837342E-2</v>
      </c>
      <c r="E58" s="59">
        <v>5.8096792411267521E-3</v>
      </c>
      <c r="F58" s="58">
        <v>1.3353091044010541E-2</v>
      </c>
      <c r="G58" s="65">
        <v>7.5434118028837888E-3</v>
      </c>
    </row>
    <row r="59" spans="1:7" x14ac:dyDescent="0.25">
      <c r="A59" s="56">
        <v>30</v>
      </c>
      <c r="B59" s="56" t="s">
        <v>31</v>
      </c>
      <c r="C59" s="56" t="s">
        <v>45</v>
      </c>
      <c r="D59" s="58">
        <v>5.7600896528855708E-2</v>
      </c>
      <c r="E59" s="58">
        <v>5.2704619440411868E-2</v>
      </c>
      <c r="F59" s="58">
        <v>1.0907230272151156E-2</v>
      </c>
      <c r="G59" s="73">
        <v>-4.1797389168260715E-2</v>
      </c>
    </row>
    <row r="60" spans="1:7" x14ac:dyDescent="0.25">
      <c r="A60" s="56">
        <v>31</v>
      </c>
      <c r="B60" s="56" t="s">
        <v>63</v>
      </c>
      <c r="C60" s="56" t="s">
        <v>65</v>
      </c>
      <c r="D60" s="58">
        <v>1.985723694250207E-2</v>
      </c>
      <c r="E60" s="58">
        <v>2.1454495272311608E-2</v>
      </c>
      <c r="F60" s="59">
        <v>9.586273347255753E-3</v>
      </c>
      <c r="G60" s="73">
        <v>-1.1868221925055855E-2</v>
      </c>
    </row>
    <row r="61" spans="1:7" x14ac:dyDescent="0.25">
      <c r="A61" s="56">
        <v>32</v>
      </c>
      <c r="B61" s="56" t="s">
        <v>63</v>
      </c>
      <c r="C61" s="56" t="s">
        <v>73</v>
      </c>
      <c r="D61" s="58">
        <v>1.1960473806916139E-2</v>
      </c>
      <c r="E61" s="58">
        <v>1.0969821593249296E-2</v>
      </c>
      <c r="F61" s="59">
        <v>9.48222493892357E-3</v>
      </c>
      <c r="G61" s="73">
        <v>-1.4875966543257263E-3</v>
      </c>
    </row>
    <row r="62" spans="1:7" x14ac:dyDescent="0.25">
      <c r="A62" s="56">
        <v>33</v>
      </c>
      <c r="B62" s="56" t="s">
        <v>63</v>
      </c>
      <c r="C62" s="56" t="s">
        <v>68</v>
      </c>
      <c r="D62" s="58">
        <v>3.632848378180676E-2</v>
      </c>
      <c r="E62" s="58">
        <v>3.9617704853271721E-2</v>
      </c>
      <c r="F62" s="59">
        <v>7.9361392411178115E-3</v>
      </c>
      <c r="G62" s="73">
        <v>-3.1681565612153906E-2</v>
      </c>
    </row>
    <row r="63" spans="1:7" x14ac:dyDescent="0.25">
      <c r="A63" s="56">
        <v>34</v>
      </c>
      <c r="B63" s="56" t="s">
        <v>31</v>
      </c>
      <c r="C63" s="56" t="s">
        <v>56</v>
      </c>
      <c r="D63" s="58">
        <v>1.5213739399796367E-2</v>
      </c>
      <c r="E63" s="59">
        <v>7.1666162858694052E-3</v>
      </c>
      <c r="F63" s="59">
        <v>7.8807459646247288E-3</v>
      </c>
      <c r="G63" s="65">
        <v>7.1412967875532363E-4</v>
      </c>
    </row>
    <row r="64" spans="1:7" x14ac:dyDescent="0.25">
      <c r="A64" s="56">
        <v>35</v>
      </c>
      <c r="B64" s="56" t="s">
        <v>31</v>
      </c>
      <c r="C64" s="56" t="s">
        <v>48</v>
      </c>
      <c r="D64" s="59">
        <v>2.1323172964721193E-3</v>
      </c>
      <c r="E64" s="59">
        <v>7.7736822873181242E-4</v>
      </c>
      <c r="F64" s="59">
        <v>7.294162231106272E-3</v>
      </c>
      <c r="G64" s="65">
        <v>6.5167940023744594E-3</v>
      </c>
    </row>
    <row r="65" spans="1:7" x14ac:dyDescent="0.25">
      <c r="A65" s="56">
        <v>36</v>
      </c>
      <c r="B65" s="56" t="s">
        <v>63</v>
      </c>
      <c r="C65" s="56" t="s">
        <v>71</v>
      </c>
      <c r="D65" s="59">
        <v>8.3355195779895325E-3</v>
      </c>
      <c r="E65" s="59">
        <v>7.5703806517718941E-3</v>
      </c>
      <c r="F65" s="59">
        <v>4.6146915650403493E-3</v>
      </c>
      <c r="G65" s="73">
        <v>-2.9556890867315447E-3</v>
      </c>
    </row>
    <row r="66" spans="1:7" x14ac:dyDescent="0.25">
      <c r="A66" s="56">
        <v>37</v>
      </c>
      <c r="B66" s="56" t="s">
        <v>63</v>
      </c>
      <c r="C66" s="56" t="s">
        <v>67</v>
      </c>
      <c r="D66" s="59">
        <v>-1.7116007710540556E-2</v>
      </c>
      <c r="E66" s="59">
        <v>1.9657950660470045E-3</v>
      </c>
      <c r="F66" s="59">
        <v>3.4397248227217977E-3</v>
      </c>
      <c r="G66" s="65">
        <v>1.4739297566747933E-3</v>
      </c>
    </row>
    <row r="67" spans="1:7" x14ac:dyDescent="0.25">
      <c r="A67" s="56">
        <v>38</v>
      </c>
      <c r="B67" s="56" t="s">
        <v>31</v>
      </c>
      <c r="C67" s="56" t="s">
        <v>32</v>
      </c>
      <c r="D67" s="59">
        <v>4.3361348102374372E-3</v>
      </c>
      <c r="E67" s="59">
        <v>3.4445806358882423E-3</v>
      </c>
      <c r="F67" s="59">
        <v>2.5853495321518818E-3</v>
      </c>
      <c r="G67" s="73">
        <v>-8.5923110373636044E-4</v>
      </c>
    </row>
    <row r="68" spans="1:7" x14ac:dyDescent="0.25">
      <c r="A68" s="56">
        <v>39</v>
      </c>
      <c r="B68" s="56" t="s">
        <v>75</v>
      </c>
      <c r="C68" s="56" t="s">
        <v>77</v>
      </c>
      <c r="D68" s="59">
        <v>5.4940434180568787E-3</v>
      </c>
      <c r="E68" s="59">
        <v>3.9335640468457977E-3</v>
      </c>
      <c r="F68" s="59">
        <v>2.2914640243294469E-3</v>
      </c>
      <c r="G68" s="73">
        <v>-1.6421000225163508E-3</v>
      </c>
    </row>
    <row r="69" spans="1:7" x14ac:dyDescent="0.25">
      <c r="A69" s="56">
        <v>40</v>
      </c>
      <c r="B69" s="56" t="s">
        <v>31</v>
      </c>
      <c r="C69" s="56" t="s">
        <v>60</v>
      </c>
      <c r="D69" s="59">
        <v>-1.2876758333790469E-17</v>
      </c>
      <c r="E69" s="59">
        <v>6.094706378979061E-10</v>
      </c>
      <c r="F69" s="59">
        <v>9.3942602561945766E-4</v>
      </c>
      <c r="G69" s="65">
        <v>9.3942541614881975E-4</v>
      </c>
    </row>
    <row r="70" spans="1:7" x14ac:dyDescent="0.25">
      <c r="A70" s="56">
        <v>41</v>
      </c>
      <c r="B70" s="56" t="s">
        <v>63</v>
      </c>
      <c r="C70" s="56" t="s">
        <v>66</v>
      </c>
      <c r="D70" s="59">
        <v>2.2140753450554736E-5</v>
      </c>
      <c r="E70" s="59">
        <v>2.2292031502955787E-4</v>
      </c>
      <c r="F70" s="59">
        <v>5.0067355331678029E-4</v>
      </c>
      <c r="G70" s="65">
        <v>2.7775323828722241E-4</v>
      </c>
    </row>
    <row r="71" spans="1:7" x14ac:dyDescent="0.25">
      <c r="A71" s="56">
        <v>42</v>
      </c>
      <c r="B71" s="56" t="s">
        <v>31</v>
      </c>
      <c r="C71" s="56" t="s">
        <v>55</v>
      </c>
      <c r="D71" s="59">
        <v>-9.8948939300363511E-2</v>
      </c>
      <c r="E71" s="59">
        <v>5.1728363301359831E-5</v>
      </c>
      <c r="F71" s="59">
        <v>3.5403660061630476E-6</v>
      </c>
      <c r="G71" s="73">
        <v>-4.8187997295196781E-5</v>
      </c>
    </row>
    <row r="72" spans="1:7" x14ac:dyDescent="0.25">
      <c r="A72" s="56">
        <v>43</v>
      </c>
      <c r="B72" s="56" t="s">
        <v>31</v>
      </c>
      <c r="C72" s="56" t="s">
        <v>33</v>
      </c>
      <c r="D72" s="59">
        <v>5.1405547367535331E-4</v>
      </c>
      <c r="E72" s="59">
        <v>5.5203102580626275E-4</v>
      </c>
      <c r="F72" s="59">
        <v>7.7788948857540152E-9</v>
      </c>
      <c r="G72" s="73">
        <v>-5.5202324691137699E-4</v>
      </c>
    </row>
    <row r="73" spans="1:7" x14ac:dyDescent="0.25">
      <c r="A73" s="56">
        <v>44</v>
      </c>
      <c r="B73" s="56" t="s">
        <v>31</v>
      </c>
      <c r="C73" s="56" t="s">
        <v>53</v>
      </c>
      <c r="D73" s="59">
        <v>-9.684889557452182E-3</v>
      </c>
      <c r="E73" s="59">
        <v>-2.4552235699271119E-2</v>
      </c>
      <c r="F73" s="59">
        <v>-0.16155382838463567</v>
      </c>
      <c r="G73" s="73">
        <v>-0.13700159268536455</v>
      </c>
    </row>
    <row r="74" spans="1:7" x14ac:dyDescent="0.25">
      <c r="A74" s="56">
        <v>45</v>
      </c>
      <c r="B74" s="56" t="s">
        <v>63</v>
      </c>
      <c r="C74" s="56" t="s">
        <v>70</v>
      </c>
      <c r="D74" s="59">
        <v>1.2922699176123927E-3</v>
      </c>
      <c r="E74" s="59">
        <v>1.3417248871382919E-3</v>
      </c>
      <c r="F74" s="59">
        <v>-0.3</v>
      </c>
      <c r="G74" s="73">
        <v>-0.56885669503933833</v>
      </c>
    </row>
    <row r="75" spans="1:7" x14ac:dyDescent="0.25">
      <c r="A75" s="84" t="s">
        <v>78</v>
      </c>
      <c r="B75" s="84"/>
      <c r="C75" s="60" t="s">
        <v>79</v>
      </c>
      <c r="D75" s="61">
        <v>4.0712613671799104E-2</v>
      </c>
      <c r="E75" s="61">
        <v>4.0002385959362424E-2</v>
      </c>
      <c r="F75" s="61">
        <v>2.8723125921332408E-2</v>
      </c>
      <c r="G75" s="74">
        <v>-1.1279260038030016E-2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5:B7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655A-D4F3-4E13-B481-B72225A3F1E8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80" t="s">
        <v>273</v>
      </c>
      <c r="B2" s="80"/>
      <c r="C2" s="80"/>
    </row>
    <row r="24" spans="1:7" ht="15.75" x14ac:dyDescent="0.25">
      <c r="A24" s="80" t="s">
        <v>274</v>
      </c>
      <c r="B24" s="80"/>
      <c r="C24" s="80"/>
    </row>
    <row r="26" spans="1:7" x14ac:dyDescent="0.25">
      <c r="D26" s="87" t="s">
        <v>275</v>
      </c>
      <c r="E26" s="87"/>
      <c r="F26" s="87"/>
    </row>
    <row r="27" spans="1:7" x14ac:dyDescent="0.25">
      <c r="D27" s="86" t="s">
        <v>276</v>
      </c>
      <c r="E27" s="86"/>
      <c r="F27" s="86"/>
    </row>
    <row r="28" spans="1:7" ht="15" customHeight="1" x14ac:dyDescent="0.25">
      <c r="D28" s="85" t="s">
        <v>277</v>
      </c>
      <c r="E28" s="85"/>
      <c r="F28" s="85"/>
      <c r="G28" s="55" t="s">
        <v>312</v>
      </c>
    </row>
    <row r="29" spans="1:7" x14ac:dyDescent="0.25">
      <c r="A29" s="55" t="s">
        <v>25</v>
      </c>
      <c r="B29" s="55" t="s">
        <v>26</v>
      </c>
      <c r="C29" s="55" t="s">
        <v>27</v>
      </c>
      <c r="D29" s="55" t="s">
        <v>306</v>
      </c>
      <c r="E29" s="55" t="s">
        <v>309</v>
      </c>
      <c r="F29" s="55" t="s">
        <v>313</v>
      </c>
      <c r="G29" s="55" t="s">
        <v>28</v>
      </c>
    </row>
    <row r="30" spans="1:7" x14ac:dyDescent="0.25">
      <c r="A30" s="56">
        <v>1</v>
      </c>
      <c r="B30" s="56" t="s">
        <v>75</v>
      </c>
      <c r="C30" s="56" t="s">
        <v>76</v>
      </c>
      <c r="D30" s="57">
        <v>0.33718766043987242</v>
      </c>
      <c r="E30" s="57">
        <v>0.3343331415984559</v>
      </c>
      <c r="F30" s="57">
        <v>0.3244784462610476</v>
      </c>
      <c r="G30" s="73">
        <v>-9.8546953374082924E-3</v>
      </c>
    </row>
    <row r="31" spans="1:7" x14ac:dyDescent="0.25">
      <c r="A31" s="56">
        <v>2</v>
      </c>
      <c r="B31" s="56" t="s">
        <v>75</v>
      </c>
      <c r="C31" s="56" t="s">
        <v>77</v>
      </c>
      <c r="D31" s="57">
        <v>0.29988754497697784</v>
      </c>
      <c r="E31" s="57">
        <v>0.30064370660604978</v>
      </c>
      <c r="F31" s="57">
        <v>0.30667309699946016</v>
      </c>
      <c r="G31" s="65">
        <v>6.0293903934103832E-3</v>
      </c>
    </row>
    <row r="32" spans="1:7" x14ac:dyDescent="0.25">
      <c r="A32" s="56">
        <v>3</v>
      </c>
      <c r="B32" s="56" t="s">
        <v>31</v>
      </c>
      <c r="C32" s="56" t="s">
        <v>40</v>
      </c>
      <c r="D32" s="57">
        <v>0.30057682134968328</v>
      </c>
      <c r="E32" s="57">
        <v>0.30098153548905837</v>
      </c>
      <c r="F32" s="57">
        <v>0.30648101793096955</v>
      </c>
      <c r="G32" s="65">
        <v>5.4994824419111743E-3</v>
      </c>
    </row>
    <row r="33" spans="1:7" x14ac:dyDescent="0.25">
      <c r="A33" s="56">
        <v>4</v>
      </c>
      <c r="B33" s="56" t="s">
        <v>63</v>
      </c>
      <c r="C33" s="56" t="s">
        <v>72</v>
      </c>
      <c r="D33" s="57">
        <v>0.29397646895483365</v>
      </c>
      <c r="E33" s="57">
        <v>0.29612398532689005</v>
      </c>
      <c r="F33" s="57">
        <v>0.29932617042268422</v>
      </c>
      <c r="G33" s="65">
        <v>3.2021850957941744E-3</v>
      </c>
    </row>
    <row r="34" spans="1:7" x14ac:dyDescent="0.25">
      <c r="A34" s="56">
        <v>5</v>
      </c>
      <c r="B34" s="56" t="s">
        <v>31</v>
      </c>
      <c r="C34" s="56" t="s">
        <v>37</v>
      </c>
      <c r="D34" s="57">
        <v>0.27609825703713525</v>
      </c>
      <c r="E34" s="57">
        <v>0.27582616987835773</v>
      </c>
      <c r="F34" s="57">
        <v>0.28640515456160953</v>
      </c>
      <c r="G34" s="65">
        <v>1.0578984683251802E-2</v>
      </c>
    </row>
    <row r="35" spans="1:7" x14ac:dyDescent="0.25">
      <c r="A35" s="56">
        <v>6</v>
      </c>
      <c r="B35" s="56" t="s">
        <v>63</v>
      </c>
      <c r="C35" s="56" t="s">
        <v>73</v>
      </c>
      <c r="D35" s="57">
        <v>0.27235810522742426</v>
      </c>
      <c r="E35" s="57">
        <v>0.27581421154795199</v>
      </c>
      <c r="F35" s="57">
        <v>0.27792456459140141</v>
      </c>
      <c r="G35" s="65">
        <v>2.11035304344942E-3</v>
      </c>
    </row>
    <row r="36" spans="1:7" x14ac:dyDescent="0.25">
      <c r="A36" s="56">
        <v>7</v>
      </c>
      <c r="B36" s="56" t="s">
        <v>63</v>
      </c>
      <c r="C36" s="56" t="s">
        <v>74</v>
      </c>
      <c r="D36" s="57">
        <v>0.25666586845945027</v>
      </c>
      <c r="E36" s="57">
        <v>0.25178352123693054</v>
      </c>
      <c r="F36" s="57">
        <v>0.25347712789881921</v>
      </c>
      <c r="G36" s="65">
        <v>1.6936066618886692E-3</v>
      </c>
    </row>
    <row r="37" spans="1:7" x14ac:dyDescent="0.25">
      <c r="A37" s="56">
        <v>8</v>
      </c>
      <c r="B37" s="56" t="s">
        <v>31</v>
      </c>
      <c r="C37" s="56" t="s">
        <v>46</v>
      </c>
      <c r="D37" s="57">
        <v>0.25116931587312219</v>
      </c>
      <c r="E37" s="57">
        <v>0.25368718958156444</v>
      </c>
      <c r="F37" s="57">
        <v>0.25116832435654718</v>
      </c>
      <c r="G37" s="73">
        <v>-2.5188652250172638E-3</v>
      </c>
    </row>
    <row r="38" spans="1:7" x14ac:dyDescent="0.25">
      <c r="A38" s="56">
        <v>9</v>
      </c>
      <c r="B38" s="56" t="s">
        <v>31</v>
      </c>
      <c r="C38" s="56" t="s">
        <v>59</v>
      </c>
      <c r="D38" s="57">
        <v>0.23637848089745553</v>
      </c>
      <c r="E38" s="57">
        <v>0.23927477617900511</v>
      </c>
      <c r="F38" s="57">
        <v>0.24259142549828011</v>
      </c>
      <c r="G38" s="65">
        <v>3.3166493192750002E-3</v>
      </c>
    </row>
    <row r="39" spans="1:7" x14ac:dyDescent="0.25">
      <c r="A39" s="56">
        <v>10</v>
      </c>
      <c r="B39" s="56" t="s">
        <v>63</v>
      </c>
      <c r="C39" s="56" t="s">
        <v>66</v>
      </c>
      <c r="D39" s="57">
        <v>0.23952294421426895</v>
      </c>
      <c r="E39" s="57">
        <v>0.23865408968296323</v>
      </c>
      <c r="F39" s="57">
        <v>0.23490103360796011</v>
      </c>
      <c r="G39" s="73">
        <v>-3.7530560750031194E-3</v>
      </c>
    </row>
    <row r="40" spans="1:7" x14ac:dyDescent="0.25">
      <c r="A40" s="56">
        <v>11</v>
      </c>
      <c r="B40" s="56" t="s">
        <v>31</v>
      </c>
      <c r="C40" s="56" t="s">
        <v>49</v>
      </c>
      <c r="D40" s="57">
        <v>0.22316412384357526</v>
      </c>
      <c r="E40" s="57">
        <v>0.22342823535339043</v>
      </c>
      <c r="F40" s="57">
        <v>0.22514747955802858</v>
      </c>
      <c r="G40" s="65">
        <v>1.7192442046381484E-3</v>
      </c>
    </row>
    <row r="41" spans="1:7" x14ac:dyDescent="0.25">
      <c r="A41" s="56">
        <v>12</v>
      </c>
      <c r="B41" s="56" t="s">
        <v>31</v>
      </c>
      <c r="C41" s="56" t="s">
        <v>43</v>
      </c>
      <c r="D41" s="57">
        <v>0.21414231737734266</v>
      </c>
      <c r="E41" s="57">
        <v>0.21499515657288007</v>
      </c>
      <c r="F41" s="57">
        <v>0.21845345277317513</v>
      </c>
      <c r="G41" s="65">
        <v>3.4582962002950579E-3</v>
      </c>
    </row>
    <row r="42" spans="1:7" x14ac:dyDescent="0.25">
      <c r="A42" s="56">
        <v>13</v>
      </c>
      <c r="B42" s="56" t="s">
        <v>31</v>
      </c>
      <c r="C42" s="56" t="s">
        <v>44</v>
      </c>
      <c r="D42" s="57">
        <v>0.20315270074034875</v>
      </c>
      <c r="E42" s="57">
        <v>0.20343890747116192</v>
      </c>
      <c r="F42" s="57">
        <v>0.20597886691041034</v>
      </c>
      <c r="G42" s="65">
        <v>2.5399594392484237E-3</v>
      </c>
    </row>
    <row r="43" spans="1:7" x14ac:dyDescent="0.25">
      <c r="A43" s="56">
        <v>14</v>
      </c>
      <c r="B43" s="56" t="s">
        <v>63</v>
      </c>
      <c r="C43" s="56" t="s">
        <v>64</v>
      </c>
      <c r="D43" s="57">
        <v>0.20790192209403283</v>
      </c>
      <c r="E43" s="57">
        <v>0.20875907849066103</v>
      </c>
      <c r="F43" s="57">
        <v>0.20563386008702275</v>
      </c>
      <c r="G43" s="73">
        <v>-3.1252184036382746E-3</v>
      </c>
    </row>
    <row r="44" spans="1:7" x14ac:dyDescent="0.25">
      <c r="A44" s="56">
        <v>15</v>
      </c>
      <c r="B44" s="56" t="s">
        <v>31</v>
      </c>
      <c r="C44" s="56" t="s">
        <v>62</v>
      </c>
      <c r="D44" s="57">
        <v>0.20739845202868598</v>
      </c>
      <c r="E44" s="57">
        <v>0.20763325894621068</v>
      </c>
      <c r="F44" s="57">
        <v>0.20557636344616101</v>
      </c>
      <c r="G44" s="73">
        <v>-2.0568955000496714E-3</v>
      </c>
    </row>
    <row r="45" spans="1:7" x14ac:dyDescent="0.25">
      <c r="A45" s="56">
        <v>16</v>
      </c>
      <c r="B45" s="56" t="s">
        <v>31</v>
      </c>
      <c r="C45" s="56" t="s">
        <v>51</v>
      </c>
      <c r="D45" s="57">
        <v>0.20456896612840814</v>
      </c>
      <c r="E45" s="57">
        <v>0.20427322822586994</v>
      </c>
      <c r="F45" s="57">
        <v>0.20480695649244784</v>
      </c>
      <c r="G45" s="65">
        <v>5.3372826657790973E-4</v>
      </c>
    </row>
    <row r="46" spans="1:7" x14ac:dyDescent="0.25">
      <c r="A46" s="56">
        <v>17</v>
      </c>
      <c r="B46" s="56" t="s">
        <v>31</v>
      </c>
      <c r="C46" s="56" t="s">
        <v>52</v>
      </c>
      <c r="D46" s="57">
        <v>0.19996938838090714</v>
      </c>
      <c r="E46" s="57">
        <v>0.19869614252724324</v>
      </c>
      <c r="F46" s="57">
        <v>0.1979357125496411</v>
      </c>
      <c r="G46" s="73">
        <v>-7.6042997760214504E-4</v>
      </c>
    </row>
    <row r="47" spans="1:7" x14ac:dyDescent="0.25">
      <c r="A47" s="56">
        <v>18</v>
      </c>
      <c r="B47" s="56" t="s">
        <v>31</v>
      </c>
      <c r="C47" s="56" t="s">
        <v>47</v>
      </c>
      <c r="D47" s="57">
        <v>0.18468121354590958</v>
      </c>
      <c r="E47" s="57">
        <v>0.18817805846324553</v>
      </c>
      <c r="F47" s="57">
        <v>0.19206928616526334</v>
      </c>
      <c r="G47" s="65">
        <v>3.8912277020178021E-3</v>
      </c>
    </row>
    <row r="48" spans="1:7" x14ac:dyDescent="0.25">
      <c r="A48" s="56">
        <v>19</v>
      </c>
      <c r="B48" s="56" t="s">
        <v>31</v>
      </c>
      <c r="C48" s="56" t="s">
        <v>34</v>
      </c>
      <c r="D48" s="57">
        <v>0.18351846242834566</v>
      </c>
      <c r="E48" s="57">
        <v>0.18753135249652361</v>
      </c>
      <c r="F48" s="57">
        <v>0.19077417837898716</v>
      </c>
      <c r="G48" s="65">
        <v>3.2428258824635514E-3</v>
      </c>
    </row>
    <row r="49" spans="1:7" x14ac:dyDescent="0.25">
      <c r="A49" s="56">
        <v>20</v>
      </c>
      <c r="B49" s="56" t="s">
        <v>31</v>
      </c>
      <c r="C49" s="56" t="s">
        <v>54</v>
      </c>
      <c r="D49" s="57">
        <v>0.18582229005065584</v>
      </c>
      <c r="E49" s="57">
        <v>0.18610465980217364</v>
      </c>
      <c r="F49" s="57">
        <v>0.18853956863175564</v>
      </c>
      <c r="G49" s="65">
        <v>2.4349088295819998E-3</v>
      </c>
    </row>
    <row r="50" spans="1:7" x14ac:dyDescent="0.25">
      <c r="A50" s="56">
        <v>21</v>
      </c>
      <c r="B50" s="56" t="s">
        <v>63</v>
      </c>
      <c r="C50" s="56" t="s">
        <v>69</v>
      </c>
      <c r="D50" s="57">
        <v>0.18836005283102128</v>
      </c>
      <c r="E50" s="57">
        <v>0.18967625550504769</v>
      </c>
      <c r="F50" s="57">
        <v>0.18772257264247277</v>
      </c>
      <c r="G50" s="73">
        <v>-1.9536828625749125E-3</v>
      </c>
    </row>
    <row r="51" spans="1:7" x14ac:dyDescent="0.25">
      <c r="A51" s="56">
        <v>22</v>
      </c>
      <c r="B51" s="56" t="s">
        <v>31</v>
      </c>
      <c r="C51" s="56" t="s">
        <v>61</v>
      </c>
      <c r="D51" s="57">
        <v>0.18460643354782758</v>
      </c>
      <c r="E51" s="57">
        <v>0.18524550587073416</v>
      </c>
      <c r="F51" s="57">
        <v>0.18439029333178786</v>
      </c>
      <c r="G51" s="73">
        <v>-8.5521253894629834E-4</v>
      </c>
    </row>
    <row r="52" spans="1:7" x14ac:dyDescent="0.25">
      <c r="A52" s="56">
        <v>23</v>
      </c>
      <c r="B52" s="56" t="s">
        <v>63</v>
      </c>
      <c r="C52" s="56" t="s">
        <v>307</v>
      </c>
      <c r="D52" s="57">
        <v>0.1657606820363994</v>
      </c>
      <c r="E52" s="57">
        <v>0.16732702995986967</v>
      </c>
      <c r="F52" s="57">
        <v>0.17310198667908383</v>
      </c>
      <c r="G52" s="65">
        <v>5.7749567192141582E-3</v>
      </c>
    </row>
    <row r="53" spans="1:7" x14ac:dyDescent="0.25">
      <c r="A53" s="56">
        <v>24</v>
      </c>
      <c r="B53" s="56" t="s">
        <v>31</v>
      </c>
      <c r="C53" s="56" t="s">
        <v>36</v>
      </c>
      <c r="D53" s="57">
        <v>0.17239041228674634</v>
      </c>
      <c r="E53" s="57">
        <v>0.17313800010562433</v>
      </c>
      <c r="F53" s="57">
        <v>0.17276166370588403</v>
      </c>
      <c r="G53" s="73">
        <v>-3.7633639974030131E-4</v>
      </c>
    </row>
    <row r="54" spans="1:7" x14ac:dyDescent="0.25">
      <c r="A54" s="56">
        <v>25</v>
      </c>
      <c r="B54" s="56" t="s">
        <v>31</v>
      </c>
      <c r="C54" s="56" t="s">
        <v>60</v>
      </c>
      <c r="D54" s="57">
        <v>0.17208380799964063</v>
      </c>
      <c r="E54" s="57">
        <v>0.16946902402301553</v>
      </c>
      <c r="F54" s="57">
        <v>0.17196541016447686</v>
      </c>
      <c r="G54" s="65">
        <v>2.496386141461332E-3</v>
      </c>
    </row>
    <row r="55" spans="1:7" x14ac:dyDescent="0.25">
      <c r="A55" s="56">
        <v>26</v>
      </c>
      <c r="B55" s="56" t="s">
        <v>31</v>
      </c>
      <c r="C55" s="56" t="s">
        <v>57</v>
      </c>
      <c r="D55" s="57">
        <v>0.17159686457902268</v>
      </c>
      <c r="E55" s="57">
        <v>0.17088100147795804</v>
      </c>
      <c r="F55" s="57">
        <v>0.17154776720136825</v>
      </c>
      <c r="G55" s="65">
        <v>6.6676572341020646E-4</v>
      </c>
    </row>
    <row r="56" spans="1:7" x14ac:dyDescent="0.25">
      <c r="A56" s="56">
        <v>27</v>
      </c>
      <c r="B56" s="56" t="s">
        <v>31</v>
      </c>
      <c r="C56" s="56" t="s">
        <v>33</v>
      </c>
      <c r="D56" s="57">
        <v>0.12521092630836905</v>
      </c>
      <c r="E56" s="57">
        <v>0.14861556026390532</v>
      </c>
      <c r="F56" s="57">
        <v>0.16846539195414964</v>
      </c>
      <c r="G56" s="65">
        <v>1.9849831690244318E-2</v>
      </c>
    </row>
    <row r="57" spans="1:7" x14ac:dyDescent="0.25">
      <c r="A57" s="56">
        <v>28</v>
      </c>
      <c r="B57" s="56" t="s">
        <v>63</v>
      </c>
      <c r="C57" s="56" t="s">
        <v>67</v>
      </c>
      <c r="D57" s="57">
        <v>0.16836350218962542</v>
      </c>
      <c r="E57" s="57">
        <v>0.16998044507994284</v>
      </c>
      <c r="F57" s="57">
        <v>0.16640061867656128</v>
      </c>
      <c r="G57" s="73">
        <v>-3.5798264033815586E-3</v>
      </c>
    </row>
    <row r="58" spans="1:7" x14ac:dyDescent="0.25">
      <c r="A58" s="56">
        <v>29</v>
      </c>
      <c r="B58" s="56" t="s">
        <v>31</v>
      </c>
      <c r="C58" s="56" t="s">
        <v>39</v>
      </c>
      <c r="D58" s="57">
        <v>0.16004249166410742</v>
      </c>
      <c r="E58" s="57">
        <v>0.16160087015748625</v>
      </c>
      <c r="F58" s="57">
        <v>0.16315391331297763</v>
      </c>
      <c r="G58" s="65">
        <v>1.5530431554913737E-3</v>
      </c>
    </row>
    <row r="59" spans="1:7" x14ac:dyDescent="0.25">
      <c r="A59" s="56">
        <v>30</v>
      </c>
      <c r="B59" s="56" t="s">
        <v>31</v>
      </c>
      <c r="C59" s="56" t="s">
        <v>55</v>
      </c>
      <c r="D59" s="57">
        <v>0.13690821132690525</v>
      </c>
      <c r="E59" s="57">
        <v>0.15600480427101684</v>
      </c>
      <c r="F59" s="57">
        <v>0.15938737320642968</v>
      </c>
      <c r="G59" s="65">
        <v>3.382568935412833E-3</v>
      </c>
    </row>
    <row r="60" spans="1:7" x14ac:dyDescent="0.25">
      <c r="A60" s="56">
        <v>31</v>
      </c>
      <c r="B60" s="56" t="s">
        <v>31</v>
      </c>
      <c r="C60" s="56" t="s">
        <v>35</v>
      </c>
      <c r="D60" s="57">
        <v>0.15145830496455509</v>
      </c>
      <c r="E60" s="57">
        <v>0.15433079266221916</v>
      </c>
      <c r="F60" s="57">
        <v>0.15529280225447828</v>
      </c>
      <c r="G60" s="65">
        <v>9.6200959225911653E-4</v>
      </c>
    </row>
    <row r="61" spans="1:7" x14ac:dyDescent="0.25">
      <c r="A61" s="56">
        <v>32</v>
      </c>
      <c r="B61" s="56" t="s">
        <v>63</v>
      </c>
      <c r="C61" s="56" t="s">
        <v>71</v>
      </c>
      <c r="D61" s="57">
        <v>0.15587195804823492</v>
      </c>
      <c r="E61" s="57">
        <v>0.15480257471002581</v>
      </c>
      <c r="F61" s="57">
        <v>0.15231357376686583</v>
      </c>
      <c r="G61" s="73">
        <v>-2.4890009431599858E-3</v>
      </c>
    </row>
    <row r="62" spans="1:7" x14ac:dyDescent="0.25">
      <c r="A62" s="56">
        <v>33</v>
      </c>
      <c r="B62" s="56" t="s">
        <v>63</v>
      </c>
      <c r="C62" s="56" t="s">
        <v>65</v>
      </c>
      <c r="D62" s="57">
        <v>0.15641677569117862</v>
      </c>
      <c r="E62" s="57">
        <v>0.15179345349857101</v>
      </c>
      <c r="F62" s="57">
        <v>0.14898107392962387</v>
      </c>
      <c r="G62" s="73">
        <v>-2.8123795689471431E-3</v>
      </c>
    </row>
    <row r="63" spans="1:7" x14ac:dyDescent="0.25">
      <c r="A63" s="56">
        <v>34</v>
      </c>
      <c r="B63" s="56" t="s">
        <v>31</v>
      </c>
      <c r="C63" s="56" t="s">
        <v>45</v>
      </c>
      <c r="D63" s="57">
        <v>0.14748700669033923</v>
      </c>
      <c r="E63" s="57">
        <v>0.14990273851067862</v>
      </c>
      <c r="F63" s="57">
        <v>0.14688120725782355</v>
      </c>
      <c r="G63" s="73">
        <v>-3.0215312528550642E-3</v>
      </c>
    </row>
    <row r="64" spans="1:7" x14ac:dyDescent="0.25">
      <c r="A64" s="56">
        <v>35</v>
      </c>
      <c r="B64" s="56" t="s">
        <v>63</v>
      </c>
      <c r="C64" s="56" t="s">
        <v>68</v>
      </c>
      <c r="D64" s="57">
        <v>0.153559717022866</v>
      </c>
      <c r="E64" s="57">
        <v>0.15676347660731957</v>
      </c>
      <c r="F64" s="57">
        <v>0.14648819454103396</v>
      </c>
      <c r="G64" s="73">
        <v>-1.0275282066285613E-2</v>
      </c>
    </row>
    <row r="65" spans="1:7" x14ac:dyDescent="0.25">
      <c r="A65" s="56">
        <v>36</v>
      </c>
      <c r="B65" s="56" t="s">
        <v>31</v>
      </c>
      <c r="C65" s="56" t="s">
        <v>42</v>
      </c>
      <c r="D65" s="57">
        <v>0.14262256176584714</v>
      </c>
      <c r="E65" s="57">
        <v>0.14359130217201013</v>
      </c>
      <c r="F65" s="57">
        <v>0.14384868889091507</v>
      </c>
      <c r="G65" s="65">
        <v>2.5738671890493392E-4</v>
      </c>
    </row>
    <row r="66" spans="1:7" x14ac:dyDescent="0.25">
      <c r="A66" s="56">
        <v>37</v>
      </c>
      <c r="B66" s="56" t="s">
        <v>31</v>
      </c>
      <c r="C66" s="56" t="s">
        <v>48</v>
      </c>
      <c r="D66" s="57">
        <v>0.14692659358877366</v>
      </c>
      <c r="E66" s="57">
        <v>0.14715600115249286</v>
      </c>
      <c r="F66" s="57">
        <v>0.14234800533409558</v>
      </c>
      <c r="G66" s="73">
        <v>-4.807995818397276E-3</v>
      </c>
    </row>
    <row r="67" spans="1:7" x14ac:dyDescent="0.25">
      <c r="A67" s="56">
        <v>38</v>
      </c>
      <c r="B67" s="56" t="s">
        <v>31</v>
      </c>
      <c r="C67" s="56" t="s">
        <v>38</v>
      </c>
      <c r="D67" s="57">
        <v>0.13442327865417494</v>
      </c>
      <c r="E67" s="57">
        <v>0.1349528620298783</v>
      </c>
      <c r="F67" s="57">
        <v>0.13395786457751199</v>
      </c>
      <c r="G67" s="73">
        <v>-9.9499745236630854E-4</v>
      </c>
    </row>
    <row r="68" spans="1:7" x14ac:dyDescent="0.25">
      <c r="A68" s="56">
        <v>39</v>
      </c>
      <c r="B68" s="56" t="s">
        <v>31</v>
      </c>
      <c r="C68" s="56" t="s">
        <v>58</v>
      </c>
      <c r="D68" s="57">
        <v>0.13416544416732631</v>
      </c>
      <c r="E68" s="57">
        <v>0.13464561211763634</v>
      </c>
      <c r="F68" s="57">
        <v>0.13059653794354492</v>
      </c>
      <c r="G68" s="73">
        <v>-4.0490741740914216E-3</v>
      </c>
    </row>
    <row r="69" spans="1:7" x14ac:dyDescent="0.25">
      <c r="A69" s="56">
        <v>40</v>
      </c>
      <c r="B69" s="56" t="s">
        <v>31</v>
      </c>
      <c r="C69" s="56" t="s">
        <v>56</v>
      </c>
      <c r="D69" s="57">
        <v>0.13279845525239961</v>
      </c>
      <c r="E69" s="57">
        <v>0.12501203384380347</v>
      </c>
      <c r="F69" s="57">
        <v>0.12711615188346309</v>
      </c>
      <c r="G69" s="65">
        <v>2.1041180396596249E-3</v>
      </c>
    </row>
    <row r="70" spans="1:7" x14ac:dyDescent="0.25">
      <c r="A70" s="56">
        <v>41</v>
      </c>
      <c r="B70" s="56" t="s">
        <v>31</v>
      </c>
      <c r="C70" s="56" t="s">
        <v>41</v>
      </c>
      <c r="D70" s="57">
        <v>0.11999373865543948</v>
      </c>
      <c r="E70" s="57">
        <v>0.12145321472423853</v>
      </c>
      <c r="F70" s="57">
        <v>0.12358863659957429</v>
      </c>
      <c r="G70" s="65">
        <v>2.1354218753357607E-3</v>
      </c>
    </row>
    <row r="71" spans="1:7" x14ac:dyDescent="0.25">
      <c r="A71" s="56">
        <v>42</v>
      </c>
      <c r="B71" s="56" t="s">
        <v>31</v>
      </c>
      <c r="C71" s="56" t="s">
        <v>32</v>
      </c>
      <c r="D71" s="57">
        <v>0.12336770164294865</v>
      </c>
      <c r="E71" s="57">
        <v>0.12980782669003069</v>
      </c>
      <c r="F71" s="57">
        <v>0.11549871847705902</v>
      </c>
      <c r="G71" s="73">
        <v>-1.4309108212971669E-2</v>
      </c>
    </row>
    <row r="72" spans="1:7" x14ac:dyDescent="0.25">
      <c r="A72" s="56">
        <v>43</v>
      </c>
      <c r="B72" s="56" t="s">
        <v>31</v>
      </c>
      <c r="C72" s="56" t="s">
        <v>50</v>
      </c>
      <c r="D72" s="57">
        <v>0.10225403934183126</v>
      </c>
      <c r="E72" s="57">
        <v>0.10351183245291004</v>
      </c>
      <c r="F72" s="57">
        <v>0.10388228300309764</v>
      </c>
      <c r="G72" s="65">
        <v>3.704505501875982E-4</v>
      </c>
    </row>
    <row r="73" spans="1:7" x14ac:dyDescent="0.25">
      <c r="A73" s="56">
        <v>44</v>
      </c>
      <c r="B73" s="56" t="s">
        <v>31</v>
      </c>
      <c r="C73" s="56" t="s">
        <v>53</v>
      </c>
      <c r="D73" s="57">
        <v>0.12859276118241839</v>
      </c>
      <c r="E73" s="57">
        <v>0.12662318377560328</v>
      </c>
      <c r="F73" s="59">
        <v>7.3293598399361948E-2</v>
      </c>
      <c r="G73" s="73">
        <v>-5.3329585376241329E-2</v>
      </c>
    </row>
    <row r="74" spans="1:7" x14ac:dyDescent="0.25">
      <c r="A74" s="56">
        <v>45</v>
      </c>
      <c r="B74" s="56" t="s">
        <v>63</v>
      </c>
      <c r="C74" s="56" t="s">
        <v>70</v>
      </c>
      <c r="D74" s="57">
        <v>0.10115465488246113</v>
      </c>
      <c r="E74" s="59">
        <v>5.6402823861159933E-2</v>
      </c>
      <c r="F74" s="59">
        <v>-2.395596105246434E-2</v>
      </c>
      <c r="G74" s="73">
        <v>-8.0358784913624276E-2</v>
      </c>
    </row>
    <row r="75" spans="1:7" x14ac:dyDescent="0.25">
      <c r="A75" s="84" t="s">
        <v>78</v>
      </c>
      <c r="B75" s="84"/>
      <c r="C75" s="60" t="s">
        <v>79</v>
      </c>
      <c r="D75" s="75">
        <v>0.17051717227929794</v>
      </c>
      <c r="E75" s="75">
        <v>0.17419924675907283</v>
      </c>
      <c r="F75" s="75">
        <v>0.1743366752033346</v>
      </c>
      <c r="G75" s="68">
        <v>1.3742844426176126E-4</v>
      </c>
    </row>
  </sheetData>
  <sortState xmlns:xlrd2="http://schemas.microsoft.com/office/spreadsheetml/2017/richdata2" ref="B30:G73">
    <sortCondition ref="B30:B73"/>
    <sortCondition descending="1" ref="F30:F73"/>
  </sortState>
  <mergeCells count="6">
    <mergeCell ref="A75:B75"/>
    <mergeCell ref="A2:C2"/>
    <mergeCell ref="A24:C2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3A22-9AFD-42A5-B684-CFD5B91EA667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80" t="s">
        <v>278</v>
      </c>
      <c r="B2" s="80"/>
      <c r="C2" s="80"/>
    </row>
    <row r="24" spans="1:7" ht="15.75" x14ac:dyDescent="0.25">
      <c r="A24" s="4" t="s">
        <v>279</v>
      </c>
      <c r="B24" s="4"/>
      <c r="C24" s="4"/>
    </row>
    <row r="26" spans="1:7" x14ac:dyDescent="0.25">
      <c r="D26" s="87" t="s">
        <v>280</v>
      </c>
      <c r="E26" s="87"/>
      <c r="F26" s="87"/>
    </row>
    <row r="27" spans="1:7" x14ac:dyDescent="0.25">
      <c r="D27" s="86" t="s">
        <v>281</v>
      </c>
      <c r="E27" s="86"/>
      <c r="F27" s="86"/>
    </row>
    <row r="28" spans="1:7" ht="15" customHeight="1" x14ac:dyDescent="0.25">
      <c r="D28" s="85" t="s">
        <v>282</v>
      </c>
      <c r="E28" s="85"/>
      <c r="F28" s="85"/>
      <c r="G28" s="55" t="s">
        <v>312</v>
      </c>
    </row>
    <row r="29" spans="1:7" x14ac:dyDescent="0.25">
      <c r="A29" s="55" t="s">
        <v>25</v>
      </c>
      <c r="B29" s="55" t="s">
        <v>26</v>
      </c>
      <c r="C29" s="55" t="s">
        <v>27</v>
      </c>
      <c r="D29" s="55" t="s">
        <v>306</v>
      </c>
      <c r="E29" s="55" t="s">
        <v>309</v>
      </c>
      <c r="F29" s="55" t="s">
        <v>313</v>
      </c>
      <c r="G29" s="55" t="s">
        <v>28</v>
      </c>
    </row>
    <row r="30" spans="1:7" x14ac:dyDescent="0.25">
      <c r="A30" s="56">
        <v>1</v>
      </c>
      <c r="B30" s="56" t="s">
        <v>31</v>
      </c>
      <c r="C30" s="56" t="s">
        <v>52</v>
      </c>
      <c r="D30" s="57">
        <v>0.7</v>
      </c>
      <c r="E30" s="57">
        <v>0.7</v>
      </c>
      <c r="F30" s="57">
        <v>0.7</v>
      </c>
      <c r="G30" s="73">
        <v>-0.11828898163806523</v>
      </c>
    </row>
    <row r="31" spans="1:7" x14ac:dyDescent="0.25">
      <c r="A31" s="56">
        <v>2</v>
      </c>
      <c r="B31" s="56" t="s">
        <v>31</v>
      </c>
      <c r="C31" s="56" t="s">
        <v>33</v>
      </c>
      <c r="D31" s="57">
        <v>0.6910424917721808</v>
      </c>
      <c r="E31" s="57">
        <v>0.7</v>
      </c>
      <c r="F31" s="57">
        <v>0.7</v>
      </c>
      <c r="G31" s="65">
        <v>3.1579378134366287E-2</v>
      </c>
    </row>
    <row r="32" spans="1:7" x14ac:dyDescent="0.25">
      <c r="A32" s="56">
        <v>3</v>
      </c>
      <c r="B32" s="56" t="s">
        <v>31</v>
      </c>
      <c r="C32" s="56" t="s">
        <v>47</v>
      </c>
      <c r="D32" s="57">
        <v>0.5949416962676074</v>
      </c>
      <c r="E32" s="57">
        <v>0.59529169135986237</v>
      </c>
      <c r="F32" s="57">
        <v>0.63022377407165053</v>
      </c>
      <c r="G32" s="65">
        <v>3.4932082711788159E-2</v>
      </c>
    </row>
    <row r="33" spans="1:7" x14ac:dyDescent="0.25">
      <c r="A33" s="56">
        <v>4</v>
      </c>
      <c r="B33" s="56" t="s">
        <v>63</v>
      </c>
      <c r="C33" s="56" t="s">
        <v>71</v>
      </c>
      <c r="D33" s="57">
        <v>0.58555397156520017</v>
      </c>
      <c r="E33" s="57">
        <v>0.53031256500548007</v>
      </c>
      <c r="F33" s="57">
        <v>0.61732892052904287</v>
      </c>
      <c r="G33" s="65">
        <v>8.7016355523562794E-2</v>
      </c>
    </row>
    <row r="34" spans="1:7" x14ac:dyDescent="0.25">
      <c r="A34" s="56">
        <v>5</v>
      </c>
      <c r="B34" s="56" t="s">
        <v>31</v>
      </c>
      <c r="C34" s="56" t="s">
        <v>49</v>
      </c>
      <c r="D34" s="57">
        <v>0.52735997248342859</v>
      </c>
      <c r="E34" s="57">
        <v>0.5636771990253383</v>
      </c>
      <c r="F34" s="57">
        <v>0.60978403575379247</v>
      </c>
      <c r="G34" s="65">
        <v>4.610683672845417E-2</v>
      </c>
    </row>
    <row r="35" spans="1:7" x14ac:dyDescent="0.25">
      <c r="A35" s="56">
        <v>6</v>
      </c>
      <c r="B35" s="56" t="s">
        <v>31</v>
      </c>
      <c r="C35" s="56" t="s">
        <v>58</v>
      </c>
      <c r="D35" s="57">
        <v>0.68069831579415907</v>
      </c>
      <c r="E35" s="57">
        <v>0.65123548430398681</v>
      </c>
      <c r="F35" s="57">
        <v>0.59273866686046461</v>
      </c>
      <c r="G35" s="73">
        <v>-5.8496817443522198E-2</v>
      </c>
    </row>
    <row r="36" spans="1:7" x14ac:dyDescent="0.25">
      <c r="A36" s="56">
        <v>7</v>
      </c>
      <c r="B36" s="56" t="s">
        <v>31</v>
      </c>
      <c r="C36" s="56" t="s">
        <v>39</v>
      </c>
      <c r="D36" s="57">
        <v>0.47154141534397753</v>
      </c>
      <c r="E36" s="57">
        <v>0.51295760183823913</v>
      </c>
      <c r="F36" s="57">
        <v>0.58538170510449061</v>
      </c>
      <c r="G36" s="65">
        <v>7.2424103266251483E-2</v>
      </c>
    </row>
    <row r="37" spans="1:7" x14ac:dyDescent="0.25">
      <c r="A37" s="56">
        <v>8</v>
      </c>
      <c r="B37" s="56" t="s">
        <v>31</v>
      </c>
      <c r="C37" s="56" t="s">
        <v>40</v>
      </c>
      <c r="D37" s="57">
        <v>0.60020759930733381</v>
      </c>
      <c r="E37" s="57">
        <v>0.61933378493260216</v>
      </c>
      <c r="F37" s="57">
        <v>0.58418071968287921</v>
      </c>
      <c r="G37" s="73">
        <v>-3.5153065249722948E-2</v>
      </c>
    </row>
    <row r="38" spans="1:7" x14ac:dyDescent="0.25">
      <c r="A38" s="56">
        <v>9</v>
      </c>
      <c r="B38" s="56" t="s">
        <v>31</v>
      </c>
      <c r="C38" s="56" t="s">
        <v>36</v>
      </c>
      <c r="D38" s="57">
        <v>0.51177580657933941</v>
      </c>
      <c r="E38" s="57">
        <v>0.53298158805318352</v>
      </c>
      <c r="F38" s="57">
        <v>0.54054016599280208</v>
      </c>
      <c r="G38" s="65">
        <v>7.5585779396185604E-3</v>
      </c>
    </row>
    <row r="39" spans="1:7" x14ac:dyDescent="0.25">
      <c r="A39" s="56">
        <v>10</v>
      </c>
      <c r="B39" s="56" t="s">
        <v>31</v>
      </c>
      <c r="C39" s="56" t="s">
        <v>45</v>
      </c>
      <c r="D39" s="57">
        <v>0.44029819452925389</v>
      </c>
      <c r="E39" s="57">
        <v>0.49732666680733095</v>
      </c>
      <c r="F39" s="57">
        <v>0.53835370302839258</v>
      </c>
      <c r="G39" s="65">
        <v>4.102703622106163E-2</v>
      </c>
    </row>
    <row r="40" spans="1:7" x14ac:dyDescent="0.25">
      <c r="A40" s="56">
        <v>11</v>
      </c>
      <c r="B40" s="56" t="s">
        <v>31</v>
      </c>
      <c r="C40" s="56" t="s">
        <v>43</v>
      </c>
      <c r="D40" s="57">
        <v>0.45243293077819374</v>
      </c>
      <c r="E40" s="57">
        <v>0.48513606998569175</v>
      </c>
      <c r="F40" s="57">
        <v>0.5259656103455993</v>
      </c>
      <c r="G40" s="65">
        <v>4.0829540359907546E-2</v>
      </c>
    </row>
    <row r="41" spans="1:7" x14ac:dyDescent="0.25">
      <c r="A41" s="56">
        <v>12</v>
      </c>
      <c r="B41" s="56" t="s">
        <v>31</v>
      </c>
      <c r="C41" s="56" t="s">
        <v>34</v>
      </c>
      <c r="D41" s="57">
        <v>0.49381093891511296</v>
      </c>
      <c r="E41" s="57">
        <v>0.50562149975533732</v>
      </c>
      <c r="F41" s="57">
        <v>0.51998883905181048</v>
      </c>
      <c r="G41" s="65">
        <v>1.4367339296473158E-2</v>
      </c>
    </row>
    <row r="42" spans="1:7" x14ac:dyDescent="0.25">
      <c r="A42" s="56">
        <v>13</v>
      </c>
      <c r="B42" s="56" t="s">
        <v>31</v>
      </c>
      <c r="C42" s="56" t="s">
        <v>55</v>
      </c>
      <c r="D42" s="57">
        <v>0.51402945968182945</v>
      </c>
      <c r="E42" s="57">
        <v>0.5135159302705421</v>
      </c>
      <c r="F42" s="57">
        <v>0.50197421689415311</v>
      </c>
      <c r="G42" s="73">
        <v>-1.1541713376388985E-2</v>
      </c>
    </row>
    <row r="43" spans="1:7" x14ac:dyDescent="0.25">
      <c r="A43" s="56">
        <v>14</v>
      </c>
      <c r="B43" s="56" t="s">
        <v>75</v>
      </c>
      <c r="C43" s="56" t="s">
        <v>76</v>
      </c>
      <c r="D43" s="57">
        <v>0.63877626595154435</v>
      </c>
      <c r="E43" s="57">
        <v>0.55311772982280483</v>
      </c>
      <c r="F43" s="57">
        <v>0.49871651238182463</v>
      </c>
      <c r="G43" s="73">
        <v>-5.4401217440980199E-2</v>
      </c>
    </row>
    <row r="44" spans="1:7" x14ac:dyDescent="0.25">
      <c r="A44" s="56">
        <v>15</v>
      </c>
      <c r="B44" s="56" t="s">
        <v>31</v>
      </c>
      <c r="C44" s="56" t="s">
        <v>38</v>
      </c>
      <c r="D44" s="57">
        <v>0.40782562870232614</v>
      </c>
      <c r="E44" s="57">
        <v>0.43673214537448934</v>
      </c>
      <c r="F44" s="57">
        <v>0.49083662283256152</v>
      </c>
      <c r="G44" s="65">
        <v>5.4104477458072175E-2</v>
      </c>
    </row>
    <row r="45" spans="1:7" x14ac:dyDescent="0.25">
      <c r="A45" s="56">
        <v>16</v>
      </c>
      <c r="B45" s="56" t="s">
        <v>31</v>
      </c>
      <c r="C45" s="56" t="s">
        <v>37</v>
      </c>
      <c r="D45" s="57">
        <v>0.43068625654942605</v>
      </c>
      <c r="E45" s="57">
        <v>0.4674775024634153</v>
      </c>
      <c r="F45" s="57">
        <v>0.47612059480875091</v>
      </c>
      <c r="G45" s="65">
        <v>8.6430923453356123E-3</v>
      </c>
    </row>
    <row r="46" spans="1:7" x14ac:dyDescent="0.25">
      <c r="A46" s="56">
        <v>17</v>
      </c>
      <c r="B46" s="56" t="s">
        <v>63</v>
      </c>
      <c r="C46" s="56" t="s">
        <v>67</v>
      </c>
      <c r="D46" s="57">
        <v>0.31096888775406045</v>
      </c>
      <c r="E46" s="57">
        <v>0.42134896407117273</v>
      </c>
      <c r="F46" s="57">
        <v>0.46441706677874517</v>
      </c>
      <c r="G46" s="65">
        <v>4.3068102707572442E-2</v>
      </c>
    </row>
    <row r="47" spans="1:7" x14ac:dyDescent="0.25">
      <c r="A47" s="56">
        <v>18</v>
      </c>
      <c r="B47" s="56" t="s">
        <v>31</v>
      </c>
      <c r="C47" s="56" t="s">
        <v>42</v>
      </c>
      <c r="D47" s="57">
        <v>0.4208540347575444</v>
      </c>
      <c r="E47" s="57">
        <v>0.42677803431306055</v>
      </c>
      <c r="F47" s="57">
        <v>0.46101479826088437</v>
      </c>
      <c r="G47" s="65">
        <v>3.4236763947823823E-2</v>
      </c>
    </row>
    <row r="48" spans="1:7" x14ac:dyDescent="0.25">
      <c r="A48" s="56">
        <v>19</v>
      </c>
      <c r="B48" s="56" t="s">
        <v>31</v>
      </c>
      <c r="C48" s="56" t="s">
        <v>48</v>
      </c>
      <c r="D48" s="57">
        <v>0.47152970315917014</v>
      </c>
      <c r="E48" s="57">
        <v>0.4463091779438208</v>
      </c>
      <c r="F48" s="57">
        <v>0.46048455461904791</v>
      </c>
      <c r="G48" s="65">
        <v>1.4175376675227114E-2</v>
      </c>
    </row>
    <row r="49" spans="1:7" x14ac:dyDescent="0.25">
      <c r="A49" s="56">
        <v>20</v>
      </c>
      <c r="B49" s="56" t="s">
        <v>31</v>
      </c>
      <c r="C49" s="56" t="s">
        <v>50</v>
      </c>
      <c r="D49" s="57">
        <v>0.42966500882164538</v>
      </c>
      <c r="E49" s="57">
        <v>0.41779879498589767</v>
      </c>
      <c r="F49" s="57">
        <v>0.45593511448953239</v>
      </c>
      <c r="G49" s="65">
        <v>3.8136319503634719E-2</v>
      </c>
    </row>
    <row r="50" spans="1:7" x14ac:dyDescent="0.25">
      <c r="A50" s="56">
        <v>21</v>
      </c>
      <c r="B50" s="56" t="s">
        <v>31</v>
      </c>
      <c r="C50" s="56" t="s">
        <v>32</v>
      </c>
      <c r="D50" s="57">
        <v>0.47397222265166067</v>
      </c>
      <c r="E50" s="57">
        <v>0.41306583168089739</v>
      </c>
      <c r="F50" s="57">
        <v>0.45473232767124655</v>
      </c>
      <c r="G50" s="65">
        <v>4.1666495990349162E-2</v>
      </c>
    </row>
    <row r="51" spans="1:7" x14ac:dyDescent="0.25">
      <c r="A51" s="56">
        <v>22</v>
      </c>
      <c r="B51" s="56" t="s">
        <v>31</v>
      </c>
      <c r="C51" s="56" t="s">
        <v>35</v>
      </c>
      <c r="D51" s="57">
        <v>0.46250385127857385</v>
      </c>
      <c r="E51" s="57">
        <v>0.44331760530823017</v>
      </c>
      <c r="F51" s="57">
        <v>0.44875917563991835</v>
      </c>
      <c r="G51" s="65">
        <v>5.4415703316881836E-3</v>
      </c>
    </row>
    <row r="52" spans="1:7" x14ac:dyDescent="0.25">
      <c r="A52" s="56">
        <v>23</v>
      </c>
      <c r="B52" s="56" t="s">
        <v>63</v>
      </c>
      <c r="C52" s="56" t="s">
        <v>65</v>
      </c>
      <c r="D52" s="57">
        <v>0.45668398757720496</v>
      </c>
      <c r="E52" s="57">
        <v>0.35901724380496597</v>
      </c>
      <c r="F52" s="57">
        <v>0.39612684732411541</v>
      </c>
      <c r="G52" s="65">
        <v>3.7109603519149437E-2</v>
      </c>
    </row>
    <row r="53" spans="1:7" x14ac:dyDescent="0.25">
      <c r="A53" s="56">
        <v>24</v>
      </c>
      <c r="B53" s="56" t="s">
        <v>31</v>
      </c>
      <c r="C53" s="56" t="s">
        <v>44</v>
      </c>
      <c r="D53" s="57">
        <v>0.40526396061030162</v>
      </c>
      <c r="E53" s="57">
        <v>0.36899549733310599</v>
      </c>
      <c r="F53" s="57">
        <v>0.38682291641840277</v>
      </c>
      <c r="G53" s="65">
        <v>1.7827419085296781E-2</v>
      </c>
    </row>
    <row r="54" spans="1:7" x14ac:dyDescent="0.25">
      <c r="A54" s="56">
        <v>25</v>
      </c>
      <c r="B54" s="56" t="s">
        <v>31</v>
      </c>
      <c r="C54" s="56" t="s">
        <v>59</v>
      </c>
      <c r="D54" s="57">
        <v>0.36786647826588903</v>
      </c>
      <c r="E54" s="57">
        <v>0.341524344044082</v>
      </c>
      <c r="F54" s="57">
        <v>0.37618016649041724</v>
      </c>
      <c r="G54" s="65">
        <v>3.4655822446335249E-2</v>
      </c>
    </row>
    <row r="55" spans="1:7" x14ac:dyDescent="0.25">
      <c r="A55" s="56">
        <v>26</v>
      </c>
      <c r="B55" s="56" t="s">
        <v>75</v>
      </c>
      <c r="C55" s="56" t="s">
        <v>77</v>
      </c>
      <c r="D55" s="57">
        <v>0.36005404181770351</v>
      </c>
      <c r="E55" s="57">
        <v>0.34520785393974079</v>
      </c>
      <c r="F55" s="57">
        <v>0.37548146443697072</v>
      </c>
      <c r="G55" s="65">
        <v>3.027361049722993E-2</v>
      </c>
    </row>
    <row r="56" spans="1:7" x14ac:dyDescent="0.25">
      <c r="A56" s="56">
        <v>27</v>
      </c>
      <c r="B56" s="56" t="s">
        <v>31</v>
      </c>
      <c r="C56" s="56" t="s">
        <v>46</v>
      </c>
      <c r="D56" s="57">
        <v>0.35885357308680743</v>
      </c>
      <c r="E56" s="57">
        <v>0.34206835381553452</v>
      </c>
      <c r="F56" s="57">
        <v>0.36114696718258305</v>
      </c>
      <c r="G56" s="65">
        <v>1.9078613367048525E-2</v>
      </c>
    </row>
    <row r="57" spans="1:7" x14ac:dyDescent="0.25">
      <c r="A57" s="56">
        <v>28</v>
      </c>
      <c r="B57" s="56" t="s">
        <v>31</v>
      </c>
      <c r="C57" s="56" t="s">
        <v>60</v>
      </c>
      <c r="D57" s="57">
        <v>0.34390922980390976</v>
      </c>
      <c r="E57" s="57">
        <v>0.32908731412585585</v>
      </c>
      <c r="F57" s="57">
        <v>0.36029733456670898</v>
      </c>
      <c r="G57" s="65">
        <v>3.1210020440853137E-2</v>
      </c>
    </row>
    <row r="58" spans="1:7" x14ac:dyDescent="0.25">
      <c r="A58" s="56">
        <v>29</v>
      </c>
      <c r="B58" s="56" t="s">
        <v>63</v>
      </c>
      <c r="C58" s="56" t="s">
        <v>73</v>
      </c>
      <c r="D58" s="57">
        <v>0.30079568231755244</v>
      </c>
      <c r="E58" s="57">
        <v>0.31879202570162912</v>
      </c>
      <c r="F58" s="57">
        <v>0.33757949632904538</v>
      </c>
      <c r="G58" s="65">
        <v>1.8787470627416258E-2</v>
      </c>
    </row>
    <row r="59" spans="1:7" x14ac:dyDescent="0.25">
      <c r="A59" s="56">
        <v>30</v>
      </c>
      <c r="B59" s="56" t="s">
        <v>63</v>
      </c>
      <c r="C59" s="56" t="s">
        <v>72</v>
      </c>
      <c r="D59" s="57">
        <v>0.287553568339107</v>
      </c>
      <c r="E59" s="57">
        <v>0.29173173285795601</v>
      </c>
      <c r="F59" s="57">
        <v>0.33261837723273963</v>
      </c>
      <c r="G59" s="65">
        <v>4.0886644374783621E-2</v>
      </c>
    </row>
    <row r="60" spans="1:7" x14ac:dyDescent="0.25">
      <c r="A60" s="56">
        <v>31</v>
      </c>
      <c r="B60" s="56" t="s">
        <v>31</v>
      </c>
      <c r="C60" s="56" t="s">
        <v>51</v>
      </c>
      <c r="D60" s="57">
        <v>0.31026494826822976</v>
      </c>
      <c r="E60" s="57">
        <v>0.28472616434542725</v>
      </c>
      <c r="F60" s="57">
        <v>0.31950907390968758</v>
      </c>
      <c r="G60" s="65">
        <v>3.4782909564260334E-2</v>
      </c>
    </row>
    <row r="61" spans="1:7" x14ac:dyDescent="0.25">
      <c r="A61" s="56">
        <v>32</v>
      </c>
      <c r="B61" s="56" t="s">
        <v>63</v>
      </c>
      <c r="C61" s="56" t="s">
        <v>69</v>
      </c>
      <c r="D61" s="57">
        <v>0.28067917735218334</v>
      </c>
      <c r="E61" s="57">
        <v>0.2687484998517829</v>
      </c>
      <c r="F61" s="57">
        <v>0.31723191796980771</v>
      </c>
      <c r="G61" s="65">
        <v>4.8483418118024812E-2</v>
      </c>
    </row>
    <row r="62" spans="1:7" x14ac:dyDescent="0.25">
      <c r="A62" s="56">
        <v>33</v>
      </c>
      <c r="B62" s="56" t="s">
        <v>31</v>
      </c>
      <c r="C62" s="56" t="s">
        <v>61</v>
      </c>
      <c r="D62" s="57">
        <v>0.31841419559013939</v>
      </c>
      <c r="E62" s="57">
        <v>0.27652242675084898</v>
      </c>
      <c r="F62" s="57">
        <v>0.30561537349851142</v>
      </c>
      <c r="G62" s="65">
        <v>2.909294674766244E-2</v>
      </c>
    </row>
    <row r="63" spans="1:7" x14ac:dyDescent="0.25">
      <c r="A63" s="56">
        <v>34</v>
      </c>
      <c r="B63" s="56" t="s">
        <v>63</v>
      </c>
      <c r="C63" s="56" t="s">
        <v>74</v>
      </c>
      <c r="D63" s="57">
        <v>0.19658423955534438</v>
      </c>
      <c r="E63" s="57">
        <v>0.22129762756397844</v>
      </c>
      <c r="F63" s="57">
        <v>0.29628513482851415</v>
      </c>
      <c r="G63" s="65">
        <v>7.4987507264535708E-2</v>
      </c>
    </row>
    <row r="64" spans="1:7" x14ac:dyDescent="0.25">
      <c r="A64" s="56">
        <v>35</v>
      </c>
      <c r="B64" s="56" t="s">
        <v>63</v>
      </c>
      <c r="C64" s="56" t="s">
        <v>64</v>
      </c>
      <c r="D64" s="57">
        <v>0.27285694216056017</v>
      </c>
      <c r="E64" s="57">
        <v>0.27422489514686632</v>
      </c>
      <c r="F64" s="57">
        <v>0.28911894627592261</v>
      </c>
      <c r="G64" s="65">
        <v>1.4894051129056285E-2</v>
      </c>
    </row>
    <row r="65" spans="1:7" x14ac:dyDescent="0.25">
      <c r="A65" s="56">
        <v>36</v>
      </c>
      <c r="B65" s="56" t="s">
        <v>31</v>
      </c>
      <c r="C65" s="56" t="s">
        <v>56</v>
      </c>
      <c r="D65" s="57">
        <v>0.25918159645693584</v>
      </c>
      <c r="E65" s="57">
        <v>0.29919639701147793</v>
      </c>
      <c r="F65" s="57">
        <v>0.28736322360018041</v>
      </c>
      <c r="G65" s="73">
        <v>-1.1833173411297526E-2</v>
      </c>
    </row>
    <row r="66" spans="1:7" x14ac:dyDescent="0.25">
      <c r="A66" s="56">
        <v>37</v>
      </c>
      <c r="B66" s="56" t="s">
        <v>31</v>
      </c>
      <c r="C66" s="56" t="s">
        <v>54</v>
      </c>
      <c r="D66" s="57">
        <v>0.27298142469831677</v>
      </c>
      <c r="E66" s="57">
        <v>0.27588610961332022</v>
      </c>
      <c r="F66" s="57">
        <v>0.27884235720717659</v>
      </c>
      <c r="G66" s="65">
        <v>2.9562475938563759E-3</v>
      </c>
    </row>
    <row r="67" spans="1:7" x14ac:dyDescent="0.25">
      <c r="A67" s="56">
        <v>38</v>
      </c>
      <c r="B67" s="56" t="s">
        <v>31</v>
      </c>
      <c r="C67" s="56" t="s">
        <v>57</v>
      </c>
      <c r="D67" s="57">
        <v>0.2418168678600123</v>
      </c>
      <c r="E67" s="58">
        <v>0.18077314857892124</v>
      </c>
      <c r="F67" s="57">
        <v>0.27507328542051346</v>
      </c>
      <c r="G67" s="65">
        <v>9.4300136841592219E-2</v>
      </c>
    </row>
    <row r="68" spans="1:7" x14ac:dyDescent="0.25">
      <c r="A68" s="56">
        <v>39</v>
      </c>
      <c r="B68" s="56" t="s">
        <v>31</v>
      </c>
      <c r="C68" s="56" t="s">
        <v>41</v>
      </c>
      <c r="D68" s="57">
        <v>0.27421842088005788</v>
      </c>
      <c r="E68" s="57">
        <v>0.24812899308419598</v>
      </c>
      <c r="F68" s="57">
        <v>0.27233101261897719</v>
      </c>
      <c r="G68" s="65">
        <v>2.4202019534781211E-2</v>
      </c>
    </row>
    <row r="69" spans="1:7" x14ac:dyDescent="0.25">
      <c r="A69" s="56">
        <v>40</v>
      </c>
      <c r="B69" s="56" t="s">
        <v>31</v>
      </c>
      <c r="C69" s="56" t="s">
        <v>62</v>
      </c>
      <c r="D69" s="57">
        <v>0.25496102606151477</v>
      </c>
      <c r="E69" s="57">
        <v>0.28928329096552097</v>
      </c>
      <c r="F69" s="57">
        <v>0.27212347408500298</v>
      </c>
      <c r="G69" s="73">
        <v>-1.7159816880517986E-2</v>
      </c>
    </row>
    <row r="70" spans="1:7" x14ac:dyDescent="0.25">
      <c r="A70" s="56">
        <v>41</v>
      </c>
      <c r="B70" s="56" t="s">
        <v>31</v>
      </c>
      <c r="C70" s="56" t="s">
        <v>53</v>
      </c>
      <c r="D70" s="57">
        <v>0.36532764824677749</v>
      </c>
      <c r="E70" s="57">
        <v>0.32437427858229906</v>
      </c>
      <c r="F70" s="57">
        <v>0.26823122238297081</v>
      </c>
      <c r="G70" s="73">
        <v>-5.6143056199328245E-2</v>
      </c>
    </row>
    <row r="71" spans="1:7" x14ac:dyDescent="0.25">
      <c r="A71" s="56">
        <v>42</v>
      </c>
      <c r="B71" s="56" t="s">
        <v>63</v>
      </c>
      <c r="C71" s="56" t="s">
        <v>66</v>
      </c>
      <c r="D71" s="57">
        <v>0.21961129847591301</v>
      </c>
      <c r="E71" s="57">
        <v>0.26986223804935822</v>
      </c>
      <c r="F71" s="57">
        <v>0.23523960447824568</v>
      </c>
      <c r="G71" s="73">
        <v>-3.4622633571112532E-2</v>
      </c>
    </row>
    <row r="72" spans="1:7" x14ac:dyDescent="0.25">
      <c r="A72" s="56">
        <v>43</v>
      </c>
      <c r="B72" s="56" t="s">
        <v>63</v>
      </c>
      <c r="C72" s="56" t="s">
        <v>307</v>
      </c>
      <c r="D72" s="58">
        <v>0.15761659837417841</v>
      </c>
      <c r="E72" s="58">
        <v>0.15484864371374604</v>
      </c>
      <c r="F72" s="58">
        <v>0.18399908012388611</v>
      </c>
      <c r="G72" s="65">
        <v>2.9150436410140063E-2</v>
      </c>
    </row>
    <row r="73" spans="1:7" x14ac:dyDescent="0.25">
      <c r="A73" s="56">
        <v>44</v>
      </c>
      <c r="B73" s="56" t="s">
        <v>63</v>
      </c>
      <c r="C73" s="56" t="s">
        <v>68</v>
      </c>
      <c r="D73" s="58">
        <v>0.16914237325897413</v>
      </c>
      <c r="E73" s="59">
        <v>0.11474906888333622</v>
      </c>
      <c r="F73" s="59">
        <v>0.13129707561513437</v>
      </c>
      <c r="G73" s="65">
        <v>1.6548006731798154E-2</v>
      </c>
    </row>
    <row r="74" spans="1:7" x14ac:dyDescent="0.25">
      <c r="A74" s="56">
        <v>45</v>
      </c>
      <c r="B74" s="56" t="s">
        <v>63</v>
      </c>
      <c r="C74" s="56" t="s">
        <v>70</v>
      </c>
      <c r="D74" s="57">
        <v>0.20318238058643445</v>
      </c>
      <c r="E74" s="59">
        <v>0.11707308248630938</v>
      </c>
      <c r="F74" s="59">
        <v>0.117354234205391</v>
      </c>
      <c r="G74" s="65">
        <v>2.8115171908162095E-4</v>
      </c>
    </row>
    <row r="75" spans="1:7" x14ac:dyDescent="0.25">
      <c r="A75" s="84" t="s">
        <v>78</v>
      </c>
      <c r="B75" s="84"/>
      <c r="C75" s="60" t="s">
        <v>79</v>
      </c>
      <c r="D75" s="75">
        <v>0.46864558203234585</v>
      </c>
      <c r="E75" s="75">
        <v>0.46949888218056407</v>
      </c>
      <c r="F75" s="75">
        <v>0.49052286898376019</v>
      </c>
      <c r="G75" s="68">
        <v>2.1023986803196115E-2</v>
      </c>
    </row>
  </sheetData>
  <sortState xmlns:xlrd2="http://schemas.microsoft.com/office/spreadsheetml/2017/richdata2" ref="B30:G73">
    <sortCondition ref="B30:B73"/>
    <sortCondition descending="1" ref="F30:F73"/>
  </sortState>
  <mergeCells count="5">
    <mergeCell ref="A75:B75"/>
    <mergeCell ref="A2:C2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A0FC-233A-45CD-8B7A-17426C9D6E60}">
  <dimension ref="A2:G75"/>
  <sheetViews>
    <sheetView showGridLines="0" workbookViewId="0">
      <selection activeCell="H25" sqref="H25"/>
    </sheetView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4" t="s">
        <v>283</v>
      </c>
      <c r="B2" s="4"/>
      <c r="C2" s="4"/>
    </row>
    <row r="24" spans="1:7" ht="15.75" x14ac:dyDescent="0.25">
      <c r="A24" s="4" t="s">
        <v>284</v>
      </c>
      <c r="B24" s="4"/>
      <c r="C24" s="4"/>
    </row>
    <row r="26" spans="1:7" x14ac:dyDescent="0.25">
      <c r="D26" s="87" t="s">
        <v>285</v>
      </c>
      <c r="E26" s="87"/>
      <c r="F26" s="87"/>
    </row>
    <row r="27" spans="1:7" x14ac:dyDescent="0.25">
      <c r="D27" s="86" t="s">
        <v>286</v>
      </c>
      <c r="E27" s="86"/>
      <c r="F27" s="86"/>
    </row>
    <row r="28" spans="1:7" ht="15" customHeight="1" x14ac:dyDescent="0.25">
      <c r="D28" s="85" t="s">
        <v>287</v>
      </c>
      <c r="E28" s="85"/>
      <c r="F28" s="85"/>
      <c r="G28" s="55" t="s">
        <v>312</v>
      </c>
    </row>
    <row r="29" spans="1:7" x14ac:dyDescent="0.25">
      <c r="A29" s="55" t="s">
        <v>25</v>
      </c>
      <c r="B29" s="55" t="s">
        <v>26</v>
      </c>
      <c r="C29" s="55" t="s">
        <v>27</v>
      </c>
      <c r="D29" s="55" t="s">
        <v>306</v>
      </c>
      <c r="E29" s="55" t="s">
        <v>309</v>
      </c>
      <c r="F29" s="55" t="s">
        <v>313</v>
      </c>
      <c r="G29" s="55" t="s">
        <v>28</v>
      </c>
    </row>
    <row r="30" spans="1:7" x14ac:dyDescent="0.25">
      <c r="A30" s="56">
        <v>1</v>
      </c>
      <c r="B30" s="56" t="s">
        <v>31</v>
      </c>
      <c r="C30" s="56" t="s">
        <v>49</v>
      </c>
      <c r="D30" s="57">
        <v>0.48549839456718341</v>
      </c>
      <c r="E30" s="57">
        <v>0.48694507373203294</v>
      </c>
      <c r="F30" s="57">
        <v>0.50255923655458501</v>
      </c>
      <c r="G30" s="65">
        <v>1.5614162822552069E-2</v>
      </c>
    </row>
    <row r="31" spans="1:7" x14ac:dyDescent="0.25">
      <c r="A31" s="56">
        <v>2</v>
      </c>
      <c r="B31" s="56" t="s">
        <v>31</v>
      </c>
      <c r="C31" s="56" t="s">
        <v>40</v>
      </c>
      <c r="D31" s="57">
        <v>0.45728145347560112</v>
      </c>
      <c r="E31" s="57">
        <v>0.45881748935732619</v>
      </c>
      <c r="F31" s="57">
        <v>0.47666019580509433</v>
      </c>
      <c r="G31" s="65">
        <v>1.7842706447768142E-2</v>
      </c>
    </row>
    <row r="32" spans="1:7" x14ac:dyDescent="0.25">
      <c r="A32" s="56">
        <v>3</v>
      </c>
      <c r="B32" s="56" t="s">
        <v>31</v>
      </c>
      <c r="C32" s="56" t="s">
        <v>37</v>
      </c>
      <c r="D32" s="57">
        <v>0.41788832601061843</v>
      </c>
      <c r="E32" s="57">
        <v>0.42998761094041238</v>
      </c>
      <c r="F32" s="57">
        <v>0.4361015386932251</v>
      </c>
      <c r="G32" s="65">
        <v>6.1139277528127201E-3</v>
      </c>
    </row>
    <row r="33" spans="1:7" x14ac:dyDescent="0.25">
      <c r="A33" s="56">
        <v>4</v>
      </c>
      <c r="B33" s="56" t="s">
        <v>31</v>
      </c>
      <c r="C33" s="56" t="s">
        <v>46</v>
      </c>
      <c r="D33" s="57">
        <v>0.41741214995168469</v>
      </c>
      <c r="E33" s="57">
        <v>0.41421266147458846</v>
      </c>
      <c r="F33" s="57">
        <v>0.42383876154219013</v>
      </c>
      <c r="G33" s="65">
        <v>9.6261000676016728E-3</v>
      </c>
    </row>
    <row r="34" spans="1:7" x14ac:dyDescent="0.25">
      <c r="A34" s="56">
        <v>5</v>
      </c>
      <c r="B34" s="56" t="s">
        <v>31</v>
      </c>
      <c r="C34" s="56" t="s">
        <v>47</v>
      </c>
      <c r="D34" s="57">
        <v>0.40228644444147743</v>
      </c>
      <c r="E34" s="57">
        <v>0.39823123152282114</v>
      </c>
      <c r="F34" s="57">
        <v>0.40235364977017724</v>
      </c>
      <c r="G34" s="65">
        <v>4.1224182473560966E-3</v>
      </c>
    </row>
    <row r="35" spans="1:7" x14ac:dyDescent="0.25">
      <c r="A35" s="56">
        <v>6</v>
      </c>
      <c r="B35" s="56" t="s">
        <v>31</v>
      </c>
      <c r="C35" s="56" t="s">
        <v>33</v>
      </c>
      <c r="D35" s="57">
        <v>0.39234128796514472</v>
      </c>
      <c r="E35" s="57">
        <v>0.39531357461957706</v>
      </c>
      <c r="F35" s="57">
        <v>0.40185506129896181</v>
      </c>
      <c r="G35" s="65">
        <v>6.5414866793847559E-3</v>
      </c>
    </row>
    <row r="36" spans="1:7" x14ac:dyDescent="0.25">
      <c r="A36" s="56">
        <v>7</v>
      </c>
      <c r="B36" s="56" t="s">
        <v>63</v>
      </c>
      <c r="C36" s="56" t="s">
        <v>74</v>
      </c>
      <c r="D36" s="57">
        <v>0.33237692850737216</v>
      </c>
      <c r="E36" s="57">
        <v>0.388153190427939</v>
      </c>
      <c r="F36" s="57">
        <v>0.39210506058983668</v>
      </c>
      <c r="G36" s="65">
        <v>3.9518701618976859E-3</v>
      </c>
    </row>
    <row r="37" spans="1:7" x14ac:dyDescent="0.25">
      <c r="A37" s="56">
        <v>8</v>
      </c>
      <c r="B37" s="56" t="s">
        <v>31</v>
      </c>
      <c r="C37" s="56" t="s">
        <v>52</v>
      </c>
      <c r="D37" s="57">
        <v>0.37075358006984444</v>
      </c>
      <c r="E37" s="57">
        <v>0.36454270143245737</v>
      </c>
      <c r="F37" s="57">
        <v>0.36537221316647595</v>
      </c>
      <c r="G37" s="65">
        <v>8.2951173401857314E-4</v>
      </c>
    </row>
    <row r="38" spans="1:7" x14ac:dyDescent="0.25">
      <c r="A38" s="56">
        <v>9</v>
      </c>
      <c r="B38" s="56" t="s">
        <v>31</v>
      </c>
      <c r="C38" s="56" t="s">
        <v>36</v>
      </c>
      <c r="D38" s="57">
        <v>0.34964225485396244</v>
      </c>
      <c r="E38" s="57">
        <v>0.35841083321058775</v>
      </c>
      <c r="F38" s="57">
        <v>0.35637092488341049</v>
      </c>
      <c r="G38" s="73">
        <v>-2.0399083271772644E-3</v>
      </c>
    </row>
    <row r="39" spans="1:7" x14ac:dyDescent="0.25">
      <c r="A39" s="56">
        <v>10</v>
      </c>
      <c r="B39" s="56" t="s">
        <v>31</v>
      </c>
      <c r="C39" s="56" t="s">
        <v>58</v>
      </c>
      <c r="D39" s="57">
        <v>0.39858535199344519</v>
      </c>
      <c r="E39" s="57">
        <v>0.37699625647479434</v>
      </c>
      <c r="F39" s="57">
        <v>0.34758918281761769</v>
      </c>
      <c r="G39" s="73">
        <v>-2.9407073657176652E-2</v>
      </c>
    </row>
    <row r="40" spans="1:7" x14ac:dyDescent="0.25">
      <c r="A40" s="56">
        <v>11</v>
      </c>
      <c r="B40" s="56" t="s">
        <v>75</v>
      </c>
      <c r="C40" s="56" t="s">
        <v>76</v>
      </c>
      <c r="D40" s="57">
        <v>0.39801927514808627</v>
      </c>
      <c r="E40" s="57">
        <v>0.38287113058370065</v>
      </c>
      <c r="F40" s="57">
        <v>0.34109599928096951</v>
      </c>
      <c r="G40" s="73">
        <v>-4.1775131302731139E-2</v>
      </c>
    </row>
    <row r="41" spans="1:7" x14ac:dyDescent="0.25">
      <c r="A41" s="56">
        <v>12</v>
      </c>
      <c r="B41" s="56" t="s">
        <v>31</v>
      </c>
      <c r="C41" s="56" t="s">
        <v>45</v>
      </c>
      <c r="D41" s="57">
        <v>0.29948180438003419</v>
      </c>
      <c r="E41" s="57">
        <v>0.30315171234111782</v>
      </c>
      <c r="F41" s="57">
        <v>0.31403908714999518</v>
      </c>
      <c r="G41" s="65">
        <v>1.0887374808877359E-2</v>
      </c>
    </row>
    <row r="42" spans="1:7" x14ac:dyDescent="0.25">
      <c r="A42" s="56">
        <v>13</v>
      </c>
      <c r="B42" s="56" t="s">
        <v>31</v>
      </c>
      <c r="C42" s="56" t="s">
        <v>44</v>
      </c>
      <c r="D42" s="57">
        <v>0.29401652721351873</v>
      </c>
      <c r="E42" s="57">
        <v>0.29445736718808085</v>
      </c>
      <c r="F42" s="57">
        <v>0.31035828188846754</v>
      </c>
      <c r="G42" s="65">
        <v>1.5900914700386681E-2</v>
      </c>
    </row>
    <row r="43" spans="1:7" x14ac:dyDescent="0.25">
      <c r="A43" s="56">
        <v>14</v>
      </c>
      <c r="B43" s="56" t="s">
        <v>31</v>
      </c>
      <c r="C43" s="56" t="s">
        <v>43</v>
      </c>
      <c r="D43" s="57">
        <v>0.30462966435295091</v>
      </c>
      <c r="E43" s="57">
        <v>0.29940307227897839</v>
      </c>
      <c r="F43" s="57">
        <v>0.30673737147142993</v>
      </c>
      <c r="G43" s="65">
        <v>7.3342991924515433E-3</v>
      </c>
    </row>
    <row r="44" spans="1:7" x14ac:dyDescent="0.25">
      <c r="A44" s="56">
        <v>15</v>
      </c>
      <c r="B44" s="56" t="s">
        <v>63</v>
      </c>
      <c r="C44" s="56" t="s">
        <v>64</v>
      </c>
      <c r="D44" s="57">
        <v>0.28329240997270599</v>
      </c>
      <c r="E44" s="57">
        <v>0.28863345048565886</v>
      </c>
      <c r="F44" s="57">
        <v>0.30572351772653517</v>
      </c>
      <c r="G44" s="65">
        <v>1.7090067240876305E-2</v>
      </c>
    </row>
    <row r="45" spans="1:7" x14ac:dyDescent="0.25">
      <c r="A45" s="56">
        <v>16</v>
      </c>
      <c r="B45" s="56" t="s">
        <v>63</v>
      </c>
      <c r="C45" s="56" t="s">
        <v>73</v>
      </c>
      <c r="D45" s="57">
        <v>0.27098536838344472</v>
      </c>
      <c r="E45" s="57">
        <v>0.28894148346814474</v>
      </c>
      <c r="F45" s="57">
        <v>0.29645006383424732</v>
      </c>
      <c r="G45" s="65">
        <v>7.5085803661025796E-3</v>
      </c>
    </row>
    <row r="46" spans="1:7" x14ac:dyDescent="0.25">
      <c r="A46" s="56">
        <v>17</v>
      </c>
      <c r="B46" s="56" t="s">
        <v>31</v>
      </c>
      <c r="C46" s="56" t="s">
        <v>51</v>
      </c>
      <c r="D46" s="57">
        <v>0.27404006920267887</v>
      </c>
      <c r="E46" s="57">
        <v>0.26609926538111978</v>
      </c>
      <c r="F46" s="57">
        <v>0.28186581046807518</v>
      </c>
      <c r="G46" s="65">
        <v>1.5766545086955408E-2</v>
      </c>
    </row>
    <row r="47" spans="1:7" x14ac:dyDescent="0.25">
      <c r="A47" s="56">
        <v>18</v>
      </c>
      <c r="B47" s="56" t="s">
        <v>75</v>
      </c>
      <c r="C47" s="56" t="s">
        <v>77</v>
      </c>
      <c r="D47" s="57">
        <v>0.29372751911709649</v>
      </c>
      <c r="E47" s="57">
        <v>0.28167149669508396</v>
      </c>
      <c r="F47" s="57">
        <v>0.27925643603619699</v>
      </c>
      <c r="G47" s="73">
        <v>-2.4150606588869694E-3</v>
      </c>
    </row>
    <row r="48" spans="1:7" x14ac:dyDescent="0.25">
      <c r="A48" s="56">
        <v>19</v>
      </c>
      <c r="B48" s="56" t="s">
        <v>31</v>
      </c>
      <c r="C48" s="56" t="s">
        <v>39</v>
      </c>
      <c r="D48" s="57">
        <v>0.24220647352162111</v>
      </c>
      <c r="E48" s="57">
        <v>0.25433357555302061</v>
      </c>
      <c r="F48" s="57">
        <v>0.27910834218443731</v>
      </c>
      <c r="G48" s="65">
        <v>2.47747666314167E-2</v>
      </c>
    </row>
    <row r="49" spans="1:7" x14ac:dyDescent="0.25">
      <c r="A49" s="56">
        <v>20</v>
      </c>
      <c r="B49" s="56" t="s">
        <v>31</v>
      </c>
      <c r="C49" s="56" t="s">
        <v>42</v>
      </c>
      <c r="D49" s="57">
        <v>0.26709467754733829</v>
      </c>
      <c r="E49" s="57">
        <v>0.26452481148239487</v>
      </c>
      <c r="F49" s="57">
        <v>0.27546763606368024</v>
      </c>
      <c r="G49" s="65">
        <v>1.0942824581285371E-2</v>
      </c>
    </row>
    <row r="50" spans="1:7" x14ac:dyDescent="0.25">
      <c r="A50" s="56">
        <v>21</v>
      </c>
      <c r="B50" s="56" t="s">
        <v>31</v>
      </c>
      <c r="C50" s="56" t="s">
        <v>35</v>
      </c>
      <c r="D50" s="57">
        <v>0.26710708047465537</v>
      </c>
      <c r="E50" s="57">
        <v>0.25816193281808741</v>
      </c>
      <c r="F50" s="57">
        <v>0.27418052423259676</v>
      </c>
      <c r="G50" s="65">
        <v>1.6018591414509342E-2</v>
      </c>
    </row>
    <row r="51" spans="1:7" x14ac:dyDescent="0.25">
      <c r="A51" s="56">
        <v>22</v>
      </c>
      <c r="B51" s="56" t="s">
        <v>31</v>
      </c>
      <c r="C51" s="56" t="s">
        <v>38</v>
      </c>
      <c r="D51" s="57">
        <v>0.244189140810389</v>
      </c>
      <c r="E51" s="57">
        <v>0.26042871604947099</v>
      </c>
      <c r="F51" s="57">
        <v>0.27375084793881865</v>
      </c>
      <c r="G51" s="65">
        <v>1.3322131889347666E-2</v>
      </c>
    </row>
    <row r="52" spans="1:7" x14ac:dyDescent="0.25">
      <c r="A52" s="56">
        <v>23</v>
      </c>
      <c r="B52" s="56" t="s">
        <v>31</v>
      </c>
      <c r="C52" s="56" t="s">
        <v>48</v>
      </c>
      <c r="D52" s="57">
        <v>0.27339757467708026</v>
      </c>
      <c r="E52" s="57">
        <v>0.26617188254672292</v>
      </c>
      <c r="F52" s="57">
        <v>0.27109570272829614</v>
      </c>
      <c r="G52" s="65">
        <v>4.9238201815732241E-3</v>
      </c>
    </row>
    <row r="53" spans="1:7" x14ac:dyDescent="0.25">
      <c r="A53" s="56">
        <v>24</v>
      </c>
      <c r="B53" s="56" t="s">
        <v>63</v>
      </c>
      <c r="C53" s="56" t="s">
        <v>65</v>
      </c>
      <c r="D53" s="57">
        <v>0.27041807793512151</v>
      </c>
      <c r="E53" s="57">
        <v>0.2670129402670014</v>
      </c>
      <c r="F53" s="57">
        <v>0.26406449686152744</v>
      </c>
      <c r="G53" s="73">
        <v>-2.948443405473955E-3</v>
      </c>
    </row>
    <row r="54" spans="1:7" x14ac:dyDescent="0.25">
      <c r="A54" s="56">
        <v>25</v>
      </c>
      <c r="B54" s="56" t="s">
        <v>31</v>
      </c>
      <c r="C54" s="56" t="s">
        <v>34</v>
      </c>
      <c r="D54" s="57">
        <v>0.25736923236779941</v>
      </c>
      <c r="E54" s="57">
        <v>0.26357308005794583</v>
      </c>
      <c r="F54" s="57">
        <v>0.25754758980728348</v>
      </c>
      <c r="G54" s="73">
        <v>-6.0254902506623464E-3</v>
      </c>
    </row>
    <row r="55" spans="1:7" x14ac:dyDescent="0.25">
      <c r="A55" s="56">
        <v>26</v>
      </c>
      <c r="B55" s="56" t="s">
        <v>31</v>
      </c>
      <c r="C55" s="56" t="s">
        <v>55</v>
      </c>
      <c r="D55" s="57">
        <v>0.25370592860304791</v>
      </c>
      <c r="E55" s="57">
        <v>0.24434299452872849</v>
      </c>
      <c r="F55" s="57">
        <v>0.2476343324354715</v>
      </c>
      <c r="G55" s="65">
        <v>3.2913379067430193E-3</v>
      </c>
    </row>
    <row r="56" spans="1:7" x14ac:dyDescent="0.25">
      <c r="A56" s="56">
        <v>27</v>
      </c>
      <c r="B56" s="56" t="s">
        <v>63</v>
      </c>
      <c r="C56" s="56" t="s">
        <v>67</v>
      </c>
      <c r="D56" s="57">
        <v>0.23435626869303455</v>
      </c>
      <c r="E56" s="57">
        <v>0.22999377758804487</v>
      </c>
      <c r="F56" s="57">
        <v>0.24102486295345982</v>
      </c>
      <c r="G56" s="65">
        <v>1.1031085365414944E-2</v>
      </c>
    </row>
    <row r="57" spans="1:7" x14ac:dyDescent="0.25">
      <c r="A57" s="56">
        <v>28</v>
      </c>
      <c r="B57" s="56" t="s">
        <v>31</v>
      </c>
      <c r="C57" s="56" t="s">
        <v>50</v>
      </c>
      <c r="D57" s="57">
        <v>0.23318140451425934</v>
      </c>
      <c r="E57" s="57">
        <v>0.23032637943807469</v>
      </c>
      <c r="F57" s="57">
        <v>0.24004612101668946</v>
      </c>
      <c r="G57" s="65">
        <v>9.7197415786147712E-3</v>
      </c>
    </row>
    <row r="58" spans="1:7" x14ac:dyDescent="0.25">
      <c r="A58" s="56">
        <v>29</v>
      </c>
      <c r="B58" s="56" t="s">
        <v>31</v>
      </c>
      <c r="C58" s="56" t="s">
        <v>59</v>
      </c>
      <c r="D58" s="57">
        <v>0.21048943008847518</v>
      </c>
      <c r="E58" s="57">
        <v>0.1979483868231621</v>
      </c>
      <c r="F58" s="57">
        <v>0.22401578930742921</v>
      </c>
      <c r="G58" s="65">
        <v>2.6067402484267116E-2</v>
      </c>
    </row>
    <row r="59" spans="1:7" x14ac:dyDescent="0.25">
      <c r="A59" s="56">
        <v>30</v>
      </c>
      <c r="B59" s="56" t="s">
        <v>63</v>
      </c>
      <c r="C59" s="56" t="s">
        <v>66</v>
      </c>
      <c r="D59" s="58">
        <v>0.13821764249583718</v>
      </c>
      <c r="E59" s="57">
        <v>0.16631778846156001</v>
      </c>
      <c r="F59" s="57">
        <v>0.21047069125341419</v>
      </c>
      <c r="G59" s="65">
        <v>4.4152902791854187E-2</v>
      </c>
    </row>
    <row r="60" spans="1:7" x14ac:dyDescent="0.25">
      <c r="A60" s="56">
        <v>31</v>
      </c>
      <c r="B60" s="56" t="s">
        <v>63</v>
      </c>
      <c r="C60" s="56" t="s">
        <v>69</v>
      </c>
      <c r="D60" s="57">
        <v>0.18755347189152746</v>
      </c>
      <c r="E60" s="57">
        <v>0.1778683875004633</v>
      </c>
      <c r="F60" s="57">
        <v>0.20070788551161078</v>
      </c>
      <c r="G60" s="65">
        <v>2.2839498011147485E-2</v>
      </c>
    </row>
    <row r="61" spans="1:7" x14ac:dyDescent="0.25">
      <c r="A61" s="56">
        <v>32</v>
      </c>
      <c r="B61" s="56" t="s">
        <v>31</v>
      </c>
      <c r="C61" s="56" t="s">
        <v>60</v>
      </c>
      <c r="D61" s="57">
        <v>0.19563236481243576</v>
      </c>
      <c r="E61" s="57">
        <v>0.18571746291585925</v>
      </c>
      <c r="F61" s="57">
        <v>0.19849588291693201</v>
      </c>
      <c r="G61" s="65">
        <v>1.2778420001072766E-2</v>
      </c>
    </row>
    <row r="62" spans="1:7" x14ac:dyDescent="0.25">
      <c r="A62" s="56">
        <v>33</v>
      </c>
      <c r="B62" s="56" t="s">
        <v>63</v>
      </c>
      <c r="C62" s="56" t="s">
        <v>71</v>
      </c>
      <c r="D62" s="57">
        <v>0.17469273374186245</v>
      </c>
      <c r="E62" s="57">
        <v>0.15445659235823628</v>
      </c>
      <c r="F62" s="57">
        <v>0.19393916162102443</v>
      </c>
      <c r="G62" s="65">
        <v>3.9482569262788147E-2</v>
      </c>
    </row>
    <row r="63" spans="1:7" x14ac:dyDescent="0.25">
      <c r="A63" s="56">
        <v>34</v>
      </c>
      <c r="B63" s="56" t="s">
        <v>63</v>
      </c>
      <c r="C63" s="56" t="s">
        <v>307</v>
      </c>
      <c r="D63" s="57">
        <v>0.16995925035485157</v>
      </c>
      <c r="E63" s="57">
        <v>0.1601329657767124</v>
      </c>
      <c r="F63" s="57">
        <v>0.19261825185798223</v>
      </c>
      <c r="G63" s="65">
        <v>3.2485286081269826E-2</v>
      </c>
    </row>
    <row r="64" spans="1:7" x14ac:dyDescent="0.25">
      <c r="A64" s="56">
        <v>35</v>
      </c>
      <c r="B64" s="56" t="s">
        <v>31</v>
      </c>
      <c r="C64" s="56" t="s">
        <v>56</v>
      </c>
      <c r="D64" s="57">
        <v>0.17098891212493089</v>
      </c>
      <c r="E64" s="57">
        <v>0.19321163526159385</v>
      </c>
      <c r="F64" s="57">
        <v>0.19220205408380833</v>
      </c>
      <c r="G64" s="73">
        <v>-1.0095811777855179E-3</v>
      </c>
    </row>
    <row r="65" spans="1:7" x14ac:dyDescent="0.25">
      <c r="A65" s="56">
        <v>36</v>
      </c>
      <c r="B65" s="56" t="s">
        <v>31</v>
      </c>
      <c r="C65" s="56" t="s">
        <v>41</v>
      </c>
      <c r="D65" s="57">
        <v>0.19053742891750081</v>
      </c>
      <c r="E65" s="57">
        <v>0.18789371390049298</v>
      </c>
      <c r="F65" s="57">
        <v>0.18902674641281988</v>
      </c>
      <c r="G65" s="65">
        <v>1.1330325123269092E-3</v>
      </c>
    </row>
    <row r="66" spans="1:7" x14ac:dyDescent="0.25">
      <c r="A66" s="56">
        <v>37</v>
      </c>
      <c r="B66" s="56" t="s">
        <v>31</v>
      </c>
      <c r="C66" s="56" t="s">
        <v>62</v>
      </c>
      <c r="D66" s="57">
        <v>0.18509811577078386</v>
      </c>
      <c r="E66" s="57">
        <v>0.19794292140960054</v>
      </c>
      <c r="F66" s="57">
        <v>0.18322560248133116</v>
      </c>
      <c r="G66" s="73">
        <v>-1.4717318928269385E-2</v>
      </c>
    </row>
    <row r="67" spans="1:7" x14ac:dyDescent="0.25">
      <c r="A67" s="56">
        <v>38</v>
      </c>
      <c r="B67" s="56" t="s">
        <v>31</v>
      </c>
      <c r="C67" s="56" t="s">
        <v>57</v>
      </c>
      <c r="D67" s="57">
        <v>0.16160517703894292</v>
      </c>
      <c r="E67" s="58">
        <v>0.13014888999255717</v>
      </c>
      <c r="F67" s="57">
        <v>0.17553491354059114</v>
      </c>
      <c r="G67" s="65">
        <v>4.5386023548033977E-2</v>
      </c>
    </row>
    <row r="68" spans="1:7" x14ac:dyDescent="0.25">
      <c r="A68" s="56">
        <v>39</v>
      </c>
      <c r="B68" s="56" t="s">
        <v>31</v>
      </c>
      <c r="C68" s="56" t="s">
        <v>32</v>
      </c>
      <c r="D68" s="57">
        <v>0.16680360008480596</v>
      </c>
      <c r="E68" s="57">
        <v>0.1487308055072471</v>
      </c>
      <c r="F68" s="57">
        <v>0.16753502246954763</v>
      </c>
      <c r="G68" s="65">
        <v>1.880421696230053E-2</v>
      </c>
    </row>
    <row r="69" spans="1:7" x14ac:dyDescent="0.25">
      <c r="A69" s="56">
        <v>40</v>
      </c>
      <c r="B69" s="56" t="s">
        <v>31</v>
      </c>
      <c r="C69" s="56" t="s">
        <v>61</v>
      </c>
      <c r="D69" s="57">
        <v>0.17124371075885894</v>
      </c>
      <c r="E69" s="57">
        <v>0.15081559313058332</v>
      </c>
      <c r="F69" s="57">
        <v>0.15825732302273843</v>
      </c>
      <c r="G69" s="65">
        <v>7.4417298921551078E-3</v>
      </c>
    </row>
    <row r="70" spans="1:7" x14ac:dyDescent="0.25">
      <c r="A70" s="56">
        <v>41</v>
      </c>
      <c r="B70" s="56" t="s">
        <v>63</v>
      </c>
      <c r="C70" s="56" t="s">
        <v>72</v>
      </c>
      <c r="D70" s="58">
        <v>0.13594549739818887</v>
      </c>
      <c r="E70" s="58">
        <v>0.13534862784198667</v>
      </c>
      <c r="F70" s="57">
        <v>0.15475328873423488</v>
      </c>
      <c r="G70" s="65">
        <v>1.940466089224821E-2</v>
      </c>
    </row>
    <row r="71" spans="1:7" x14ac:dyDescent="0.25">
      <c r="A71" s="56">
        <v>42</v>
      </c>
      <c r="B71" s="56" t="s">
        <v>31</v>
      </c>
      <c r="C71" s="56" t="s">
        <v>54</v>
      </c>
      <c r="D71" s="58">
        <v>0.127192106451334</v>
      </c>
      <c r="E71" s="58">
        <v>0.12922859913900692</v>
      </c>
      <c r="F71" s="58">
        <v>0.13002926937378953</v>
      </c>
      <c r="G71" s="65">
        <v>8.0067023478261334E-4</v>
      </c>
    </row>
    <row r="72" spans="1:7" x14ac:dyDescent="0.25">
      <c r="A72" s="56">
        <v>43</v>
      </c>
      <c r="B72" s="56" t="s">
        <v>31</v>
      </c>
      <c r="C72" s="56" t="s">
        <v>53</v>
      </c>
      <c r="D72" s="57">
        <v>0.18482760215184721</v>
      </c>
      <c r="E72" s="57">
        <v>0.16252955145328268</v>
      </c>
      <c r="F72" s="58">
        <v>0.12961907586878371</v>
      </c>
      <c r="G72" s="73">
        <v>-3.2910475584498972E-2</v>
      </c>
    </row>
    <row r="73" spans="1:7" x14ac:dyDescent="0.25">
      <c r="A73" s="56">
        <v>44</v>
      </c>
      <c r="B73" s="56" t="s">
        <v>63</v>
      </c>
      <c r="C73" s="56" t="s">
        <v>68</v>
      </c>
      <c r="D73" s="57">
        <v>0.14896873363556132</v>
      </c>
      <c r="E73" s="59">
        <v>0.11501861048449762</v>
      </c>
      <c r="F73" s="59">
        <v>0.11887438689009447</v>
      </c>
      <c r="G73" s="65">
        <v>3.855776405596853E-3</v>
      </c>
    </row>
    <row r="74" spans="1:7" x14ac:dyDescent="0.25">
      <c r="A74" s="56">
        <v>45</v>
      </c>
      <c r="B74" s="56" t="s">
        <v>63</v>
      </c>
      <c r="C74" s="56" t="s">
        <v>70</v>
      </c>
      <c r="D74" s="59">
        <v>7.5636282209197422E-2</v>
      </c>
      <c r="E74" s="59">
        <v>4.165558287163728E-2</v>
      </c>
      <c r="F74" s="59">
        <v>4.2837960887727157E-2</v>
      </c>
      <c r="G74" s="65">
        <v>1.1823780160898772E-3</v>
      </c>
    </row>
    <row r="75" spans="1:7" x14ac:dyDescent="0.25">
      <c r="A75" s="84" t="s">
        <v>78</v>
      </c>
      <c r="B75" s="84"/>
      <c r="C75" s="60" t="s">
        <v>79</v>
      </c>
      <c r="D75" s="75">
        <v>0.28595782736779424</v>
      </c>
      <c r="E75" s="75">
        <v>0.28464216593335556</v>
      </c>
      <c r="F75" s="75">
        <v>0.29360222505665373</v>
      </c>
      <c r="G75" s="68">
        <v>8.9600591232981697E-3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5:B7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59518-C144-4C45-909B-B3B215CA6DCF}">
  <dimension ref="B6:N57"/>
  <sheetViews>
    <sheetView showGridLines="0" zoomScale="90" zoomScaleNormal="90" workbookViewId="0">
      <pane xSplit="4" ySplit="12" topLeftCell="E34" activePane="bottomRight" state="frozen"/>
      <selection pane="topRight" activeCell="E1" sqref="E1"/>
      <selection pane="bottomLeft" activeCell="A13" sqref="A13"/>
      <selection pane="bottomRight" activeCell="E6" sqref="E6:N6"/>
    </sheetView>
  </sheetViews>
  <sheetFormatPr baseColWidth="10" defaultColWidth="16" defaultRowHeight="15" x14ac:dyDescent="0.25"/>
  <cols>
    <col min="1" max="1" width="4.85546875" customWidth="1"/>
    <col min="2" max="2" width="7.7109375" customWidth="1"/>
  </cols>
  <sheetData>
    <row r="6" spans="2:14" x14ac:dyDescent="0.25">
      <c r="E6" s="90" t="s">
        <v>288</v>
      </c>
      <c r="F6" s="91"/>
      <c r="G6" s="90" t="s">
        <v>289</v>
      </c>
      <c r="H6" s="91"/>
      <c r="I6" s="90" t="s">
        <v>290</v>
      </c>
      <c r="J6" s="91"/>
      <c r="K6" s="90" t="s">
        <v>291</v>
      </c>
      <c r="L6" s="91"/>
      <c r="M6" s="90" t="s">
        <v>292</v>
      </c>
      <c r="N6" s="91"/>
    </row>
    <row r="7" spans="2:14" x14ac:dyDescent="0.25">
      <c r="C7" s="92" t="s">
        <v>311</v>
      </c>
      <c r="D7" s="92"/>
      <c r="E7" s="1" t="s">
        <v>265</v>
      </c>
      <c r="F7" s="1" t="s">
        <v>270</v>
      </c>
      <c r="G7" s="2" t="s">
        <v>145</v>
      </c>
      <c r="H7" s="1" t="s">
        <v>260</v>
      </c>
      <c r="I7" s="1" t="s">
        <v>260</v>
      </c>
      <c r="J7" s="2" t="s">
        <v>255</v>
      </c>
      <c r="K7" s="1" t="s">
        <v>293</v>
      </c>
      <c r="L7" s="1" t="s">
        <v>275</v>
      </c>
      <c r="M7" s="1" t="s">
        <v>280</v>
      </c>
      <c r="N7" s="1" t="s">
        <v>285</v>
      </c>
    </row>
    <row r="8" spans="2:14" x14ac:dyDescent="0.25">
      <c r="C8" s="92"/>
      <c r="D8" s="92"/>
      <c r="E8" s="3" t="s">
        <v>266</v>
      </c>
      <c r="F8" s="3" t="s">
        <v>271</v>
      </c>
      <c r="G8" s="3" t="s">
        <v>146</v>
      </c>
      <c r="H8" s="3" t="s">
        <v>261</v>
      </c>
      <c r="I8" s="3" t="s">
        <v>294</v>
      </c>
      <c r="J8" s="3" t="s">
        <v>256</v>
      </c>
      <c r="K8" s="3" t="s">
        <v>295</v>
      </c>
      <c r="L8" s="3" t="s">
        <v>276</v>
      </c>
      <c r="M8" s="3" t="s">
        <v>281</v>
      </c>
      <c r="N8" s="3" t="s">
        <v>286</v>
      </c>
    </row>
    <row r="9" spans="2:14" x14ac:dyDescent="0.25">
      <c r="E9" s="2" t="s">
        <v>267</v>
      </c>
      <c r="F9" s="2" t="s">
        <v>272</v>
      </c>
      <c r="G9" s="1" t="s">
        <v>147</v>
      </c>
      <c r="H9" s="2" t="s">
        <v>262</v>
      </c>
      <c r="I9" s="2" t="s">
        <v>296</v>
      </c>
      <c r="J9" s="1" t="s">
        <v>257</v>
      </c>
      <c r="K9" s="2" t="s">
        <v>297</v>
      </c>
      <c r="L9" s="2" t="s">
        <v>277</v>
      </c>
      <c r="M9" s="2" t="s">
        <v>282</v>
      </c>
      <c r="N9" s="2" t="s">
        <v>287</v>
      </c>
    </row>
    <row r="10" spans="2:14" ht="49.5" customHeight="1" x14ac:dyDescent="0.25">
      <c r="B10" s="43" t="s">
        <v>25</v>
      </c>
      <c r="C10" s="43" t="s">
        <v>26</v>
      </c>
      <c r="D10" s="43" t="s">
        <v>27</v>
      </c>
      <c r="E10" s="43" t="s">
        <v>298</v>
      </c>
      <c r="F10" s="43" t="s">
        <v>299</v>
      </c>
      <c r="G10" s="43" t="s">
        <v>125</v>
      </c>
      <c r="H10" s="43" t="s">
        <v>16</v>
      </c>
      <c r="I10" s="43" t="s">
        <v>300</v>
      </c>
      <c r="J10" s="43" t="s">
        <v>301</v>
      </c>
      <c r="K10" s="43" t="s">
        <v>302</v>
      </c>
      <c r="L10" s="43" t="s">
        <v>17</v>
      </c>
      <c r="M10" s="43" t="s">
        <v>303</v>
      </c>
      <c r="N10" s="43" t="s">
        <v>304</v>
      </c>
    </row>
    <row r="11" spans="2:14" x14ac:dyDescent="0.25">
      <c r="B11" s="7"/>
      <c r="C11" s="7"/>
      <c r="D11" s="60" t="s">
        <v>79</v>
      </c>
      <c r="E11" s="61">
        <v>3.789860151988466E-3</v>
      </c>
      <c r="F11" s="61">
        <v>2.8723125921332408E-2</v>
      </c>
      <c r="G11" s="61">
        <v>7.4382888072414777E-2</v>
      </c>
      <c r="H11" s="61">
        <v>1.004562583953424</v>
      </c>
      <c r="I11" s="75">
        <v>0.96878652450010261</v>
      </c>
      <c r="J11" s="62">
        <v>0.98225503282796944</v>
      </c>
      <c r="K11" s="75">
        <v>1.1674630598930964</v>
      </c>
      <c r="L11" s="75">
        <v>0.1743366752033346</v>
      </c>
      <c r="M11" s="75">
        <v>0.49052286898376019</v>
      </c>
      <c r="N11" s="75">
        <v>0.29360222505665373</v>
      </c>
    </row>
    <row r="12" spans="2:14" x14ac:dyDescent="0.25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</row>
    <row r="13" spans="2:14" x14ac:dyDescent="0.25">
      <c r="B13" s="56">
        <v>1</v>
      </c>
      <c r="C13" s="56" t="s">
        <v>31</v>
      </c>
      <c r="D13" s="56" t="s">
        <v>60</v>
      </c>
      <c r="E13" s="59">
        <v>1.4340257661331687E-4</v>
      </c>
      <c r="F13" s="59">
        <v>9.3942602561945766E-4</v>
      </c>
      <c r="G13" s="59">
        <v>9.8029316884483339E-2</v>
      </c>
      <c r="H13" s="58">
        <v>0.80134142341596004</v>
      </c>
      <c r="I13" s="58">
        <v>0.82876328678643396</v>
      </c>
      <c r="J13" s="59">
        <v>1.6217963097612909</v>
      </c>
      <c r="K13" s="57">
        <v>0.83014114398441552</v>
      </c>
      <c r="L13" s="57">
        <v>0.17196541016447686</v>
      </c>
      <c r="M13" s="57">
        <v>0.36029733456670898</v>
      </c>
      <c r="N13" s="57">
        <v>0.19849588291693201</v>
      </c>
    </row>
    <row r="14" spans="2:14" x14ac:dyDescent="0.25">
      <c r="B14" s="56">
        <v>2</v>
      </c>
      <c r="C14" s="56" t="s">
        <v>31</v>
      </c>
      <c r="D14" s="56" t="s">
        <v>45</v>
      </c>
      <c r="E14" s="59">
        <v>1.2383718204679304E-3</v>
      </c>
      <c r="F14" s="58">
        <v>1.0907230272151156E-2</v>
      </c>
      <c r="G14" s="59">
        <v>0.1109560998368901</v>
      </c>
      <c r="H14" s="58">
        <v>1.0131750467887601</v>
      </c>
      <c r="I14" s="57">
        <v>0.92367978179893662</v>
      </c>
      <c r="J14" s="59">
        <v>1.1230383294010471</v>
      </c>
      <c r="K14" s="57">
        <v>0.95069142639725157</v>
      </c>
      <c r="L14" s="57">
        <v>0.14688120725782355</v>
      </c>
      <c r="M14" s="57">
        <v>0.53835370302839258</v>
      </c>
      <c r="N14" s="57">
        <v>0.31403908714999518</v>
      </c>
    </row>
    <row r="15" spans="2:14" x14ac:dyDescent="0.25">
      <c r="B15" s="56">
        <v>3</v>
      </c>
      <c r="C15" s="56" t="s">
        <v>31</v>
      </c>
      <c r="D15" s="56" t="s">
        <v>35</v>
      </c>
      <c r="E15" s="58">
        <v>6.6924973693182977E-3</v>
      </c>
      <c r="F15" s="58">
        <v>6.0273500831924384E-2</v>
      </c>
      <c r="G15" s="59">
        <v>8.4210137375340388E-2</v>
      </c>
      <c r="H15" s="58">
        <v>0.90112783473548141</v>
      </c>
      <c r="I15" s="57">
        <v>0.97299367991884755</v>
      </c>
      <c r="J15" s="59">
        <v>0.99552403002399437</v>
      </c>
      <c r="K15" s="57">
        <v>1.2317465655475879</v>
      </c>
      <c r="L15" s="57">
        <v>0.15529280225447828</v>
      </c>
      <c r="M15" s="57">
        <v>0.44875917563991835</v>
      </c>
      <c r="N15" s="57">
        <v>0.27418052423259676</v>
      </c>
    </row>
    <row r="16" spans="2:14" x14ac:dyDescent="0.25">
      <c r="B16" s="56">
        <v>4</v>
      </c>
      <c r="C16" s="56" t="s">
        <v>63</v>
      </c>
      <c r="D16" s="56" t="s">
        <v>307</v>
      </c>
      <c r="E16" s="57">
        <v>1.0682007444352482E-2</v>
      </c>
      <c r="F16" s="58">
        <v>6.9543959590074741E-2</v>
      </c>
      <c r="G16" s="57">
        <v>4.3237319364471546E-2</v>
      </c>
      <c r="H16" s="57">
        <v>1.089583071445446</v>
      </c>
      <c r="I16" s="57">
        <v>1.0526302497417892</v>
      </c>
      <c r="J16" s="58">
        <v>0.85998357569864203</v>
      </c>
      <c r="K16" s="57">
        <v>3.5</v>
      </c>
      <c r="L16" s="57">
        <v>0.17310198667908383</v>
      </c>
      <c r="M16" s="58">
        <v>0.18399908012388611</v>
      </c>
      <c r="N16" s="57">
        <v>0.19261825185798223</v>
      </c>
    </row>
    <row r="17" spans="2:14" x14ac:dyDescent="0.25">
      <c r="B17" s="56">
        <v>5</v>
      </c>
      <c r="C17" s="56" t="s">
        <v>31</v>
      </c>
      <c r="D17" s="56" t="s">
        <v>58</v>
      </c>
      <c r="E17" s="58">
        <v>4.9023393885990153E-3</v>
      </c>
      <c r="F17" s="58">
        <v>5.0054889324361543E-2</v>
      </c>
      <c r="G17" s="58">
        <v>5.5489179102136868E-2</v>
      </c>
      <c r="H17" s="57">
        <v>1.3077486410907606</v>
      </c>
      <c r="I17" s="57">
        <v>0.99959005165378723</v>
      </c>
      <c r="J17" s="58">
        <v>0.89867734268715171</v>
      </c>
      <c r="K17" s="57">
        <v>1.6202909901841511</v>
      </c>
      <c r="L17" s="57">
        <v>0.13059653794354492</v>
      </c>
      <c r="M17" s="57">
        <v>0.59273866686046461</v>
      </c>
      <c r="N17" s="57">
        <v>0.34758918281761769</v>
      </c>
    </row>
    <row r="18" spans="2:14" x14ac:dyDescent="0.25">
      <c r="B18" s="56">
        <v>6</v>
      </c>
      <c r="C18" s="56" t="s">
        <v>31</v>
      </c>
      <c r="D18" s="56" t="s">
        <v>34</v>
      </c>
      <c r="E18" s="58">
        <v>3.3876816197552367E-3</v>
      </c>
      <c r="F18" s="58">
        <v>2.6476284822686304E-2</v>
      </c>
      <c r="G18" s="58">
        <v>7.2940211977989569E-2</v>
      </c>
      <c r="H18" s="58">
        <v>1.0060808800056589</v>
      </c>
      <c r="I18" s="57">
        <v>1.0423537634601525</v>
      </c>
      <c r="J18" s="58">
        <v>0.89779915103032049</v>
      </c>
      <c r="K18" s="57">
        <v>2.223112627738105</v>
      </c>
      <c r="L18" s="57">
        <v>0.19077417837898716</v>
      </c>
      <c r="M18" s="57">
        <v>0.51998883905181048</v>
      </c>
      <c r="N18" s="57">
        <v>0.25754758980728348</v>
      </c>
    </row>
    <row r="19" spans="2:14" x14ac:dyDescent="0.25">
      <c r="B19" s="56">
        <v>7</v>
      </c>
      <c r="C19" s="56" t="s">
        <v>31</v>
      </c>
      <c r="D19" s="56" t="s">
        <v>38</v>
      </c>
      <c r="E19" s="58">
        <v>3.4725292237499671E-3</v>
      </c>
      <c r="F19" s="58">
        <v>3.2399116849042009E-2</v>
      </c>
      <c r="G19" s="58">
        <v>6.3791853300826776E-2</v>
      </c>
      <c r="H19" s="58">
        <v>1.0046479372747383</v>
      </c>
      <c r="I19" s="57">
        <v>0.90199330073394501</v>
      </c>
      <c r="J19" s="59">
        <v>0.9705306088346437</v>
      </c>
      <c r="K19" s="57">
        <v>0.60407269098334593</v>
      </c>
      <c r="L19" s="57">
        <v>0.13395786457751199</v>
      </c>
      <c r="M19" s="57">
        <v>0.49083662283256152</v>
      </c>
      <c r="N19" s="57">
        <v>0.27375084793881865</v>
      </c>
    </row>
    <row r="20" spans="2:14" x14ac:dyDescent="0.25">
      <c r="B20" s="56">
        <v>8</v>
      </c>
      <c r="C20" s="56" t="s">
        <v>31</v>
      </c>
      <c r="D20" s="56" t="s">
        <v>42</v>
      </c>
      <c r="E20" s="58">
        <v>5.2905083670546681E-3</v>
      </c>
      <c r="F20" s="58">
        <v>4.8165324183843401E-2</v>
      </c>
      <c r="G20" s="57">
        <v>4.2545891088710736E-2</v>
      </c>
      <c r="H20" s="58">
        <v>1.0425565154458585</v>
      </c>
      <c r="I20" s="57">
        <v>1.0125008526234904</v>
      </c>
      <c r="J20" s="58">
        <v>0.90243087608775918</v>
      </c>
      <c r="K20" s="57">
        <v>1.3097567884059973</v>
      </c>
      <c r="L20" s="57">
        <v>0.14384868889091507</v>
      </c>
      <c r="M20" s="57">
        <v>0.46101479826088437</v>
      </c>
      <c r="N20" s="57">
        <v>0.27546763606368024</v>
      </c>
    </row>
    <row r="21" spans="2:14" x14ac:dyDescent="0.25">
      <c r="B21" s="56">
        <v>9</v>
      </c>
      <c r="C21" s="56" t="s">
        <v>63</v>
      </c>
      <c r="D21" s="56" t="s">
        <v>71</v>
      </c>
      <c r="E21" s="59">
        <v>5.9245202307716728E-4</v>
      </c>
      <c r="F21" s="59">
        <v>4.6146915650403493E-3</v>
      </c>
      <c r="G21" s="58">
        <v>6.7729306804667669E-2</v>
      </c>
      <c r="H21" s="59">
        <v>0.72726409113828994</v>
      </c>
      <c r="I21" s="57">
        <v>1.0028541040830954</v>
      </c>
      <c r="J21" s="57">
        <v>0.78250173591026984</v>
      </c>
      <c r="K21" s="57">
        <v>1.2300046274478984</v>
      </c>
      <c r="L21" s="57">
        <v>0.15231357376686583</v>
      </c>
      <c r="M21" s="57">
        <v>0.61732892052904287</v>
      </c>
      <c r="N21" s="57">
        <v>0.19393916162102443</v>
      </c>
    </row>
    <row r="22" spans="2:14" x14ac:dyDescent="0.25">
      <c r="B22" s="56">
        <v>10</v>
      </c>
      <c r="C22" s="56" t="s">
        <v>31</v>
      </c>
      <c r="D22" s="56" t="s">
        <v>44</v>
      </c>
      <c r="E22" s="58">
        <v>6.1293421600164492E-3</v>
      </c>
      <c r="F22" s="58">
        <v>4.0696660539122298E-2</v>
      </c>
      <c r="G22" s="59">
        <v>7.6324890105323867E-2</v>
      </c>
      <c r="H22" s="58">
        <v>1.004022902466529</v>
      </c>
      <c r="I22" s="57">
        <v>0.97525524731442759</v>
      </c>
      <c r="J22" s="58">
        <v>0.92628848342182535</v>
      </c>
      <c r="K22" s="57">
        <v>1.2492773892093052</v>
      </c>
      <c r="L22" s="57">
        <v>0.20597886691041034</v>
      </c>
      <c r="M22" s="57">
        <v>0.38682291641840277</v>
      </c>
      <c r="N22" s="57">
        <v>0.31035828188846754</v>
      </c>
    </row>
    <row r="23" spans="2:14" x14ac:dyDescent="0.25">
      <c r="B23" s="56">
        <v>11</v>
      </c>
      <c r="C23" s="56" t="s">
        <v>31</v>
      </c>
      <c r="D23" s="56" t="s">
        <v>62</v>
      </c>
      <c r="E23" s="58">
        <v>9.1969159293425994E-3</v>
      </c>
      <c r="F23" s="58">
        <v>5.0363143162997656E-2</v>
      </c>
      <c r="G23" s="57">
        <v>4.4927057079785289E-2</v>
      </c>
      <c r="H23" s="57">
        <v>1.4061929639285449</v>
      </c>
      <c r="I23" s="57">
        <v>1.051213612852228</v>
      </c>
      <c r="J23" s="58">
        <v>0.94700796395845632</v>
      </c>
      <c r="K23" s="57">
        <v>2.1379134381501954</v>
      </c>
      <c r="L23" s="57">
        <v>0.20557636344616101</v>
      </c>
      <c r="M23" s="57">
        <v>0.27212347408500298</v>
      </c>
      <c r="N23" s="57">
        <v>0.18322560248133116</v>
      </c>
    </row>
    <row r="24" spans="2:14" x14ac:dyDescent="0.25">
      <c r="B24" s="56">
        <v>12</v>
      </c>
      <c r="C24" s="56" t="s">
        <v>31</v>
      </c>
      <c r="D24" s="56" t="s">
        <v>51</v>
      </c>
      <c r="E24" s="57">
        <v>1.3949171230841204E-2</v>
      </c>
      <c r="F24" s="57">
        <v>8.0417622810471295E-2</v>
      </c>
      <c r="G24" s="57">
        <v>3.1757481552814187E-2</v>
      </c>
      <c r="H24" s="57">
        <v>1.5786826190052867</v>
      </c>
      <c r="I24" s="57">
        <v>1.1212412167240833</v>
      </c>
      <c r="J24" s="57">
        <v>0.72465788824791377</v>
      </c>
      <c r="K24" s="57">
        <v>1.9718198741710034</v>
      </c>
      <c r="L24" s="57">
        <v>0.20480695649244784</v>
      </c>
      <c r="M24" s="57">
        <v>0.31950907390968758</v>
      </c>
      <c r="N24" s="57">
        <v>0.28186581046807518</v>
      </c>
    </row>
    <row r="25" spans="2:14" x14ac:dyDescent="0.25">
      <c r="B25" s="56">
        <v>13</v>
      </c>
      <c r="C25" s="56" t="s">
        <v>31</v>
      </c>
      <c r="D25" s="56" t="s">
        <v>40</v>
      </c>
      <c r="E25" s="57">
        <v>1.43588052773693E-2</v>
      </c>
      <c r="F25" s="58">
        <v>6.8962370125692174E-2</v>
      </c>
      <c r="G25" s="59">
        <v>7.8255922457559177E-2</v>
      </c>
      <c r="H25" s="57">
        <v>1.3398057987748182</v>
      </c>
      <c r="I25" s="57">
        <v>1.1340476881665407</v>
      </c>
      <c r="J25" s="57">
        <v>0.75114056573753241</v>
      </c>
      <c r="K25" s="57">
        <v>3.1933598641836896</v>
      </c>
      <c r="L25" s="57">
        <v>0.30648101793096955</v>
      </c>
      <c r="M25" s="57">
        <v>0.58418071968287921</v>
      </c>
      <c r="N25" s="57">
        <v>0.47666019580509433</v>
      </c>
    </row>
    <row r="26" spans="2:14" x14ac:dyDescent="0.25">
      <c r="B26" s="56">
        <v>14</v>
      </c>
      <c r="C26" s="56" t="s">
        <v>31</v>
      </c>
      <c r="D26" s="56" t="s">
        <v>61</v>
      </c>
      <c r="E26" s="59">
        <v>2.4776352840631859E-3</v>
      </c>
      <c r="F26" s="58">
        <v>1.4189653160995679E-2</v>
      </c>
      <c r="G26" s="59">
        <v>8.3415315935637099E-2</v>
      </c>
      <c r="H26" s="57">
        <v>1.1321645644431879</v>
      </c>
      <c r="I26" s="57">
        <v>0.99056434043592423</v>
      </c>
      <c r="J26" s="58">
        <v>0.86468591306241627</v>
      </c>
      <c r="K26" s="57">
        <v>1.5070962883042229</v>
      </c>
      <c r="L26" s="57">
        <v>0.18439029333178786</v>
      </c>
      <c r="M26" s="57">
        <v>0.30561537349851142</v>
      </c>
      <c r="N26" s="57">
        <v>0.15825732302273843</v>
      </c>
    </row>
    <row r="27" spans="2:14" x14ac:dyDescent="0.25">
      <c r="B27" s="56">
        <v>15</v>
      </c>
      <c r="C27" s="56" t="s">
        <v>31</v>
      </c>
      <c r="D27" s="56" t="s">
        <v>53</v>
      </c>
      <c r="E27" s="59">
        <v>-1.5656762804530509E-2</v>
      </c>
      <c r="F27" s="59">
        <v>-0.16155382838463567</v>
      </c>
      <c r="G27" s="59">
        <v>0.14996875592544873</v>
      </c>
      <c r="H27" s="59">
        <v>0.25</v>
      </c>
      <c r="I27" s="58">
        <v>0.78434528856083852</v>
      </c>
      <c r="J27" s="59">
        <v>1.5811788718398896</v>
      </c>
      <c r="K27" s="59">
        <v>0.34363362622506716</v>
      </c>
      <c r="L27" s="59">
        <v>7.3293598399361948E-2</v>
      </c>
      <c r="M27" s="57">
        <v>0.26823122238297081</v>
      </c>
      <c r="N27" s="58">
        <v>0.12961907586878371</v>
      </c>
    </row>
    <row r="28" spans="2:14" x14ac:dyDescent="0.25">
      <c r="B28" s="56">
        <v>16</v>
      </c>
      <c r="C28" s="56" t="s">
        <v>31</v>
      </c>
      <c r="D28" s="56" t="s">
        <v>59</v>
      </c>
      <c r="E28" s="57">
        <v>2.176436884336258E-2</v>
      </c>
      <c r="F28" s="57">
        <v>0.10223520378771868</v>
      </c>
      <c r="G28" s="58">
        <v>5.6766094486916496E-2</v>
      </c>
      <c r="H28" s="57">
        <v>1.283555335548078</v>
      </c>
      <c r="I28" s="57">
        <v>1.1138763376363359</v>
      </c>
      <c r="J28" s="57">
        <v>0.69349263083402146</v>
      </c>
      <c r="K28" s="57">
        <v>2.3801539652232861</v>
      </c>
      <c r="L28" s="57">
        <v>0.24259142549828011</v>
      </c>
      <c r="M28" s="57">
        <v>0.37618016649041724</v>
      </c>
      <c r="N28" s="57">
        <v>0.22401578930742921</v>
      </c>
    </row>
    <row r="29" spans="2:14" x14ac:dyDescent="0.25">
      <c r="B29" s="56">
        <v>17</v>
      </c>
      <c r="C29" s="56" t="s">
        <v>75</v>
      </c>
      <c r="D29" s="56" t="s">
        <v>76</v>
      </c>
      <c r="E29" s="58">
        <v>5.2689373998774519E-3</v>
      </c>
      <c r="F29" s="58">
        <v>2.252885277915816E-2</v>
      </c>
      <c r="G29" s="59">
        <v>7.5905160223975338E-2</v>
      </c>
      <c r="H29" s="58">
        <v>0.98165741134352635</v>
      </c>
      <c r="I29" s="57">
        <v>1.0715717100892332</v>
      </c>
      <c r="J29" s="59">
        <v>0.97610592435284316</v>
      </c>
      <c r="K29" s="57">
        <v>1.4439206415015915</v>
      </c>
      <c r="L29" s="57">
        <v>0.3244784462610476</v>
      </c>
      <c r="M29" s="57">
        <v>0.49871651238182463</v>
      </c>
      <c r="N29" s="57">
        <v>0.34109599928096951</v>
      </c>
    </row>
    <row r="30" spans="2:14" x14ac:dyDescent="0.25">
      <c r="B30" s="56">
        <v>18</v>
      </c>
      <c r="C30" s="56" t="s">
        <v>31</v>
      </c>
      <c r="D30" s="56" t="s">
        <v>57</v>
      </c>
      <c r="E30" s="58">
        <v>4.8229951989585745E-3</v>
      </c>
      <c r="F30" s="58">
        <v>3.1763425678041773E-2</v>
      </c>
      <c r="G30" s="58">
        <v>6.9136122976149267E-2</v>
      </c>
      <c r="H30" s="58">
        <v>1.0260010951886607</v>
      </c>
      <c r="I30" s="57">
        <v>0.97495880143010571</v>
      </c>
      <c r="J30" s="58">
        <v>0.92631848868377331</v>
      </c>
      <c r="K30" s="57">
        <v>1.0505704023563203</v>
      </c>
      <c r="L30" s="57">
        <v>0.17154776720136825</v>
      </c>
      <c r="M30" s="57">
        <v>0.27507328542051346</v>
      </c>
      <c r="N30" s="57">
        <v>0.17553491354059114</v>
      </c>
    </row>
    <row r="31" spans="2:14" x14ac:dyDescent="0.25">
      <c r="B31" s="56">
        <v>19</v>
      </c>
      <c r="C31" s="56" t="s">
        <v>63</v>
      </c>
      <c r="D31" s="56" t="s">
        <v>70</v>
      </c>
      <c r="E31" s="59">
        <v>-3.5000000000000003E-2</v>
      </c>
      <c r="F31" s="59">
        <v>-0.3</v>
      </c>
      <c r="G31" s="57">
        <v>3.1678946013668267E-2</v>
      </c>
      <c r="H31" s="57">
        <v>1.2429423815874654</v>
      </c>
      <c r="I31" s="57">
        <v>1.0069689558778383</v>
      </c>
      <c r="J31" s="59">
        <v>2.275286201639676</v>
      </c>
      <c r="K31" s="57">
        <v>1.2202462937431073</v>
      </c>
      <c r="L31" s="59">
        <v>-2.395596105246434E-2</v>
      </c>
      <c r="M31" s="59">
        <v>0.117354234205391</v>
      </c>
      <c r="N31" s="59">
        <v>4.2837960887727157E-2</v>
      </c>
    </row>
    <row r="32" spans="2:14" x14ac:dyDescent="0.25">
      <c r="B32" s="56">
        <v>20</v>
      </c>
      <c r="C32" s="56" t="s">
        <v>31</v>
      </c>
      <c r="D32" s="56" t="s">
        <v>33</v>
      </c>
      <c r="E32" s="59">
        <v>8.2459601017949089E-10</v>
      </c>
      <c r="F32" s="59">
        <v>7.7788948857540152E-9</v>
      </c>
      <c r="G32" s="59">
        <v>0.12859018222793001</v>
      </c>
      <c r="H32" s="59">
        <v>0.43670055183623241</v>
      </c>
      <c r="I32" s="58">
        <v>0.89771074701627596</v>
      </c>
      <c r="J32" s="59">
        <v>1.2815711556877118</v>
      </c>
      <c r="K32" s="57">
        <v>0.68626312784862453</v>
      </c>
      <c r="L32" s="57">
        <v>0.16846539195414964</v>
      </c>
      <c r="M32" s="57">
        <v>0.7</v>
      </c>
      <c r="N32" s="57">
        <v>0.40185506129896181</v>
      </c>
    </row>
    <row r="33" spans="2:14" x14ac:dyDescent="0.25">
      <c r="B33" s="56">
        <v>21</v>
      </c>
      <c r="C33" s="56" t="s">
        <v>63</v>
      </c>
      <c r="D33" s="56" t="s">
        <v>67</v>
      </c>
      <c r="E33" s="59">
        <v>5.6381126622509828E-4</v>
      </c>
      <c r="F33" s="59">
        <v>3.4397248227217977E-3</v>
      </c>
      <c r="G33" s="59">
        <v>9.8100032162062298E-2</v>
      </c>
      <c r="H33" s="58">
        <v>0.85969315385881329</v>
      </c>
      <c r="I33" s="57">
        <v>1.0723488546003515</v>
      </c>
      <c r="J33" s="59">
        <v>1.0808562358226126</v>
      </c>
      <c r="K33" s="57">
        <v>2.3226377391996365</v>
      </c>
      <c r="L33" s="57">
        <v>0.16640061867656128</v>
      </c>
      <c r="M33" s="57">
        <v>0.46441706677874517</v>
      </c>
      <c r="N33" s="57">
        <v>0.24102486295345982</v>
      </c>
    </row>
    <row r="34" spans="2:14" x14ac:dyDescent="0.25">
      <c r="B34" s="56">
        <v>22</v>
      </c>
      <c r="C34" s="56" t="s">
        <v>31</v>
      </c>
      <c r="D34" s="56" t="s">
        <v>32</v>
      </c>
      <c r="E34" s="59">
        <v>2.8121595943405924E-4</v>
      </c>
      <c r="F34" s="59">
        <v>2.5853495321518818E-3</v>
      </c>
      <c r="G34" s="59">
        <v>8.9603487905346266E-2</v>
      </c>
      <c r="H34" s="58">
        <v>0.92949910589149365</v>
      </c>
      <c r="I34" s="58">
        <v>0.84084280978866865</v>
      </c>
      <c r="J34" s="59">
        <v>1.1002244450061325</v>
      </c>
      <c r="K34" s="58">
        <v>0.53086874092998781</v>
      </c>
      <c r="L34" s="57">
        <v>0.11549871847705902</v>
      </c>
      <c r="M34" s="57">
        <v>0.45473232767124655</v>
      </c>
      <c r="N34" s="57">
        <v>0.16753502246954763</v>
      </c>
    </row>
    <row r="35" spans="2:14" x14ac:dyDescent="0.25">
      <c r="B35" s="56">
        <v>23</v>
      </c>
      <c r="C35" s="56" t="s">
        <v>63</v>
      </c>
      <c r="D35" s="56" t="s">
        <v>72</v>
      </c>
      <c r="E35" s="57">
        <v>1.0980414716681392E-2</v>
      </c>
      <c r="F35" s="58">
        <v>3.8126042444857802E-2</v>
      </c>
      <c r="G35" s="57">
        <v>8.5569475573180204E-3</v>
      </c>
      <c r="H35" s="57">
        <v>2.4036376480370194</v>
      </c>
      <c r="I35" s="57">
        <v>1.5236719003369383</v>
      </c>
      <c r="J35" s="57">
        <v>0.72100004483617197</v>
      </c>
      <c r="K35" s="57">
        <v>2.8162436314547135</v>
      </c>
      <c r="L35" s="57">
        <v>0.29932617042268422</v>
      </c>
      <c r="M35" s="57">
        <v>0.33261837723273963</v>
      </c>
      <c r="N35" s="57">
        <v>0.15475328873423488</v>
      </c>
    </row>
    <row r="36" spans="2:14" x14ac:dyDescent="0.25">
      <c r="B36" s="56">
        <v>24</v>
      </c>
      <c r="C36" s="56" t="s">
        <v>31</v>
      </c>
      <c r="D36" s="56" t="s">
        <v>49</v>
      </c>
      <c r="E36" s="58">
        <v>6.1635953030439606E-3</v>
      </c>
      <c r="F36" s="58">
        <v>3.8923794969157072E-2</v>
      </c>
      <c r="G36" s="58">
        <v>6.4232743032645465E-2</v>
      </c>
      <c r="H36" s="57">
        <v>1.1026829607753112</v>
      </c>
      <c r="I36" s="57">
        <v>1.0341279651650499</v>
      </c>
      <c r="J36" s="58">
        <v>0.93812604509267694</v>
      </c>
      <c r="K36" s="57">
        <v>1.7077792160688527</v>
      </c>
      <c r="L36" s="57">
        <v>0.22514747955802858</v>
      </c>
      <c r="M36" s="57">
        <v>0.60978403575379247</v>
      </c>
      <c r="N36" s="57">
        <v>0.50255923655458501</v>
      </c>
    </row>
    <row r="37" spans="2:14" x14ac:dyDescent="0.25">
      <c r="B37" s="56">
        <v>25</v>
      </c>
      <c r="C37" s="56" t="s">
        <v>31</v>
      </c>
      <c r="D37" s="56" t="s">
        <v>41</v>
      </c>
      <c r="E37" s="58">
        <v>4.9483010439245493E-3</v>
      </c>
      <c r="F37" s="58">
        <v>4.8981382413086888E-2</v>
      </c>
      <c r="G37" s="57">
        <v>4.6822218009876002E-2</v>
      </c>
      <c r="H37" s="57">
        <v>1.1886430484130168</v>
      </c>
      <c r="I37" s="57">
        <v>0.97985798528728663</v>
      </c>
      <c r="J37" s="58">
        <v>0.91836764452513275</v>
      </c>
      <c r="K37" s="57">
        <v>1.2291637263360695</v>
      </c>
      <c r="L37" s="57">
        <v>0.12358863659957429</v>
      </c>
      <c r="M37" s="57">
        <v>0.27233101261897719</v>
      </c>
      <c r="N37" s="57">
        <v>0.18902674641281988</v>
      </c>
    </row>
    <row r="38" spans="2:14" x14ac:dyDescent="0.25">
      <c r="B38" s="56">
        <v>26</v>
      </c>
      <c r="C38" s="56" t="s">
        <v>63</v>
      </c>
      <c r="D38" s="56" t="s">
        <v>64</v>
      </c>
      <c r="E38" s="58">
        <v>4.4059152190962505E-3</v>
      </c>
      <c r="F38" s="58">
        <v>2.6587862760520605E-2</v>
      </c>
      <c r="G38" s="59">
        <v>0.11623595644227858</v>
      </c>
      <c r="H38" s="58">
        <v>0.96725255946616251</v>
      </c>
      <c r="I38" s="57">
        <v>1.0713123200019876</v>
      </c>
      <c r="J38" s="58">
        <v>0.94014617162832492</v>
      </c>
      <c r="K38" s="57">
        <v>3.5</v>
      </c>
      <c r="L38" s="57">
        <v>0.20563386008702275</v>
      </c>
      <c r="M38" s="57">
        <v>0.28911894627592261</v>
      </c>
      <c r="N38" s="57">
        <v>0.30572351772653517</v>
      </c>
    </row>
    <row r="39" spans="2:14" x14ac:dyDescent="0.25">
      <c r="B39" s="56">
        <v>27</v>
      </c>
      <c r="C39" s="56" t="s">
        <v>31</v>
      </c>
      <c r="D39" s="56" t="s">
        <v>50</v>
      </c>
      <c r="E39" s="59">
        <v>1.2162267513542145E-3</v>
      </c>
      <c r="F39" s="58">
        <v>1.4794956968852314E-2</v>
      </c>
      <c r="G39" s="58">
        <v>6.4411397061797673E-2</v>
      </c>
      <c r="H39" s="58">
        <v>0.91242846658719967</v>
      </c>
      <c r="I39" s="57">
        <v>0.94468867297646009</v>
      </c>
      <c r="J39" s="59">
        <v>0.97906700693164039</v>
      </c>
      <c r="K39" s="57">
        <v>0.80753538709167705</v>
      </c>
      <c r="L39" s="57">
        <v>0.10388228300309764</v>
      </c>
      <c r="M39" s="57">
        <v>0.45593511448953239</v>
      </c>
      <c r="N39" s="57">
        <v>0.24004612101668946</v>
      </c>
    </row>
    <row r="40" spans="2:14" x14ac:dyDescent="0.25">
      <c r="B40" s="56">
        <v>28</v>
      </c>
      <c r="C40" s="56" t="s">
        <v>63</v>
      </c>
      <c r="D40" s="56" t="s">
        <v>73</v>
      </c>
      <c r="E40" s="59">
        <v>2.1072189358629732E-3</v>
      </c>
      <c r="F40" s="59">
        <v>9.48222493892357E-3</v>
      </c>
      <c r="G40" s="59">
        <v>0.11023828423213372</v>
      </c>
      <c r="H40" s="58">
        <v>0.92965210527645192</v>
      </c>
      <c r="I40" s="57">
        <v>1.0246321885139456</v>
      </c>
      <c r="J40" s="59">
        <v>1.0859542853961712</v>
      </c>
      <c r="K40" s="57">
        <v>2.4935639021880607</v>
      </c>
      <c r="L40" s="57">
        <v>0.27792456459140141</v>
      </c>
      <c r="M40" s="57">
        <v>0.33757949632904538</v>
      </c>
      <c r="N40" s="57">
        <v>0.29645006383424732</v>
      </c>
    </row>
    <row r="41" spans="2:14" x14ac:dyDescent="0.25">
      <c r="B41" s="56">
        <v>29</v>
      </c>
      <c r="C41" s="56" t="s">
        <v>75</v>
      </c>
      <c r="D41" s="56" t="s">
        <v>77</v>
      </c>
      <c r="E41" s="59">
        <v>5.8047249285946912E-4</v>
      </c>
      <c r="F41" s="59">
        <v>2.2914640243294469E-3</v>
      </c>
      <c r="G41" s="58">
        <v>6.2979768070860795E-2</v>
      </c>
      <c r="H41" s="59">
        <v>0.73187335910542872</v>
      </c>
      <c r="I41" s="57">
        <v>1.1069802151083759</v>
      </c>
      <c r="J41" s="59">
        <v>1.2334420928737062</v>
      </c>
      <c r="K41" s="57">
        <v>2.163428311626681</v>
      </c>
      <c r="L41" s="57">
        <v>0.30667309699946016</v>
      </c>
      <c r="M41" s="57">
        <v>0.37548146443697072</v>
      </c>
      <c r="N41" s="57">
        <v>0.27925643603619699</v>
      </c>
    </row>
    <row r="42" spans="2:14" x14ac:dyDescent="0.25">
      <c r="B42" s="56">
        <v>30</v>
      </c>
      <c r="C42" s="56" t="s">
        <v>63</v>
      </c>
      <c r="D42" s="56" t="s">
        <v>65</v>
      </c>
      <c r="E42" s="59">
        <v>1.3712961559999533E-3</v>
      </c>
      <c r="F42" s="59">
        <v>9.586273347255753E-3</v>
      </c>
      <c r="G42" s="57">
        <v>2.4775698983694753E-2</v>
      </c>
      <c r="H42" s="57">
        <v>1.1772057936644309</v>
      </c>
      <c r="I42" s="57">
        <v>1.0549848853972668</v>
      </c>
      <c r="J42" s="59">
        <v>1.0423205605490991</v>
      </c>
      <c r="K42" s="57">
        <v>1.9179451000898093</v>
      </c>
      <c r="L42" s="57">
        <v>0.14898107392962387</v>
      </c>
      <c r="M42" s="57">
        <v>0.39612684732411541</v>
      </c>
      <c r="N42" s="57">
        <v>0.26406449686152744</v>
      </c>
    </row>
    <row r="43" spans="2:14" x14ac:dyDescent="0.25">
      <c r="B43" s="56">
        <v>31</v>
      </c>
      <c r="C43" s="56" t="s">
        <v>31</v>
      </c>
      <c r="D43" s="56" t="s">
        <v>46</v>
      </c>
      <c r="E43" s="58">
        <v>9.1902276871343759E-3</v>
      </c>
      <c r="F43" s="58">
        <v>5.1672110570524551E-2</v>
      </c>
      <c r="G43" s="59">
        <v>8.4177454872883486E-2</v>
      </c>
      <c r="H43" s="57">
        <v>1.2838935152680315</v>
      </c>
      <c r="I43" s="57">
        <v>1.0040943424117146</v>
      </c>
      <c r="J43" s="58">
        <v>0.93609904078813688</v>
      </c>
      <c r="K43" s="57">
        <v>1.2405690353964722</v>
      </c>
      <c r="L43" s="57">
        <v>0.25116832435654718</v>
      </c>
      <c r="M43" s="57">
        <v>0.36114696718258305</v>
      </c>
      <c r="N43" s="57">
        <v>0.42383876154219013</v>
      </c>
    </row>
    <row r="44" spans="2:14" x14ac:dyDescent="0.25">
      <c r="B44" s="56">
        <v>32</v>
      </c>
      <c r="C44" s="56" t="s">
        <v>31</v>
      </c>
      <c r="D44" s="56" t="s">
        <v>39</v>
      </c>
      <c r="E44" s="59">
        <v>1.9572964550965723E-3</v>
      </c>
      <c r="F44" s="58">
        <v>1.5765065819027004E-2</v>
      </c>
      <c r="G44" s="59">
        <v>8.6709332416475729E-2</v>
      </c>
      <c r="H44" s="58">
        <v>0.97796336869092515</v>
      </c>
      <c r="I44" s="57">
        <v>0.94316123909229166</v>
      </c>
      <c r="J44" s="59">
        <v>1.0486992812223999</v>
      </c>
      <c r="K44" s="57">
        <v>1.0681936201078941</v>
      </c>
      <c r="L44" s="57">
        <v>0.16315391331297763</v>
      </c>
      <c r="M44" s="57">
        <v>0.58538170510449061</v>
      </c>
      <c r="N44" s="57">
        <v>0.27910834218443731</v>
      </c>
    </row>
    <row r="45" spans="2:14" x14ac:dyDescent="0.25">
      <c r="B45" s="56">
        <v>33</v>
      </c>
      <c r="C45" s="56" t="s">
        <v>31</v>
      </c>
      <c r="D45" s="56" t="s">
        <v>55</v>
      </c>
      <c r="E45" s="59">
        <v>4.2816896452890342E-7</v>
      </c>
      <c r="F45" s="59">
        <v>3.5403660061630476E-6</v>
      </c>
      <c r="G45" s="59">
        <v>9.7015077545718323E-2</v>
      </c>
      <c r="H45" s="58">
        <v>0.86583503621950841</v>
      </c>
      <c r="I45" s="57">
        <v>0.91011778405393129</v>
      </c>
      <c r="J45" s="59">
        <v>1.1058876180647894</v>
      </c>
      <c r="K45" s="57">
        <v>0.97264689865307996</v>
      </c>
      <c r="L45" s="57">
        <v>0.15938737320642968</v>
      </c>
      <c r="M45" s="57">
        <v>0.50197421689415311</v>
      </c>
      <c r="N45" s="57">
        <v>0.2476343324354715</v>
      </c>
    </row>
    <row r="46" spans="2:14" x14ac:dyDescent="0.25">
      <c r="B46" s="56">
        <v>34</v>
      </c>
      <c r="C46" s="56" t="s">
        <v>31</v>
      </c>
      <c r="D46" s="56" t="s">
        <v>36</v>
      </c>
      <c r="E46" s="59">
        <v>1.8760536648728835E-3</v>
      </c>
      <c r="F46" s="58">
        <v>1.5501075853991525E-2</v>
      </c>
      <c r="G46" s="58">
        <v>6.7279625933959059E-2</v>
      </c>
      <c r="H46" s="57">
        <v>1.3545158552539176</v>
      </c>
      <c r="I46" s="57">
        <v>0.94490946355065686</v>
      </c>
      <c r="J46" s="59">
        <v>0.96747199887542301</v>
      </c>
      <c r="K46" s="57">
        <v>1.1091102447730994</v>
      </c>
      <c r="L46" s="57">
        <v>0.17276166370588403</v>
      </c>
      <c r="M46" s="57">
        <v>0.54054016599280208</v>
      </c>
      <c r="N46" s="57">
        <v>0.35637092488341049</v>
      </c>
    </row>
    <row r="47" spans="2:14" x14ac:dyDescent="0.25">
      <c r="B47" s="56">
        <v>35</v>
      </c>
      <c r="C47" s="56" t="s">
        <v>31</v>
      </c>
      <c r="D47" s="56" t="s">
        <v>48</v>
      </c>
      <c r="E47" s="59">
        <v>7.6981804629752541E-4</v>
      </c>
      <c r="F47" s="59">
        <v>7.294162231106272E-3</v>
      </c>
      <c r="G47" s="58">
        <v>6.4194192618535414E-2</v>
      </c>
      <c r="H47" s="57">
        <v>1.0523137031044099</v>
      </c>
      <c r="I47" s="57">
        <v>0.90321344857327213</v>
      </c>
      <c r="J47" s="59">
        <v>1.5767628875304163</v>
      </c>
      <c r="K47" s="57">
        <v>0.76225202442295126</v>
      </c>
      <c r="L47" s="57">
        <v>0.14234800533409558</v>
      </c>
      <c r="M47" s="57">
        <v>0.46048455461904791</v>
      </c>
      <c r="N47" s="57">
        <v>0.27109570272829614</v>
      </c>
    </row>
    <row r="48" spans="2:14" x14ac:dyDescent="0.25">
      <c r="B48" s="56">
        <v>36</v>
      </c>
      <c r="C48" s="56" t="s">
        <v>31</v>
      </c>
      <c r="D48" s="56" t="s">
        <v>56</v>
      </c>
      <c r="E48" s="59">
        <v>9.0813181660652715E-4</v>
      </c>
      <c r="F48" s="59">
        <v>7.8807459646247288E-3</v>
      </c>
      <c r="G48" s="57">
        <v>4.9679904809922161E-2</v>
      </c>
      <c r="H48" s="58">
        <v>1.0092935539039876</v>
      </c>
      <c r="I48" s="57">
        <v>0.91186274920315502</v>
      </c>
      <c r="J48" s="59">
        <v>1.0653784819337409</v>
      </c>
      <c r="K48" s="57">
        <v>0.6990459781882209</v>
      </c>
      <c r="L48" s="57">
        <v>0.12711615188346309</v>
      </c>
      <c r="M48" s="57">
        <v>0.28736322360018041</v>
      </c>
      <c r="N48" s="57">
        <v>0.19220205408380833</v>
      </c>
    </row>
    <row r="49" spans="2:14" x14ac:dyDescent="0.25">
      <c r="B49" s="56">
        <v>37</v>
      </c>
      <c r="C49" s="56" t="s">
        <v>63</v>
      </c>
      <c r="D49" s="56" t="s">
        <v>69</v>
      </c>
      <c r="E49" s="57">
        <v>1.0616939716268741E-2</v>
      </c>
      <c r="F49" s="58">
        <v>6.4042937474848849E-2</v>
      </c>
      <c r="G49" s="57">
        <v>3.6265432001674258E-2</v>
      </c>
      <c r="H49" s="57">
        <v>1.2824870793398144</v>
      </c>
      <c r="I49" s="57">
        <v>1.1095348472315936</v>
      </c>
      <c r="J49" s="58">
        <v>0.82616735343895253</v>
      </c>
      <c r="K49" s="57">
        <v>2.7862258611657351</v>
      </c>
      <c r="L49" s="57">
        <v>0.18772257264247277</v>
      </c>
      <c r="M49" s="57">
        <v>0.31723191796980771</v>
      </c>
      <c r="N49" s="57">
        <v>0.20070788551161078</v>
      </c>
    </row>
    <row r="50" spans="2:14" x14ac:dyDescent="0.25">
      <c r="B50" s="56">
        <v>38</v>
      </c>
      <c r="C50" s="56" t="s">
        <v>31</v>
      </c>
      <c r="D50" s="56" t="s">
        <v>43</v>
      </c>
      <c r="E50" s="57">
        <v>1.3452457905477574E-2</v>
      </c>
      <c r="F50" s="58">
        <v>7.7041601298930174E-2</v>
      </c>
      <c r="G50" s="57">
        <v>3.2864621583622286E-2</v>
      </c>
      <c r="H50" s="57">
        <v>1.6242787852758656</v>
      </c>
      <c r="I50" s="57">
        <v>1.0989393348877972</v>
      </c>
      <c r="J50" s="57">
        <v>0.62956113810599734</v>
      </c>
      <c r="K50" s="57">
        <v>2.4883096622519845</v>
      </c>
      <c r="L50" s="57">
        <v>0.21845345277317513</v>
      </c>
      <c r="M50" s="57">
        <v>0.5259656103455993</v>
      </c>
      <c r="N50" s="57">
        <v>0.30673737147142993</v>
      </c>
    </row>
    <row r="51" spans="2:14" x14ac:dyDescent="0.25">
      <c r="B51" s="56">
        <v>39</v>
      </c>
      <c r="C51" s="56" t="s">
        <v>63</v>
      </c>
      <c r="D51" s="56" t="s">
        <v>66</v>
      </c>
      <c r="E51" s="59">
        <v>1.9162049334032059E-4</v>
      </c>
      <c r="F51" s="59">
        <v>5.0067355331678029E-4</v>
      </c>
      <c r="G51" s="57">
        <v>4.2960360496018139E-2</v>
      </c>
      <c r="H51" s="59">
        <v>0.51847841084403101</v>
      </c>
      <c r="I51" s="57">
        <v>1.2309918284172379</v>
      </c>
      <c r="J51" s="59">
        <v>1.5696865389344654</v>
      </c>
      <c r="K51" s="57">
        <v>2.00995097967431</v>
      </c>
      <c r="L51" s="57">
        <v>0.23490103360796011</v>
      </c>
      <c r="M51" s="57">
        <v>0.23523960447824568</v>
      </c>
      <c r="N51" s="57">
        <v>0.21047069125341419</v>
      </c>
    </row>
    <row r="52" spans="2:14" x14ac:dyDescent="0.25">
      <c r="B52" s="56">
        <v>40</v>
      </c>
      <c r="C52" s="56" t="s">
        <v>31</v>
      </c>
      <c r="D52" s="56" t="s">
        <v>37</v>
      </c>
      <c r="E52" s="58">
        <v>4.5385245602429722E-3</v>
      </c>
      <c r="F52" s="58">
        <v>2.9139801160483987E-2</v>
      </c>
      <c r="G52" s="57">
        <v>4.2570926096362614E-2</v>
      </c>
      <c r="H52" s="57">
        <v>2.943399502762122</v>
      </c>
      <c r="I52" s="57">
        <v>1.0065639559614135</v>
      </c>
      <c r="J52" s="59">
        <v>0.96828933421690289</v>
      </c>
      <c r="K52" s="57">
        <v>2.6167904419244854</v>
      </c>
      <c r="L52" s="57">
        <v>0.28640515456160953</v>
      </c>
      <c r="M52" s="57">
        <v>0.47612059480875091</v>
      </c>
      <c r="N52" s="57">
        <v>0.4361015386932251</v>
      </c>
    </row>
    <row r="53" spans="2:14" x14ac:dyDescent="0.25">
      <c r="B53" s="56">
        <v>41</v>
      </c>
      <c r="C53" s="56" t="s">
        <v>31</v>
      </c>
      <c r="D53" s="56" t="s">
        <v>52</v>
      </c>
      <c r="E53" s="58">
        <v>3.4030463396406093E-3</v>
      </c>
      <c r="F53" s="58">
        <v>2.4446635040435389E-2</v>
      </c>
      <c r="G53" s="58">
        <v>5.1725084266700604E-2</v>
      </c>
      <c r="H53" s="57">
        <v>1.7995481904132955</v>
      </c>
      <c r="I53" s="57">
        <v>0.98000271401437966</v>
      </c>
      <c r="J53" s="59">
        <v>0.95721675107826931</v>
      </c>
      <c r="K53" s="57">
        <v>2.1079307233094249</v>
      </c>
      <c r="L53" s="57">
        <v>0.1979357125496411</v>
      </c>
      <c r="M53" s="57">
        <v>0.7</v>
      </c>
      <c r="N53" s="57">
        <v>0.36537221316647595</v>
      </c>
    </row>
    <row r="54" spans="2:14" x14ac:dyDescent="0.25">
      <c r="B54" s="56">
        <v>42</v>
      </c>
      <c r="C54" s="56" t="s">
        <v>63</v>
      </c>
      <c r="D54" s="56" t="s">
        <v>68</v>
      </c>
      <c r="E54" s="59">
        <v>1.0711281607120259E-3</v>
      </c>
      <c r="F54" s="59">
        <v>7.9361392411178115E-3</v>
      </c>
      <c r="G54" s="57">
        <v>3.6663130615464168E-2</v>
      </c>
      <c r="H54" s="57">
        <v>1.1170696656479662</v>
      </c>
      <c r="I54" s="57">
        <v>1.0370942586777478</v>
      </c>
      <c r="J54" s="59">
        <v>1.1067052765602401</v>
      </c>
      <c r="K54" s="57">
        <v>1.8446017586755292</v>
      </c>
      <c r="L54" s="57">
        <v>0.14648819454103396</v>
      </c>
      <c r="M54" s="59">
        <v>0.13129707561513437</v>
      </c>
      <c r="N54" s="59">
        <v>0.11887438689009447</v>
      </c>
    </row>
    <row r="55" spans="2:14" x14ac:dyDescent="0.25">
      <c r="B55" s="56">
        <v>43</v>
      </c>
      <c r="C55" s="56" t="s">
        <v>31</v>
      </c>
      <c r="D55" s="56" t="s">
        <v>54</v>
      </c>
      <c r="E55" s="59">
        <v>2.3441085140878358E-3</v>
      </c>
      <c r="F55" s="58">
        <v>1.3353091044010541E-2</v>
      </c>
      <c r="G55" s="57">
        <v>4.4931688560837638E-2</v>
      </c>
      <c r="H55" s="59">
        <v>0.65343907877541096</v>
      </c>
      <c r="I55" s="57">
        <v>0.94925274230675516</v>
      </c>
      <c r="J55" s="59">
        <v>1.0247208527794773</v>
      </c>
      <c r="K55" s="57">
        <v>0.98948327721453322</v>
      </c>
      <c r="L55" s="57">
        <v>0.18853956863175564</v>
      </c>
      <c r="M55" s="57">
        <v>0.27884235720717659</v>
      </c>
      <c r="N55" s="58">
        <v>0.13002926937378953</v>
      </c>
    </row>
    <row r="56" spans="2:14" x14ac:dyDescent="0.25">
      <c r="B56" s="56">
        <v>44</v>
      </c>
      <c r="C56" s="56" t="s">
        <v>31</v>
      </c>
      <c r="D56" s="56" t="s">
        <v>47</v>
      </c>
      <c r="E56" s="58">
        <v>5.0430711904105516E-3</v>
      </c>
      <c r="F56" s="58">
        <v>3.9263647647388267E-2</v>
      </c>
      <c r="G56" s="58">
        <v>7.2177279735905597E-2</v>
      </c>
      <c r="H56" s="57">
        <v>1.1174623421150951</v>
      </c>
      <c r="I56" s="57">
        <v>1.0396336106944304</v>
      </c>
      <c r="J56" s="58">
        <v>0.87023310842638191</v>
      </c>
      <c r="K56" s="57">
        <v>1.5270878058517603</v>
      </c>
      <c r="L56" s="57">
        <v>0.19206928616526334</v>
      </c>
      <c r="M56" s="57">
        <v>0.63022377407165053</v>
      </c>
      <c r="N56" s="57">
        <v>0.40235364977017724</v>
      </c>
    </row>
    <row r="57" spans="2:14" x14ac:dyDescent="0.25">
      <c r="B57" s="56">
        <v>45</v>
      </c>
      <c r="C57" s="56" t="s">
        <v>63</v>
      </c>
      <c r="D57" s="56" t="s">
        <v>74</v>
      </c>
      <c r="E57" s="58">
        <v>3.4441786714155811E-3</v>
      </c>
      <c r="F57" s="58">
        <v>1.5880462125240764E-2</v>
      </c>
      <c r="G57" s="59">
        <v>9.9913087006670356E-2</v>
      </c>
      <c r="H57" s="58">
        <v>0.96198496986886872</v>
      </c>
      <c r="I57" s="57">
        <v>1.1633914485823167</v>
      </c>
      <c r="J57" s="59">
        <v>0.98091763510013064</v>
      </c>
      <c r="K57" s="57">
        <v>3.3900576675672931</v>
      </c>
      <c r="L57" s="57">
        <v>0.25347712789881921</v>
      </c>
      <c r="M57" s="57">
        <v>0.29628513482851415</v>
      </c>
      <c r="N57" s="57">
        <v>0.39210506058983668</v>
      </c>
    </row>
  </sheetData>
  <sortState xmlns:xlrd2="http://schemas.microsoft.com/office/spreadsheetml/2017/richdata2" ref="B14:L55">
    <sortCondition ref="D14:D55"/>
  </sortState>
  <mergeCells count="6">
    <mergeCell ref="M6:N6"/>
    <mergeCell ref="C7:D8"/>
    <mergeCell ref="E6:F6"/>
    <mergeCell ref="G6:H6"/>
    <mergeCell ref="I6:J6"/>
    <mergeCell ref="K6:L6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9A07-9649-4753-AA25-04B8D30155F7}">
  <dimension ref="A2:I104"/>
  <sheetViews>
    <sheetView showGridLines="0" zoomScaleNormal="100" workbookViewId="0"/>
  </sheetViews>
  <sheetFormatPr baseColWidth="10" defaultColWidth="16" defaultRowHeight="15" x14ac:dyDescent="0.25"/>
  <cols>
    <col min="1" max="1" width="18.7109375" customWidth="1"/>
  </cols>
  <sheetData>
    <row r="2" spans="1:4" ht="15.75" x14ac:dyDescent="0.25">
      <c r="A2" s="80" t="s">
        <v>80</v>
      </c>
      <c r="B2" s="80"/>
      <c r="C2" s="80"/>
      <c r="D2" s="80"/>
    </row>
    <row r="23" spans="1:9" ht="15.75" x14ac:dyDescent="0.25">
      <c r="A23" s="80" t="s">
        <v>81</v>
      </c>
      <c r="B23" s="80"/>
      <c r="C23" s="80"/>
      <c r="D23" s="80"/>
      <c r="E23" s="80"/>
    </row>
    <row r="25" spans="1:9" ht="15" customHeight="1" x14ac:dyDescent="0.25">
      <c r="F25" s="81" t="s">
        <v>312</v>
      </c>
      <c r="G25" s="81"/>
      <c r="H25" s="81"/>
    </row>
    <row r="26" spans="1:9" x14ac:dyDescent="0.25">
      <c r="A26" s="55" t="s">
        <v>82</v>
      </c>
      <c r="B26" s="55" t="s">
        <v>83</v>
      </c>
      <c r="C26" s="55" t="s">
        <v>306</v>
      </c>
      <c r="D26" s="55" t="s">
        <v>309</v>
      </c>
      <c r="E26" s="55" t="s">
        <v>313</v>
      </c>
      <c r="F26" s="55" t="s">
        <v>28</v>
      </c>
      <c r="G26" s="55" t="s">
        <v>29</v>
      </c>
      <c r="H26" s="55" t="s">
        <v>84</v>
      </c>
      <c r="I26" s="55" t="s">
        <v>30</v>
      </c>
    </row>
    <row r="27" spans="1:9" ht="22.5" x14ac:dyDescent="0.25">
      <c r="A27" s="56" t="s">
        <v>85</v>
      </c>
      <c r="B27" s="56" t="s">
        <v>86</v>
      </c>
      <c r="C27" s="69">
        <v>1553.2054424799999</v>
      </c>
      <c r="D27" s="69">
        <v>1528.3838553999999</v>
      </c>
      <c r="E27" s="69">
        <v>1679.2418739500001</v>
      </c>
      <c r="F27" s="69">
        <v>150.8580185500002</v>
      </c>
      <c r="G27" s="65">
        <v>9.8704273809879062E-2</v>
      </c>
      <c r="H27" s="65">
        <v>9.8704273809879228E-2</v>
      </c>
      <c r="I27" s="65">
        <v>0.11382935201109536</v>
      </c>
    </row>
    <row r="28" spans="1:9" ht="22.5" x14ac:dyDescent="0.25">
      <c r="A28" s="56" t="s">
        <v>87</v>
      </c>
      <c r="B28" s="56" t="s">
        <v>88</v>
      </c>
      <c r="C28" s="69">
        <v>0</v>
      </c>
      <c r="D28" s="69">
        <v>0</v>
      </c>
      <c r="E28" s="69">
        <v>0</v>
      </c>
      <c r="F28" s="69">
        <v>0</v>
      </c>
      <c r="G28" s="65">
        <v>0</v>
      </c>
      <c r="H28" s="65">
        <v>0</v>
      </c>
      <c r="I28" s="65">
        <v>0</v>
      </c>
    </row>
    <row r="29" spans="1:9" x14ac:dyDescent="0.25">
      <c r="A29" s="56" t="s">
        <v>89</v>
      </c>
      <c r="B29" s="56" t="s">
        <v>90</v>
      </c>
      <c r="C29" s="69">
        <v>1568.8654853000005</v>
      </c>
      <c r="D29" s="69">
        <v>1555.1221405399999</v>
      </c>
      <c r="E29" s="69">
        <v>1534.8563898099997</v>
      </c>
      <c r="F29" s="69">
        <v>-20.265750730000256</v>
      </c>
      <c r="G29" s="65">
        <v>-1.3031613531631146E-2</v>
      </c>
      <c r="H29" s="65">
        <v>-1.3031613531630843E-2</v>
      </c>
      <c r="I29" s="65">
        <v>0.10404201502621863</v>
      </c>
    </row>
    <row r="30" spans="1:9" ht="22.5" x14ac:dyDescent="0.25">
      <c r="A30" s="56" t="s">
        <v>91</v>
      </c>
      <c r="B30" s="56" t="s">
        <v>92</v>
      </c>
      <c r="C30" s="69">
        <v>10374.65258864</v>
      </c>
      <c r="D30" s="69">
        <v>10375.123105469997</v>
      </c>
      <c r="E30" s="69">
        <v>10265.177108559992</v>
      </c>
      <c r="F30" s="69">
        <v>-109.94599691000558</v>
      </c>
      <c r="G30" s="65">
        <v>-1.0597078780881123E-2</v>
      </c>
      <c r="H30" s="65">
        <v>-1.0597078780880752E-2</v>
      </c>
      <c r="I30" s="65">
        <v>0.69583689918234204</v>
      </c>
    </row>
    <row r="31" spans="1:9" ht="22.5" x14ac:dyDescent="0.25">
      <c r="A31" s="56" t="s">
        <v>93</v>
      </c>
      <c r="B31" s="56" t="s">
        <v>94</v>
      </c>
      <c r="C31" s="69">
        <v>364.79574062</v>
      </c>
      <c r="D31" s="69">
        <v>365.01899034000002</v>
      </c>
      <c r="E31" s="69">
        <v>406.10232134999984</v>
      </c>
      <c r="F31" s="69">
        <v>41.08333100999981</v>
      </c>
      <c r="G31" s="65">
        <v>0.11255121540863502</v>
      </c>
      <c r="H31" s="65">
        <v>0.1125512154086357</v>
      </c>
      <c r="I31" s="65">
        <v>2.7528115399323646E-2</v>
      </c>
    </row>
    <row r="32" spans="1:9" ht="90" x14ac:dyDescent="0.25">
      <c r="A32" s="56" t="s">
        <v>95</v>
      </c>
      <c r="B32" s="56" t="s">
        <v>96</v>
      </c>
      <c r="C32" s="69">
        <v>23.371041160000004</v>
      </c>
      <c r="D32" s="69">
        <v>23.582908339999992</v>
      </c>
      <c r="E32" s="69">
        <v>22.820667479999997</v>
      </c>
      <c r="F32" s="69">
        <v>-0.76224085999999569</v>
      </c>
      <c r="G32" s="65">
        <v>-3.2321749676104447E-2</v>
      </c>
      <c r="H32" s="65">
        <v>-3.2321749676104905E-2</v>
      </c>
      <c r="I32" s="65">
        <v>1.5469253310118577E-3</v>
      </c>
    </row>
    <row r="33" spans="1:9" ht="22.5" x14ac:dyDescent="0.25">
      <c r="A33" s="56" t="s">
        <v>97</v>
      </c>
      <c r="B33" s="56" t="s">
        <v>98</v>
      </c>
      <c r="C33" s="69">
        <v>295.72669978999994</v>
      </c>
      <c r="D33" s="69">
        <v>294.39541321999997</v>
      </c>
      <c r="E33" s="69">
        <v>308.38405993000009</v>
      </c>
      <c r="F33" s="69">
        <v>13.988646710000097</v>
      </c>
      <c r="G33" s="65">
        <v>4.7516523973647862E-2</v>
      </c>
      <c r="H33" s="65">
        <v>4.7516523973647661E-2</v>
      </c>
      <c r="I33" s="65">
        <v>2.0904170064441778E-2</v>
      </c>
    </row>
    <row r="34" spans="1:9" x14ac:dyDescent="0.25">
      <c r="A34" s="56" t="s">
        <v>99</v>
      </c>
      <c r="B34" s="56" t="s">
        <v>100</v>
      </c>
      <c r="C34" s="69">
        <v>534.55415043000005</v>
      </c>
      <c r="D34" s="69">
        <v>535.30430004000004</v>
      </c>
      <c r="E34" s="69">
        <v>535.69231546000003</v>
      </c>
      <c r="F34" s="69">
        <v>0.38801541999995709</v>
      </c>
      <c r="G34" s="65">
        <v>7.2485018329007081E-4</v>
      </c>
      <c r="H34" s="65">
        <v>7.2485018329040507E-4</v>
      </c>
      <c r="I34" s="65">
        <v>3.6312522985566462E-2</v>
      </c>
    </row>
    <row r="35" spans="1:9" x14ac:dyDescent="0.25">
      <c r="A35" s="60" t="s">
        <v>101</v>
      </c>
      <c r="B35" s="60" t="s">
        <v>102</v>
      </c>
      <c r="C35" s="70">
        <v>14715.171148419997</v>
      </c>
      <c r="D35" s="70">
        <v>14676.930713350006</v>
      </c>
      <c r="E35" s="70">
        <v>14752.274736539996</v>
      </c>
      <c r="F35" s="70">
        <v>75.344023189989088</v>
      </c>
      <c r="G35" s="68">
        <v>5.1334999572803623E-3</v>
      </c>
      <c r="H35" s="68">
        <v>5.1334999572812748E-3</v>
      </c>
    </row>
    <row r="38" spans="1:9" x14ac:dyDescent="0.25">
      <c r="A38" s="6" t="s">
        <v>103</v>
      </c>
    </row>
    <row r="39" spans="1:9" x14ac:dyDescent="0.25">
      <c r="A39" s="6" t="s">
        <v>104</v>
      </c>
    </row>
    <row r="99" spans="2:3" x14ac:dyDescent="0.25">
      <c r="B99" t="s">
        <v>105</v>
      </c>
      <c r="C99" t="s">
        <v>106</v>
      </c>
    </row>
    <row r="100" spans="2:3" x14ac:dyDescent="0.25">
      <c r="B100" s="28" t="s">
        <v>5</v>
      </c>
      <c r="C100" s="29">
        <f>I27</f>
        <v>0.11382935201109536</v>
      </c>
    </row>
    <row r="101" spans="2:3" x14ac:dyDescent="0.25">
      <c r="B101" s="30" t="s">
        <v>9</v>
      </c>
      <c r="C101" s="31">
        <f>I29</f>
        <v>0.10404201502621863</v>
      </c>
    </row>
    <row r="102" spans="2:3" x14ac:dyDescent="0.25">
      <c r="B102" s="30" t="s">
        <v>107</v>
      </c>
      <c r="C102" s="32">
        <f>I30</f>
        <v>0.69583689918234204</v>
      </c>
    </row>
    <row r="103" spans="2:3" x14ac:dyDescent="0.25">
      <c r="B103" s="33" t="s">
        <v>108</v>
      </c>
      <c r="C103" s="34">
        <f>I31</f>
        <v>2.7528115399323646E-2</v>
      </c>
    </row>
    <row r="104" spans="2:3" x14ac:dyDescent="0.25">
      <c r="B104" s="35" t="s">
        <v>109</v>
      </c>
      <c r="C104" s="34">
        <f>I28+I32+I33+I34</f>
        <v>5.8763618381020094E-2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ignoredErrors>
    <ignoredError sqref="A27:A35" numberStoredAsTex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9ACE-225C-4F3E-90B7-FE22FB834125}">
  <sheetPr>
    <tabColor rgb="FF92D050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6" customWidth="1"/>
    <col min="2" max="3" width="16" style="26"/>
  </cols>
  <sheetData>
    <row r="2" spans="1:4" ht="15.75" x14ac:dyDescent="0.25">
      <c r="A2" s="37" t="s">
        <v>110</v>
      </c>
      <c r="B2" s="36"/>
      <c r="C2" s="36"/>
      <c r="D2" s="4"/>
    </row>
    <row r="22" spans="1:9" ht="15.75" x14ac:dyDescent="0.25">
      <c r="A22" s="37" t="s">
        <v>111</v>
      </c>
      <c r="B22" s="36"/>
      <c r="C22" s="36"/>
      <c r="D22" s="4"/>
    </row>
    <row r="23" spans="1:9" ht="15.75" x14ac:dyDescent="0.25">
      <c r="A23" s="5" t="s">
        <v>24</v>
      </c>
      <c r="B23" s="36"/>
      <c r="C23" s="36"/>
      <c r="D23" s="4"/>
    </row>
    <row r="25" spans="1:9" ht="15" customHeight="1" x14ac:dyDescent="0.25">
      <c r="B25"/>
      <c r="C25"/>
      <c r="G25" s="81" t="s">
        <v>312</v>
      </c>
      <c r="H25" s="81"/>
      <c r="I25" s="81"/>
    </row>
    <row r="26" spans="1:9" x14ac:dyDescent="0.25">
      <c r="A26" s="55" t="s">
        <v>25</v>
      </c>
      <c r="B26" s="55" t="s">
        <v>26</v>
      </c>
      <c r="C26" s="55" t="s">
        <v>27</v>
      </c>
      <c r="D26" s="55" t="s">
        <v>306</v>
      </c>
      <c r="E26" s="55" t="s">
        <v>309</v>
      </c>
      <c r="F26" s="55" t="s">
        <v>313</v>
      </c>
      <c r="G26" s="55" t="s">
        <v>28</v>
      </c>
      <c r="H26" s="55" t="s">
        <v>29</v>
      </c>
      <c r="I26" s="55" t="s">
        <v>30</v>
      </c>
    </row>
    <row r="27" spans="1:9" x14ac:dyDescent="0.25">
      <c r="A27" s="56">
        <v>1</v>
      </c>
      <c r="B27" s="63" t="s">
        <v>31</v>
      </c>
      <c r="C27" s="63" t="s">
        <v>33</v>
      </c>
      <c r="D27" s="64">
        <v>141.53841482999999</v>
      </c>
      <c r="E27" s="64">
        <v>141.4260864</v>
      </c>
      <c r="F27" s="64">
        <v>150.35691495999998</v>
      </c>
      <c r="G27" s="64">
        <v>8.9308285599999717</v>
      </c>
      <c r="H27" s="65">
        <v>6.3148382220947694E-2</v>
      </c>
      <c r="I27" s="65">
        <v>8.9538569334459653E-2</v>
      </c>
    </row>
    <row r="28" spans="1:9" x14ac:dyDescent="0.25">
      <c r="A28" s="56">
        <v>2</v>
      </c>
      <c r="B28" s="63" t="s">
        <v>31</v>
      </c>
      <c r="C28" s="63" t="s">
        <v>32</v>
      </c>
      <c r="D28" s="64">
        <v>126.40970157</v>
      </c>
      <c r="E28" s="64">
        <v>105.36499069000001</v>
      </c>
      <c r="F28" s="64">
        <v>142.24259466000001</v>
      </c>
      <c r="G28" s="64">
        <v>36.877603969999981</v>
      </c>
      <c r="H28" s="65">
        <v>0.34999864498161026</v>
      </c>
      <c r="I28" s="65">
        <v>8.4706436199932081E-2</v>
      </c>
    </row>
    <row r="29" spans="1:9" x14ac:dyDescent="0.25">
      <c r="A29" s="56">
        <v>3</v>
      </c>
      <c r="B29" s="63" t="s">
        <v>31</v>
      </c>
      <c r="C29" s="63" t="s">
        <v>35</v>
      </c>
      <c r="D29" s="64">
        <v>127.09251105999999</v>
      </c>
      <c r="E29" s="64">
        <v>113.89647334999999</v>
      </c>
      <c r="F29" s="64">
        <v>132.20900220000001</v>
      </c>
      <c r="G29" s="64">
        <v>18.31252885000001</v>
      </c>
      <c r="H29" s="65">
        <v>0.16078222890823168</v>
      </c>
      <c r="I29" s="65">
        <v>7.873136339139232E-2</v>
      </c>
    </row>
    <row r="30" spans="1:9" x14ac:dyDescent="0.25">
      <c r="A30" s="56">
        <v>4</v>
      </c>
      <c r="B30" s="63" t="s">
        <v>31</v>
      </c>
      <c r="C30" s="63" t="s">
        <v>34</v>
      </c>
      <c r="D30" s="64">
        <v>126.75628664000001</v>
      </c>
      <c r="E30" s="64">
        <v>132.24792822000001</v>
      </c>
      <c r="F30" s="64">
        <v>129.04201379</v>
      </c>
      <c r="G30" s="64">
        <v>-3.2059144300000071</v>
      </c>
      <c r="H30" s="65">
        <v>-2.4241698702960651E-2</v>
      </c>
      <c r="I30" s="65">
        <v>7.6845400172436573E-2</v>
      </c>
    </row>
    <row r="31" spans="1:9" x14ac:dyDescent="0.25">
      <c r="A31" s="56">
        <v>5</v>
      </c>
      <c r="B31" s="63" t="s">
        <v>31</v>
      </c>
      <c r="C31" s="63" t="s">
        <v>37</v>
      </c>
      <c r="D31" s="64">
        <v>112.43168411000001</v>
      </c>
      <c r="E31" s="64">
        <v>122.37783793999999</v>
      </c>
      <c r="F31" s="64">
        <v>127.28995743999998</v>
      </c>
      <c r="G31" s="64">
        <v>4.9121194999999851</v>
      </c>
      <c r="H31" s="65">
        <v>4.013896292569185E-2</v>
      </c>
      <c r="I31" s="65">
        <v>7.5802038654849635E-2</v>
      </c>
    </row>
    <row r="32" spans="1:9" x14ac:dyDescent="0.25">
      <c r="A32" s="56">
        <v>6</v>
      </c>
      <c r="B32" s="63" t="s">
        <v>31</v>
      </c>
      <c r="C32" s="63" t="s">
        <v>36</v>
      </c>
      <c r="D32" s="64">
        <v>92.113704609999999</v>
      </c>
      <c r="E32" s="64">
        <v>97.826846770000017</v>
      </c>
      <c r="F32" s="64">
        <v>98.925674580000006</v>
      </c>
      <c r="G32" s="64">
        <v>1.0988278100000024</v>
      </c>
      <c r="H32" s="65">
        <v>1.1232374816122291E-2</v>
      </c>
      <c r="I32" s="65">
        <v>5.8910914570812802E-2</v>
      </c>
    </row>
    <row r="33" spans="1:9" x14ac:dyDescent="0.25">
      <c r="A33" s="56">
        <v>7</v>
      </c>
      <c r="B33" s="63" t="s">
        <v>31</v>
      </c>
      <c r="C33" s="63" t="s">
        <v>39</v>
      </c>
      <c r="D33" s="64">
        <v>53.924153519999997</v>
      </c>
      <c r="E33" s="64">
        <v>58.583328619999996</v>
      </c>
      <c r="F33" s="64">
        <v>70.196892169999998</v>
      </c>
      <c r="G33" s="64">
        <v>11.613563550000004</v>
      </c>
      <c r="H33" s="65">
        <v>0.19824007654688305</v>
      </c>
      <c r="I33" s="65">
        <v>4.1802728516338893E-2</v>
      </c>
    </row>
    <row r="34" spans="1:9" x14ac:dyDescent="0.25">
      <c r="A34" s="56">
        <v>8</v>
      </c>
      <c r="B34" s="63" t="s">
        <v>31</v>
      </c>
      <c r="C34" s="63" t="s">
        <v>47</v>
      </c>
      <c r="D34" s="64">
        <v>62.395178770000001</v>
      </c>
      <c r="E34" s="64">
        <v>65.040648079999997</v>
      </c>
      <c r="F34" s="64">
        <v>69.112220530000002</v>
      </c>
      <c r="G34" s="64">
        <v>4.0715724500000103</v>
      </c>
      <c r="H34" s="65">
        <v>6.26004286579675E-2</v>
      </c>
      <c r="I34" s="65">
        <v>4.1156799149744086E-2</v>
      </c>
    </row>
    <row r="35" spans="1:9" x14ac:dyDescent="0.25">
      <c r="A35" s="56">
        <v>9</v>
      </c>
      <c r="B35" s="63" t="s">
        <v>31</v>
      </c>
      <c r="C35" s="63" t="s">
        <v>40</v>
      </c>
      <c r="D35" s="64">
        <v>70.573499710000007</v>
      </c>
      <c r="E35" s="64">
        <v>65.007320460000003</v>
      </c>
      <c r="F35" s="64">
        <v>67.751708650000012</v>
      </c>
      <c r="G35" s="64">
        <v>2.7443881900000049</v>
      </c>
      <c r="H35" s="65">
        <v>4.2216602231569735E-2</v>
      </c>
      <c r="I35" s="65">
        <v>4.0346605037087924E-2</v>
      </c>
    </row>
    <row r="36" spans="1:9" x14ac:dyDescent="0.25">
      <c r="A36" s="56">
        <v>10</v>
      </c>
      <c r="B36" s="63" t="s">
        <v>31</v>
      </c>
      <c r="C36" s="63" t="s">
        <v>38</v>
      </c>
      <c r="D36" s="64">
        <v>42.780910909999996</v>
      </c>
      <c r="E36" s="64">
        <v>54.339476240000003</v>
      </c>
      <c r="F36" s="64">
        <v>62.802840460000006</v>
      </c>
      <c r="G36" s="64">
        <v>8.4633642200000061</v>
      </c>
      <c r="H36" s="65">
        <v>0.15574983061338402</v>
      </c>
      <c r="I36" s="65">
        <v>3.7399520244377857E-2</v>
      </c>
    </row>
    <row r="37" spans="1:9" x14ac:dyDescent="0.25">
      <c r="A37" s="56">
        <v>11</v>
      </c>
      <c r="B37" s="63" t="s">
        <v>31</v>
      </c>
      <c r="C37" s="63" t="s">
        <v>46</v>
      </c>
      <c r="D37" s="64">
        <v>51.042835820000001</v>
      </c>
      <c r="E37" s="64">
        <v>46.9677735</v>
      </c>
      <c r="F37" s="64">
        <v>53.381380719999996</v>
      </c>
      <c r="G37" s="64">
        <v>6.4136072199999985</v>
      </c>
      <c r="H37" s="65">
        <v>0.13655335865558965</v>
      </c>
      <c r="I37" s="65">
        <v>3.1788976649583876E-2</v>
      </c>
    </row>
    <row r="38" spans="1:9" x14ac:dyDescent="0.25">
      <c r="A38" s="56">
        <v>12</v>
      </c>
      <c r="B38" s="63" t="s">
        <v>31</v>
      </c>
      <c r="C38" s="63" t="s">
        <v>48</v>
      </c>
      <c r="D38" s="64">
        <v>50.87708662</v>
      </c>
      <c r="E38" s="64">
        <v>49.938545339999997</v>
      </c>
      <c r="F38" s="64">
        <v>51.874746090000002</v>
      </c>
      <c r="G38" s="64">
        <v>1.9362007500000074</v>
      </c>
      <c r="H38" s="65">
        <v>3.8771668994714209E-2</v>
      </c>
      <c r="I38" s="65">
        <v>3.089176544173327E-2</v>
      </c>
    </row>
    <row r="39" spans="1:9" x14ac:dyDescent="0.25">
      <c r="A39" s="56">
        <v>13</v>
      </c>
      <c r="B39" s="63" t="s">
        <v>31</v>
      </c>
      <c r="C39" s="63" t="s">
        <v>49</v>
      </c>
      <c r="D39" s="64">
        <v>42.173409630000002</v>
      </c>
      <c r="E39" s="64">
        <v>41.594919330000003</v>
      </c>
      <c r="F39" s="64">
        <v>50.880400169999994</v>
      </c>
      <c r="G39" s="64">
        <v>9.2854808399999893</v>
      </c>
      <c r="H39" s="65">
        <v>0.22323593817629811</v>
      </c>
      <c r="I39" s="65">
        <v>3.0299625658045611E-2</v>
      </c>
    </row>
    <row r="40" spans="1:9" x14ac:dyDescent="0.25">
      <c r="A40" s="56">
        <v>14</v>
      </c>
      <c r="B40" s="63" t="s">
        <v>31</v>
      </c>
      <c r="C40" s="63" t="s">
        <v>44</v>
      </c>
      <c r="D40" s="64">
        <v>35.113083020000005</v>
      </c>
      <c r="E40" s="64">
        <v>37.710447350000003</v>
      </c>
      <c r="F40" s="64">
        <v>45.185942859999997</v>
      </c>
      <c r="G40" s="64">
        <v>7.4754955099999982</v>
      </c>
      <c r="H40" s="65">
        <v>0.19823407133355042</v>
      </c>
      <c r="I40" s="65">
        <v>2.6908537454292569E-2</v>
      </c>
    </row>
    <row r="41" spans="1:9" x14ac:dyDescent="0.25">
      <c r="A41" s="56">
        <v>15</v>
      </c>
      <c r="B41" s="63" t="s">
        <v>31</v>
      </c>
      <c r="C41" s="63" t="s">
        <v>42</v>
      </c>
      <c r="D41" s="64">
        <v>40.605428479999993</v>
      </c>
      <c r="E41" s="64">
        <v>39.899860160000003</v>
      </c>
      <c r="F41" s="64">
        <v>43.312323149999997</v>
      </c>
      <c r="G41" s="64">
        <v>3.4124629899999945</v>
      </c>
      <c r="H41" s="65">
        <v>8.5525687967724306E-2</v>
      </c>
      <c r="I41" s="65">
        <v>2.579278412592137E-2</v>
      </c>
    </row>
    <row r="42" spans="1:9" x14ac:dyDescent="0.25">
      <c r="A42" s="56">
        <v>16</v>
      </c>
      <c r="B42" s="63" t="s">
        <v>31</v>
      </c>
      <c r="C42" s="63" t="s">
        <v>41</v>
      </c>
      <c r="D42" s="64">
        <v>43.475854509999998</v>
      </c>
      <c r="E42" s="64">
        <v>38.677523020000002</v>
      </c>
      <c r="F42" s="64">
        <v>43.013316119999999</v>
      </c>
      <c r="G42" s="64">
        <v>4.3357930999999938</v>
      </c>
      <c r="H42" s="65">
        <v>0.11210110579620033</v>
      </c>
      <c r="I42" s="65">
        <v>2.561472339825701E-2</v>
      </c>
    </row>
    <row r="43" spans="1:9" x14ac:dyDescent="0.25">
      <c r="A43" s="56">
        <v>17</v>
      </c>
      <c r="B43" s="63" t="s">
        <v>31</v>
      </c>
      <c r="C43" s="63" t="s">
        <v>50</v>
      </c>
      <c r="D43" s="64">
        <v>37.173583380000004</v>
      </c>
      <c r="E43" s="64">
        <v>36.879732370000006</v>
      </c>
      <c r="F43" s="64">
        <v>40.721006860000003</v>
      </c>
      <c r="G43" s="64">
        <v>3.8412744899999947</v>
      </c>
      <c r="H43" s="65">
        <v>0.10415678865188017</v>
      </c>
      <c r="I43" s="65">
        <v>2.4249637584497549E-2</v>
      </c>
    </row>
    <row r="44" spans="1:9" x14ac:dyDescent="0.25">
      <c r="A44" s="56">
        <v>18</v>
      </c>
      <c r="B44" s="63" t="s">
        <v>31</v>
      </c>
      <c r="C44" s="63" t="s">
        <v>45</v>
      </c>
      <c r="D44" s="64">
        <v>34.610160179999994</v>
      </c>
      <c r="E44" s="64">
        <v>37.236968130000001</v>
      </c>
      <c r="F44" s="64">
        <v>39.904146470000001</v>
      </c>
      <c r="G44" s="64">
        <v>2.667178339999996</v>
      </c>
      <c r="H44" s="65">
        <v>7.1627161768070505E-2</v>
      </c>
      <c r="I44" s="65">
        <v>2.376319164560577E-2</v>
      </c>
    </row>
    <row r="45" spans="1:9" x14ac:dyDescent="0.25">
      <c r="A45" s="56">
        <v>19</v>
      </c>
      <c r="B45" s="63" t="s">
        <v>31</v>
      </c>
      <c r="C45" s="63" t="s">
        <v>43</v>
      </c>
      <c r="D45" s="64">
        <v>28.288311939999996</v>
      </c>
      <c r="E45" s="64">
        <v>25.889943110000001</v>
      </c>
      <c r="F45" s="64">
        <v>32.244932839999997</v>
      </c>
      <c r="G45" s="64">
        <v>6.3549897300000007</v>
      </c>
      <c r="H45" s="65">
        <v>0.24546171086584517</v>
      </c>
      <c r="I45" s="65">
        <v>1.9202077640043485E-2</v>
      </c>
    </row>
    <row r="46" spans="1:9" x14ac:dyDescent="0.25">
      <c r="A46" s="56">
        <v>20</v>
      </c>
      <c r="B46" s="63" t="s">
        <v>31</v>
      </c>
      <c r="C46" s="63" t="s">
        <v>52</v>
      </c>
      <c r="D46" s="64">
        <v>30.880779019999999</v>
      </c>
      <c r="E46" s="64">
        <v>29.749655779999998</v>
      </c>
      <c r="F46" s="64">
        <v>30.831321069999998</v>
      </c>
      <c r="G46" s="64">
        <v>1.081665289999999</v>
      </c>
      <c r="H46" s="65">
        <v>3.6358917830813277E-2</v>
      </c>
      <c r="I46" s="65">
        <v>1.8360262180383207E-2</v>
      </c>
    </row>
    <row r="47" spans="1:9" x14ac:dyDescent="0.25">
      <c r="A47" s="56">
        <v>21</v>
      </c>
      <c r="B47" s="63" t="s">
        <v>31</v>
      </c>
      <c r="C47" s="63" t="s">
        <v>51</v>
      </c>
      <c r="D47" s="64">
        <v>22.966645360000001</v>
      </c>
      <c r="E47" s="64">
        <v>21.137194019999999</v>
      </c>
      <c r="F47" s="64">
        <v>24.946715130000001</v>
      </c>
      <c r="G47" s="64">
        <v>3.809521110000003</v>
      </c>
      <c r="H47" s="65">
        <v>0.18022832673038042</v>
      </c>
      <c r="I47" s="65">
        <v>1.4855939169334226E-2</v>
      </c>
    </row>
    <row r="48" spans="1:9" x14ac:dyDescent="0.25">
      <c r="A48" s="56">
        <v>22</v>
      </c>
      <c r="B48" s="63" t="s">
        <v>31</v>
      </c>
      <c r="C48" s="63" t="s">
        <v>56</v>
      </c>
      <c r="D48" s="64">
        <v>11.741675750000001</v>
      </c>
      <c r="E48" s="64">
        <v>14.434489039999999</v>
      </c>
      <c r="F48" s="64">
        <v>14.49384261</v>
      </c>
      <c r="G48" s="64">
        <v>5.93535700000003E-2</v>
      </c>
      <c r="H48" s="65">
        <v>4.1119273315129625E-3</v>
      </c>
      <c r="I48" s="65">
        <v>8.6311822226698264E-3</v>
      </c>
    </row>
    <row r="49" spans="1:9" x14ac:dyDescent="0.25">
      <c r="A49" s="56">
        <v>23</v>
      </c>
      <c r="B49" s="63" t="s">
        <v>31</v>
      </c>
      <c r="C49" s="63" t="s">
        <v>59</v>
      </c>
      <c r="D49" s="64">
        <v>12.732734719999998</v>
      </c>
      <c r="E49" s="64">
        <v>11.12796809</v>
      </c>
      <c r="F49" s="64">
        <v>13.781832399999999</v>
      </c>
      <c r="G49" s="64">
        <v>2.6538643099999986</v>
      </c>
      <c r="H49" s="65">
        <v>0.23848597412719563</v>
      </c>
      <c r="I49" s="65">
        <v>8.2071752817726388E-3</v>
      </c>
    </row>
    <row r="50" spans="1:9" x14ac:dyDescent="0.25">
      <c r="A50" s="56">
        <v>24</v>
      </c>
      <c r="B50" s="63" t="s">
        <v>31</v>
      </c>
      <c r="C50" s="63" t="s">
        <v>53</v>
      </c>
      <c r="D50" s="64">
        <v>23.651111279999999</v>
      </c>
      <c r="E50" s="64">
        <v>19.427917659999999</v>
      </c>
      <c r="F50" s="64">
        <v>13.611135060000001</v>
      </c>
      <c r="G50" s="64">
        <v>-5.8167825999999998</v>
      </c>
      <c r="H50" s="65">
        <v>-0.29940329693573547</v>
      </c>
      <c r="I50" s="65">
        <v>8.1055238504642493E-3</v>
      </c>
    </row>
    <row r="51" spans="1:9" x14ac:dyDescent="0.25">
      <c r="A51" s="56">
        <v>25</v>
      </c>
      <c r="B51" s="63" t="s">
        <v>31</v>
      </c>
      <c r="C51" s="63" t="s">
        <v>55</v>
      </c>
      <c r="D51" s="64">
        <v>11.614850600000002</v>
      </c>
      <c r="E51" s="64">
        <v>11.6757475</v>
      </c>
      <c r="F51" s="64">
        <v>12.84312937</v>
      </c>
      <c r="G51" s="64">
        <v>1.1673818699999992</v>
      </c>
      <c r="H51" s="65">
        <v>9.9983480286808118E-2</v>
      </c>
      <c r="I51" s="65">
        <v>7.6481712189499706E-3</v>
      </c>
    </row>
    <row r="52" spans="1:9" x14ac:dyDescent="0.25">
      <c r="A52" s="56">
        <v>26</v>
      </c>
      <c r="B52" s="63" t="s">
        <v>31</v>
      </c>
      <c r="C52" s="63" t="s">
        <v>60</v>
      </c>
      <c r="D52" s="64">
        <v>11.33289987</v>
      </c>
      <c r="E52" s="64">
        <v>10.861791779999999</v>
      </c>
      <c r="F52" s="64">
        <v>12.645841259999999</v>
      </c>
      <c r="G52" s="64">
        <v>1.7840494800000004</v>
      </c>
      <c r="H52" s="65">
        <v>0.1642500165842804</v>
      </c>
      <c r="I52" s="65">
        <v>7.5306848025733187E-3</v>
      </c>
    </row>
    <row r="53" spans="1:9" x14ac:dyDescent="0.25">
      <c r="A53" s="56">
        <v>27</v>
      </c>
      <c r="B53" s="63" t="s">
        <v>31</v>
      </c>
      <c r="C53" s="63" t="s">
        <v>57</v>
      </c>
      <c r="D53" s="64">
        <v>9.5860345700000007</v>
      </c>
      <c r="E53" s="64">
        <v>5.7862258200000003</v>
      </c>
      <c r="F53" s="64">
        <v>11.402685079999999</v>
      </c>
      <c r="G53" s="64">
        <v>5.6164592600000001</v>
      </c>
      <c r="H53" s="65">
        <v>0.97066022563218934</v>
      </c>
      <c r="I53" s="65">
        <v>6.7903768104460235E-3</v>
      </c>
    </row>
    <row r="54" spans="1:9" x14ac:dyDescent="0.25">
      <c r="A54" s="56">
        <v>28</v>
      </c>
      <c r="B54" s="63" t="s">
        <v>31</v>
      </c>
      <c r="C54" s="63" t="s">
        <v>54</v>
      </c>
      <c r="D54" s="64">
        <v>10.81257014</v>
      </c>
      <c r="E54" s="64">
        <v>11.108325469999999</v>
      </c>
      <c r="F54" s="64">
        <v>11.077178679999999</v>
      </c>
      <c r="G54" s="64">
        <v>-3.1146789999999105E-2</v>
      </c>
      <c r="H54" s="65">
        <v>-2.8039140628456135E-3</v>
      </c>
      <c r="I54" s="65">
        <v>6.5965355270373822E-3</v>
      </c>
    </row>
    <row r="55" spans="1:9" x14ac:dyDescent="0.25">
      <c r="A55" s="56">
        <v>29</v>
      </c>
      <c r="B55" s="63" t="s">
        <v>63</v>
      </c>
      <c r="C55" s="63" t="s">
        <v>64</v>
      </c>
      <c r="D55" s="64">
        <v>8.8884239899999997</v>
      </c>
      <c r="E55" s="64">
        <v>9.4830483399999999</v>
      </c>
      <c r="F55" s="64">
        <v>10.5840458</v>
      </c>
      <c r="G55" s="64">
        <v>1.100997460000001</v>
      </c>
      <c r="H55" s="65">
        <v>0.11610163952828705</v>
      </c>
      <c r="I55" s="65">
        <v>6.3028715304148906E-3</v>
      </c>
    </row>
    <row r="56" spans="1:9" x14ac:dyDescent="0.25">
      <c r="A56" s="56">
        <v>30</v>
      </c>
      <c r="B56" s="63" t="s">
        <v>31</v>
      </c>
      <c r="C56" s="63" t="s">
        <v>62</v>
      </c>
      <c r="D56" s="64">
        <v>8.4164684699999999</v>
      </c>
      <c r="E56" s="64">
        <v>10.07493092</v>
      </c>
      <c r="F56" s="64">
        <v>8.8644040099999994</v>
      </c>
      <c r="G56" s="64">
        <v>-1.2105269100000002</v>
      </c>
      <c r="H56" s="65">
        <v>-0.12015237817630617</v>
      </c>
      <c r="I56" s="65">
        <v>5.2788131045998108E-3</v>
      </c>
    </row>
    <row r="57" spans="1:9" x14ac:dyDescent="0.25">
      <c r="A57" s="56">
        <v>31</v>
      </c>
      <c r="B57" s="63" t="s">
        <v>31</v>
      </c>
      <c r="C57" s="63" t="s">
        <v>58</v>
      </c>
      <c r="D57" s="64">
        <v>11.51917896</v>
      </c>
      <c r="E57" s="64">
        <v>10.617827210000002</v>
      </c>
      <c r="F57" s="64">
        <v>8.1128570199999999</v>
      </c>
      <c r="G57" s="64">
        <v>-2.5049701900000003</v>
      </c>
      <c r="H57" s="65">
        <v>-0.23592116734022461</v>
      </c>
      <c r="I57" s="65">
        <v>4.8312617412978867E-3</v>
      </c>
    </row>
    <row r="58" spans="1:9" x14ac:dyDescent="0.25">
      <c r="A58" s="56">
        <v>32</v>
      </c>
      <c r="B58" s="63" t="s">
        <v>31</v>
      </c>
      <c r="C58" s="63" t="s">
        <v>61</v>
      </c>
      <c r="D58" s="64">
        <v>8.3601101199999999</v>
      </c>
      <c r="E58" s="64">
        <v>6.7962307600000011</v>
      </c>
      <c r="F58" s="64">
        <v>7.6367863800000002</v>
      </c>
      <c r="G58" s="64">
        <v>0.84055561999999917</v>
      </c>
      <c r="H58" s="65">
        <v>0.12367967623277099</v>
      </c>
      <c r="I58" s="65">
        <v>4.5477584250780724E-3</v>
      </c>
    </row>
    <row r="59" spans="1:9" x14ac:dyDescent="0.25">
      <c r="A59" s="56">
        <v>33</v>
      </c>
      <c r="B59" s="63" t="s">
        <v>63</v>
      </c>
      <c r="C59" s="63" t="s">
        <v>65</v>
      </c>
      <c r="D59" s="64">
        <v>9.3601742000000012</v>
      </c>
      <c r="E59" s="64">
        <v>7.0714064399999996</v>
      </c>
      <c r="F59" s="64">
        <v>6.1078410300000012</v>
      </c>
      <c r="G59" s="64">
        <v>-0.96356540999999829</v>
      </c>
      <c r="H59" s="65">
        <v>-0.13626220161091437</v>
      </c>
      <c r="I59" s="65">
        <v>3.6372610311537924E-3</v>
      </c>
    </row>
    <row r="60" spans="1:9" x14ac:dyDescent="0.25">
      <c r="A60" s="56">
        <v>34</v>
      </c>
      <c r="B60" s="63" t="s">
        <v>63</v>
      </c>
      <c r="C60" s="63" t="s">
        <v>71</v>
      </c>
      <c r="D60" s="64">
        <v>5.0948352499999991</v>
      </c>
      <c r="E60" s="64">
        <v>4.28481924</v>
      </c>
      <c r="F60" s="64">
        <v>5.1527627899999988</v>
      </c>
      <c r="G60" s="64">
        <v>0.8679435499999989</v>
      </c>
      <c r="H60" s="65">
        <v>0.20256246562223681</v>
      </c>
      <c r="I60" s="65">
        <v>3.0685054189837492E-3</v>
      </c>
    </row>
    <row r="61" spans="1:9" x14ac:dyDescent="0.25">
      <c r="A61" s="56">
        <v>35</v>
      </c>
      <c r="B61" s="63" t="s">
        <v>75</v>
      </c>
      <c r="C61" s="63" t="s">
        <v>76</v>
      </c>
      <c r="D61" s="64">
        <v>5.8228205300000004</v>
      </c>
      <c r="E61" s="64">
        <v>5.6505932699999999</v>
      </c>
      <c r="F61" s="64">
        <v>4.897569680000001</v>
      </c>
      <c r="G61" s="64">
        <v>-0.75302358999999897</v>
      </c>
      <c r="H61" s="65">
        <v>-0.13326451825827468</v>
      </c>
      <c r="I61" s="65">
        <v>2.9165361797938521E-3</v>
      </c>
    </row>
    <row r="62" spans="1:9" x14ac:dyDescent="0.25">
      <c r="A62" s="56">
        <v>36</v>
      </c>
      <c r="B62" s="63" t="s">
        <v>63</v>
      </c>
      <c r="C62" s="63" t="s">
        <v>69</v>
      </c>
      <c r="D62" s="64">
        <v>4.56175671</v>
      </c>
      <c r="E62" s="64">
        <v>4.1125353000000002</v>
      </c>
      <c r="F62" s="64">
        <v>4.6407386200000005</v>
      </c>
      <c r="G62" s="64">
        <v>0.52820332000000025</v>
      </c>
      <c r="H62" s="65">
        <v>0.12843739481093339</v>
      </c>
      <c r="I62" s="65">
        <v>2.7635915301967877E-3</v>
      </c>
    </row>
    <row r="63" spans="1:9" x14ac:dyDescent="0.25">
      <c r="A63" s="56">
        <v>37</v>
      </c>
      <c r="B63" s="63" t="s">
        <v>63</v>
      </c>
      <c r="C63" s="63" t="s">
        <v>67</v>
      </c>
      <c r="D63" s="64">
        <v>3.8767212999999998</v>
      </c>
      <c r="E63" s="64">
        <v>3.5141309999999999</v>
      </c>
      <c r="F63" s="64">
        <v>4.4622646100000001</v>
      </c>
      <c r="G63" s="64">
        <v>0.94813361000000029</v>
      </c>
      <c r="H63" s="65">
        <v>0.26980599471106809</v>
      </c>
      <c r="I63" s="65">
        <v>2.6573090388126346E-3</v>
      </c>
    </row>
    <row r="64" spans="1:9" x14ac:dyDescent="0.25">
      <c r="A64" s="56">
        <v>38</v>
      </c>
      <c r="B64" s="63" t="s">
        <v>63</v>
      </c>
      <c r="C64" s="63" t="s">
        <v>307</v>
      </c>
      <c r="D64" s="64">
        <v>3.7018341000000001</v>
      </c>
      <c r="E64" s="64">
        <v>3.65187112</v>
      </c>
      <c r="F64" s="64">
        <v>4.3884730100000011</v>
      </c>
      <c r="G64" s="64">
        <v>0.73660189000000065</v>
      </c>
      <c r="H64" s="65">
        <v>0.20170533564722309</v>
      </c>
      <c r="I64" s="65">
        <v>2.6133656372427207E-3</v>
      </c>
    </row>
    <row r="65" spans="1:9" x14ac:dyDescent="0.25">
      <c r="A65" s="56">
        <v>39</v>
      </c>
      <c r="B65" s="63" t="s">
        <v>63</v>
      </c>
      <c r="C65" s="63" t="s">
        <v>72</v>
      </c>
      <c r="D65" s="64">
        <v>2.8657758599999998</v>
      </c>
      <c r="E65" s="64">
        <v>3.1233757600000001</v>
      </c>
      <c r="F65" s="64">
        <v>3.6876559599999998</v>
      </c>
      <c r="G65" s="64">
        <v>0.56428019999999968</v>
      </c>
      <c r="H65" s="65">
        <v>0.18066356511648143</v>
      </c>
      <c r="I65" s="65">
        <v>2.1960242995404263E-3</v>
      </c>
    </row>
    <row r="66" spans="1:9" x14ac:dyDescent="0.25">
      <c r="A66" s="56">
        <v>40</v>
      </c>
      <c r="B66" s="63" t="s">
        <v>63</v>
      </c>
      <c r="C66" s="63" t="s">
        <v>66</v>
      </c>
      <c r="D66" s="64">
        <v>3.4202068499999996</v>
      </c>
      <c r="E66" s="64">
        <v>4.1243518099999994</v>
      </c>
      <c r="F66" s="64">
        <v>3.4631165299999997</v>
      </c>
      <c r="G66" s="64">
        <v>-0.66123527999999976</v>
      </c>
      <c r="H66" s="65">
        <v>-0.1603246547485967</v>
      </c>
      <c r="I66" s="65">
        <v>2.0623095360609834E-3</v>
      </c>
    </row>
    <row r="67" spans="1:9" x14ac:dyDescent="0.25">
      <c r="A67" s="56">
        <v>41</v>
      </c>
      <c r="B67" s="63" t="s">
        <v>63</v>
      </c>
      <c r="C67" s="63" t="s">
        <v>73</v>
      </c>
      <c r="D67" s="64">
        <v>2.4865627000000003</v>
      </c>
      <c r="E67" s="64">
        <v>2.4345639399999999</v>
      </c>
      <c r="F67" s="64">
        <v>2.6447624100000002</v>
      </c>
      <c r="G67" s="64">
        <v>0.21019847000000019</v>
      </c>
      <c r="H67" s="65">
        <v>8.6339268624836443E-2</v>
      </c>
      <c r="I67" s="65">
        <v>1.574974070756617E-3</v>
      </c>
    </row>
    <row r="68" spans="1:9" x14ac:dyDescent="0.25">
      <c r="A68" s="56">
        <v>42</v>
      </c>
      <c r="B68" s="63" t="s">
        <v>75</v>
      </c>
      <c r="C68" s="63" t="s">
        <v>77</v>
      </c>
      <c r="D68" s="64">
        <v>1.5616902099999999</v>
      </c>
      <c r="E68" s="64">
        <v>1.67942149</v>
      </c>
      <c r="F68" s="64">
        <v>2.5935030000000001</v>
      </c>
      <c r="G68" s="64">
        <v>0.91408151000000004</v>
      </c>
      <c r="H68" s="65">
        <v>0.54428356159715452</v>
      </c>
      <c r="I68" s="65">
        <v>1.5444487421573336E-3</v>
      </c>
    </row>
    <row r="69" spans="1:9" x14ac:dyDescent="0.25">
      <c r="A69" s="56">
        <v>43</v>
      </c>
      <c r="B69" s="63" t="s">
        <v>63</v>
      </c>
      <c r="C69" s="63" t="s">
        <v>68</v>
      </c>
      <c r="D69" s="64">
        <v>3.4229654599999995</v>
      </c>
      <c r="E69" s="64">
        <v>2.0981330299999996</v>
      </c>
      <c r="F69" s="64">
        <v>2.48257533</v>
      </c>
      <c r="G69" s="64">
        <v>0.38444230000000029</v>
      </c>
      <c r="H69" s="65">
        <v>0.18323066006925229</v>
      </c>
      <c r="I69" s="65">
        <v>1.4783905573771564E-3</v>
      </c>
    </row>
    <row r="70" spans="1:9" x14ac:dyDescent="0.25">
      <c r="A70" s="56">
        <v>44</v>
      </c>
      <c r="B70" s="63" t="s">
        <v>63</v>
      </c>
      <c r="C70" s="63" t="s">
        <v>74</v>
      </c>
      <c r="D70" s="64">
        <v>2.23989035</v>
      </c>
      <c r="E70" s="64">
        <v>2.1434812299999999</v>
      </c>
      <c r="F70" s="64">
        <v>2.2732586800000001</v>
      </c>
      <c r="G70" s="64">
        <v>0.12977745000000018</v>
      </c>
      <c r="H70" s="65">
        <v>6.0545176782350545E-2</v>
      </c>
      <c r="I70" s="65">
        <v>1.3537410633125315E-3</v>
      </c>
    </row>
    <row r="71" spans="1:9" x14ac:dyDescent="0.25">
      <c r="A71" s="56">
        <v>45</v>
      </c>
      <c r="B71" s="63" t="s">
        <v>63</v>
      </c>
      <c r="C71" s="63" t="s">
        <v>70</v>
      </c>
      <c r="D71" s="64">
        <v>2.9109267999999999</v>
      </c>
      <c r="E71" s="64">
        <v>1.3071703000000001</v>
      </c>
      <c r="F71" s="64">
        <v>1.16756371</v>
      </c>
      <c r="G71" s="64">
        <v>-0.13960659000000009</v>
      </c>
      <c r="H71" s="65">
        <v>-0.10680061350843122</v>
      </c>
      <c r="I71" s="65">
        <v>6.952921601779715E-4</v>
      </c>
    </row>
    <row r="72" spans="1:9" x14ac:dyDescent="0.25">
      <c r="A72" s="82" t="s">
        <v>78</v>
      </c>
      <c r="B72" s="82"/>
      <c r="C72" s="66" t="s">
        <v>79</v>
      </c>
      <c r="D72" s="67">
        <v>1553.2054424799999</v>
      </c>
      <c r="E72" s="67">
        <v>1528.3838553999999</v>
      </c>
      <c r="F72" s="67">
        <v>1679.2418739500001</v>
      </c>
      <c r="G72" s="67">
        <v>150.8580185500002</v>
      </c>
      <c r="H72" s="68">
        <v>9.8704273809879062E-2</v>
      </c>
    </row>
  </sheetData>
  <sortState xmlns:xlrd2="http://schemas.microsoft.com/office/spreadsheetml/2017/richdata2" ref="B27:I66">
    <sortCondition descending="1" ref="F27:F66"/>
  </sortState>
  <mergeCells count="2">
    <mergeCell ref="G25:I25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228D-0BD6-4130-A7BD-D0055BC00C88}">
  <sheetPr>
    <tabColor theme="5" tint="0.39997558519241921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50" customWidth="1"/>
    <col min="2" max="3" width="16" style="26"/>
    <col min="8" max="8" width="16" style="42"/>
  </cols>
  <sheetData>
    <row r="2" spans="1:3" ht="15.75" x14ac:dyDescent="0.25">
      <c r="A2" s="49" t="s">
        <v>112</v>
      </c>
      <c r="B2" s="36"/>
      <c r="C2" s="36"/>
    </row>
    <row r="22" spans="1:9" ht="15.75" x14ac:dyDescent="0.25">
      <c r="A22" s="80" t="s">
        <v>113</v>
      </c>
      <c r="B22" s="80"/>
      <c r="C22" s="80"/>
      <c r="D22" s="80"/>
    </row>
    <row r="23" spans="1:9" x14ac:dyDescent="0.25">
      <c r="A23" s="51" t="s">
        <v>24</v>
      </c>
      <c r="B23"/>
      <c r="C23"/>
    </row>
    <row r="24" spans="1:9" ht="15" customHeight="1" x14ac:dyDescent="0.25">
      <c r="A24" s="26"/>
      <c r="B24"/>
      <c r="C24"/>
      <c r="G24" s="81" t="s">
        <v>312</v>
      </c>
      <c r="H24" s="81"/>
      <c r="I24" s="81"/>
    </row>
    <row r="25" spans="1:9" x14ac:dyDescent="0.25">
      <c r="A25" s="55" t="s">
        <v>25</v>
      </c>
      <c r="B25" s="55" t="s">
        <v>26</v>
      </c>
      <c r="C25" s="55" t="s">
        <v>27</v>
      </c>
      <c r="D25" s="55" t="s">
        <v>306</v>
      </c>
      <c r="E25" s="55" t="s">
        <v>309</v>
      </c>
      <c r="F25" s="55" t="s">
        <v>313</v>
      </c>
      <c r="G25" s="55" t="s">
        <v>28</v>
      </c>
      <c r="H25" s="55" t="s">
        <v>29</v>
      </c>
      <c r="I25" s="55" t="s">
        <v>30</v>
      </c>
    </row>
    <row r="26" spans="1:9" x14ac:dyDescent="0.25">
      <c r="A26" s="56">
        <v>1</v>
      </c>
      <c r="B26" s="63" t="s">
        <v>31</v>
      </c>
      <c r="C26" s="63" t="s">
        <v>33</v>
      </c>
      <c r="D26" s="64">
        <v>230.80415176</v>
      </c>
      <c r="E26" s="64">
        <v>234.05698948000003</v>
      </c>
      <c r="F26" s="64">
        <v>221.93880695000001</v>
      </c>
      <c r="G26" s="64">
        <v>-12.11818253</v>
      </c>
      <c r="H26" s="65">
        <v>-5.1774495420635537E-2</v>
      </c>
      <c r="I26" s="65">
        <v>0.14459907026055629</v>
      </c>
    </row>
    <row r="27" spans="1:9" x14ac:dyDescent="0.25">
      <c r="A27" s="56">
        <v>2</v>
      </c>
      <c r="B27" s="63" t="s">
        <v>31</v>
      </c>
      <c r="C27" s="63" t="s">
        <v>40</v>
      </c>
      <c r="D27" s="64">
        <v>97.574418080000001</v>
      </c>
      <c r="E27" s="64">
        <v>102.43206562999997</v>
      </c>
      <c r="F27" s="64">
        <v>108.18884317000001</v>
      </c>
      <c r="G27" s="64">
        <v>5.7567775400000514</v>
      </c>
      <c r="H27" s="65">
        <v>5.6200931852671977E-2</v>
      </c>
      <c r="I27" s="65">
        <v>7.0487925703194107E-2</v>
      </c>
    </row>
    <row r="28" spans="1:9" x14ac:dyDescent="0.25">
      <c r="A28" s="56">
        <v>3</v>
      </c>
      <c r="B28" s="63" t="s">
        <v>31</v>
      </c>
      <c r="C28" s="63" t="s">
        <v>34</v>
      </c>
      <c r="D28" s="64">
        <v>104.10991434</v>
      </c>
      <c r="E28" s="64">
        <v>102.46942749999999</v>
      </c>
      <c r="F28" s="64">
        <v>96.447344040000004</v>
      </c>
      <c r="G28" s="64">
        <v>-6.0220834599999931</v>
      </c>
      <c r="H28" s="65">
        <v>-5.8769562853271465E-2</v>
      </c>
      <c r="I28" s="65">
        <v>6.2838024899475597E-2</v>
      </c>
    </row>
    <row r="29" spans="1:9" x14ac:dyDescent="0.25">
      <c r="A29" s="56">
        <v>4</v>
      </c>
      <c r="B29" s="63" t="s">
        <v>31</v>
      </c>
      <c r="C29" s="63" t="s">
        <v>36</v>
      </c>
      <c r="D29" s="64">
        <v>90.214540279999994</v>
      </c>
      <c r="E29" s="64">
        <v>89.859937189999997</v>
      </c>
      <c r="F29" s="64">
        <v>88.404173069999999</v>
      </c>
      <c r="G29" s="64">
        <v>-1.4557641200000047</v>
      </c>
      <c r="H29" s="65">
        <v>-1.6200368768586326E-2</v>
      </c>
      <c r="I29" s="65">
        <v>5.7597683833432486E-2</v>
      </c>
    </row>
    <row r="30" spans="1:9" x14ac:dyDescent="0.25">
      <c r="A30" s="56">
        <v>5</v>
      </c>
      <c r="B30" s="63" t="s">
        <v>31</v>
      </c>
      <c r="C30" s="63" t="s">
        <v>37</v>
      </c>
      <c r="D30" s="64">
        <v>80.661649019999999</v>
      </c>
      <c r="E30" s="64">
        <v>80.369261319999993</v>
      </c>
      <c r="F30" s="64">
        <v>82.61274782000001</v>
      </c>
      <c r="G30" s="64">
        <v>2.243486500000015</v>
      </c>
      <c r="H30" s="65">
        <v>2.7914733358905718E-2</v>
      </c>
      <c r="I30" s="65">
        <v>5.382441534496047E-2</v>
      </c>
    </row>
    <row r="31" spans="1:9" x14ac:dyDescent="0.25">
      <c r="A31" s="56">
        <v>6</v>
      </c>
      <c r="B31" s="63" t="s">
        <v>31</v>
      </c>
      <c r="C31" s="63" t="s">
        <v>46</v>
      </c>
      <c r="D31" s="64">
        <v>77.687517029999995</v>
      </c>
      <c r="E31" s="64">
        <v>78.09797180999999</v>
      </c>
      <c r="F31" s="64">
        <v>79.130073890000006</v>
      </c>
      <c r="G31" s="64">
        <v>1.0321020800000131</v>
      </c>
      <c r="H31" s="65">
        <v>1.3215478661993352E-2</v>
      </c>
      <c r="I31" s="65">
        <v>5.1555360107531305E-2</v>
      </c>
    </row>
    <row r="32" spans="1:9" x14ac:dyDescent="0.25">
      <c r="A32" s="56">
        <v>7</v>
      </c>
      <c r="B32" s="63" t="s">
        <v>31</v>
      </c>
      <c r="C32" s="63" t="s">
        <v>43</v>
      </c>
      <c r="D32" s="64">
        <v>74.081590900000009</v>
      </c>
      <c r="E32" s="64">
        <v>74.170195849999999</v>
      </c>
      <c r="F32" s="64">
        <v>73.873257879999997</v>
      </c>
      <c r="G32" s="64">
        <v>-0.29693796999999883</v>
      </c>
      <c r="H32" s="65">
        <v>-4.0034675194942047E-3</v>
      </c>
      <c r="I32" s="65">
        <v>4.8130403841329258E-2</v>
      </c>
    </row>
    <row r="33" spans="1:9" x14ac:dyDescent="0.25">
      <c r="A33" s="56">
        <v>8</v>
      </c>
      <c r="B33" s="63" t="s">
        <v>31</v>
      </c>
      <c r="C33" s="63" t="s">
        <v>35</v>
      </c>
      <c r="D33" s="64">
        <v>74.393979710000011</v>
      </c>
      <c r="E33" s="64">
        <v>74.397778379999991</v>
      </c>
      <c r="F33" s="64">
        <v>72.704492620000011</v>
      </c>
      <c r="G33" s="64">
        <v>-1.6932857599999904</v>
      </c>
      <c r="H33" s="65">
        <v>-2.2759896825833022E-2</v>
      </c>
      <c r="I33" s="65">
        <v>4.7368922006442632E-2</v>
      </c>
    </row>
    <row r="34" spans="1:9" x14ac:dyDescent="0.25">
      <c r="A34" s="56">
        <v>9</v>
      </c>
      <c r="B34" s="63" t="s">
        <v>31</v>
      </c>
      <c r="C34" s="63" t="s">
        <v>38</v>
      </c>
      <c r="D34" s="64">
        <v>66.098108089999997</v>
      </c>
      <c r="E34" s="64">
        <v>66.350649830000009</v>
      </c>
      <c r="F34" s="64">
        <v>72.323440229999989</v>
      </c>
      <c r="G34" s="64">
        <v>5.9727903999999832</v>
      </c>
      <c r="H34" s="65">
        <v>9.001856674053893E-2</v>
      </c>
      <c r="I34" s="65">
        <v>4.7120656180056626E-2</v>
      </c>
    </row>
    <row r="35" spans="1:9" x14ac:dyDescent="0.25">
      <c r="A35" s="56">
        <v>10</v>
      </c>
      <c r="B35" s="63" t="s">
        <v>31</v>
      </c>
      <c r="C35" s="63" t="s">
        <v>49</v>
      </c>
      <c r="D35" s="64">
        <v>72.744717869999988</v>
      </c>
      <c r="E35" s="64">
        <v>73.037898409999997</v>
      </c>
      <c r="F35" s="64">
        <v>70.685030439999991</v>
      </c>
      <c r="G35" s="64">
        <v>-2.3528679699999988</v>
      </c>
      <c r="H35" s="65">
        <v>-3.2214343802612143E-2</v>
      </c>
      <c r="I35" s="65">
        <v>4.6053188369466994E-2</v>
      </c>
    </row>
    <row r="36" spans="1:9" x14ac:dyDescent="0.25">
      <c r="A36" s="56">
        <v>11</v>
      </c>
      <c r="B36" s="63" t="s">
        <v>31</v>
      </c>
      <c r="C36" s="63" t="s">
        <v>44</v>
      </c>
      <c r="D36" s="64">
        <v>65.175674130000004</v>
      </c>
      <c r="E36" s="64">
        <v>65.684701940000011</v>
      </c>
      <c r="F36" s="64">
        <v>63.70876754999999</v>
      </c>
      <c r="G36" s="64">
        <v>-1.9759343900000155</v>
      </c>
      <c r="H36" s="65">
        <v>-3.0082109405093167E-2</v>
      </c>
      <c r="I36" s="65">
        <v>4.1507966460553679E-2</v>
      </c>
    </row>
    <row r="37" spans="1:9" x14ac:dyDescent="0.25">
      <c r="A37" s="56">
        <v>12</v>
      </c>
      <c r="B37" s="63" t="s">
        <v>31</v>
      </c>
      <c r="C37" s="63" t="s">
        <v>45</v>
      </c>
      <c r="D37" s="64">
        <v>59.954781270000005</v>
      </c>
      <c r="E37" s="64">
        <v>56.474526400000009</v>
      </c>
      <c r="F37" s="64">
        <v>58.37919042</v>
      </c>
      <c r="G37" s="64">
        <v>1.9046640199999958</v>
      </c>
      <c r="H37" s="65">
        <v>3.3726073354021002E-2</v>
      </c>
      <c r="I37" s="65">
        <v>3.8035604378092183E-2</v>
      </c>
    </row>
    <row r="38" spans="1:9" x14ac:dyDescent="0.25">
      <c r="A38" s="56">
        <v>13</v>
      </c>
      <c r="B38" s="63" t="s">
        <v>31</v>
      </c>
      <c r="C38" s="63" t="s">
        <v>42</v>
      </c>
      <c r="D38" s="64">
        <v>54.840358620000003</v>
      </c>
      <c r="E38" s="64">
        <v>56.926929009999995</v>
      </c>
      <c r="F38" s="64">
        <v>57.14144933</v>
      </c>
      <c r="G38" s="64">
        <v>0.21452032000000029</v>
      </c>
      <c r="H38" s="65">
        <v>3.7683452055233273E-3</v>
      </c>
      <c r="I38" s="65">
        <v>3.7229182944649004E-2</v>
      </c>
    </row>
    <row r="39" spans="1:9" x14ac:dyDescent="0.25">
      <c r="A39" s="56">
        <v>14</v>
      </c>
      <c r="B39" s="63" t="s">
        <v>31</v>
      </c>
      <c r="C39" s="63" t="s">
        <v>39</v>
      </c>
      <c r="D39" s="64">
        <v>47.306103060000005</v>
      </c>
      <c r="E39" s="64">
        <v>49.134148800000006</v>
      </c>
      <c r="F39" s="64">
        <v>52.082471980000001</v>
      </c>
      <c r="G39" s="64">
        <v>2.9483231799999996</v>
      </c>
      <c r="H39" s="65">
        <v>6.0005581698405232E-2</v>
      </c>
      <c r="I39" s="65">
        <v>3.3933123858217965E-2</v>
      </c>
    </row>
    <row r="40" spans="1:9" x14ac:dyDescent="0.25">
      <c r="A40" s="56">
        <v>15</v>
      </c>
      <c r="B40" s="63" t="s">
        <v>31</v>
      </c>
      <c r="C40" s="63" t="s">
        <v>47</v>
      </c>
      <c r="D40" s="64">
        <v>55.28559156</v>
      </c>
      <c r="E40" s="64">
        <v>49.82962749</v>
      </c>
      <c r="F40" s="64">
        <v>48.209945299999994</v>
      </c>
      <c r="G40" s="64">
        <v>-1.6196821900000051</v>
      </c>
      <c r="H40" s="65">
        <v>-3.2504400927441189E-2</v>
      </c>
      <c r="I40" s="65">
        <v>3.1410069124426621E-2</v>
      </c>
    </row>
    <row r="41" spans="1:9" x14ac:dyDescent="0.25">
      <c r="A41" s="56">
        <v>16</v>
      </c>
      <c r="B41" s="63" t="s">
        <v>31</v>
      </c>
      <c r="C41" s="63" t="s">
        <v>32</v>
      </c>
      <c r="D41" s="64">
        <v>66.22855383000001</v>
      </c>
      <c r="E41" s="64">
        <v>53.285367529999995</v>
      </c>
      <c r="F41" s="64">
        <v>45.52711643</v>
      </c>
      <c r="G41" s="64">
        <v>-7.7582510999999936</v>
      </c>
      <c r="H41" s="65">
        <v>-0.14559815310708049</v>
      </c>
      <c r="I41" s="65">
        <v>2.9662134341855786E-2</v>
      </c>
    </row>
    <row r="42" spans="1:9" x14ac:dyDescent="0.25">
      <c r="A42" s="56">
        <v>17</v>
      </c>
      <c r="B42" s="63" t="s">
        <v>31</v>
      </c>
      <c r="C42" s="63" t="s">
        <v>52</v>
      </c>
      <c r="D42" s="64">
        <v>40.724714929999998</v>
      </c>
      <c r="E42" s="64">
        <v>40.853199479999994</v>
      </c>
      <c r="F42" s="64">
        <v>41.0950299</v>
      </c>
      <c r="G42" s="64">
        <v>0.24183042000000179</v>
      </c>
      <c r="H42" s="65">
        <v>5.9194976912002144E-3</v>
      </c>
      <c r="I42" s="65">
        <v>2.6774511395875382E-2</v>
      </c>
    </row>
    <row r="43" spans="1:9" x14ac:dyDescent="0.25">
      <c r="A43" s="56">
        <v>18</v>
      </c>
      <c r="B43" s="63" t="s">
        <v>31</v>
      </c>
      <c r="C43" s="63" t="s">
        <v>51</v>
      </c>
      <c r="D43" s="64">
        <v>28.23788794</v>
      </c>
      <c r="E43" s="64">
        <v>28.366145589999999</v>
      </c>
      <c r="F43" s="64">
        <v>29.186399390000002</v>
      </c>
      <c r="G43" s="64">
        <v>0.8202538000000007</v>
      </c>
      <c r="H43" s="65">
        <v>2.8916646338061777E-2</v>
      </c>
      <c r="I43" s="65">
        <v>1.9015720026818263E-2</v>
      </c>
    </row>
    <row r="44" spans="1:9" x14ac:dyDescent="0.25">
      <c r="A44" s="56">
        <v>19</v>
      </c>
      <c r="B44" s="63" t="s">
        <v>31</v>
      </c>
      <c r="C44" s="63" t="s">
        <v>41</v>
      </c>
      <c r="D44" s="64">
        <v>23.101511800000001</v>
      </c>
      <c r="E44" s="64">
        <v>25.449010779999998</v>
      </c>
      <c r="F44" s="64">
        <v>22.632906559999999</v>
      </c>
      <c r="G44" s="64">
        <v>-2.8161042199999988</v>
      </c>
      <c r="H44" s="65">
        <v>-0.11065672628081613</v>
      </c>
      <c r="I44" s="65">
        <v>1.4745944122369471E-2</v>
      </c>
    </row>
    <row r="45" spans="1:9" x14ac:dyDescent="0.25">
      <c r="A45" s="56">
        <v>20</v>
      </c>
      <c r="B45" s="63" t="s">
        <v>31</v>
      </c>
      <c r="C45" s="63" t="s">
        <v>58</v>
      </c>
      <c r="D45" s="64">
        <v>24.588829810000004</v>
      </c>
      <c r="E45" s="64">
        <v>22.536978359999999</v>
      </c>
      <c r="F45" s="64">
        <v>21.109920149999997</v>
      </c>
      <c r="G45" s="64">
        <v>-1.4270582100000009</v>
      </c>
      <c r="H45" s="65">
        <v>-6.332074279011736E-2</v>
      </c>
      <c r="I45" s="65">
        <v>1.3753677731773457E-2</v>
      </c>
    </row>
    <row r="46" spans="1:9" x14ac:dyDescent="0.25">
      <c r="A46" s="56">
        <v>21</v>
      </c>
      <c r="B46" s="63" t="s">
        <v>31</v>
      </c>
      <c r="C46" s="63" t="s">
        <v>55</v>
      </c>
      <c r="D46" s="64">
        <v>18.486418789999998</v>
      </c>
      <c r="E46" s="64">
        <v>16.597261270000001</v>
      </c>
      <c r="F46" s="64">
        <v>16.044277299999997</v>
      </c>
      <c r="G46" s="64">
        <v>-0.55298397000000254</v>
      </c>
      <c r="H46" s="65">
        <v>-3.3317784241881886E-2</v>
      </c>
      <c r="I46" s="65">
        <v>1.0453275893770179E-2</v>
      </c>
    </row>
    <row r="47" spans="1:9" x14ac:dyDescent="0.25">
      <c r="A47" s="56">
        <v>22</v>
      </c>
      <c r="B47" s="63" t="s">
        <v>31</v>
      </c>
      <c r="C47" s="63" t="s">
        <v>48</v>
      </c>
      <c r="D47" s="64">
        <v>18.033121000000001</v>
      </c>
      <c r="E47" s="64">
        <v>17.04035197</v>
      </c>
      <c r="F47" s="64">
        <v>16.02923535</v>
      </c>
      <c r="G47" s="64">
        <v>-1.0111166199999972</v>
      </c>
      <c r="H47" s="65">
        <v>-5.9336604184003681E-2</v>
      </c>
      <c r="I47" s="65">
        <v>1.044347566092764E-2</v>
      </c>
    </row>
    <row r="48" spans="1:9" x14ac:dyDescent="0.25">
      <c r="A48" s="56">
        <v>23</v>
      </c>
      <c r="B48" s="63" t="s">
        <v>31</v>
      </c>
      <c r="C48" s="63" t="s">
        <v>50</v>
      </c>
      <c r="D48" s="64">
        <v>16.207972030000001</v>
      </c>
      <c r="E48" s="64">
        <v>15.382429700000001</v>
      </c>
      <c r="F48" s="64">
        <v>14.281268859999999</v>
      </c>
      <c r="G48" s="64">
        <v>-1.1011608400000017</v>
      </c>
      <c r="H48" s="65">
        <v>-7.1585624733913236E-2</v>
      </c>
      <c r="I48" s="65">
        <v>9.3046287293157611E-3</v>
      </c>
    </row>
    <row r="49" spans="1:9" x14ac:dyDescent="0.25">
      <c r="A49" s="56">
        <v>24</v>
      </c>
      <c r="B49" s="63" t="s">
        <v>63</v>
      </c>
      <c r="C49" s="63" t="s">
        <v>64</v>
      </c>
      <c r="D49" s="64">
        <v>8.3211302899999993</v>
      </c>
      <c r="E49" s="64">
        <v>8.1974968500000003</v>
      </c>
      <c r="F49" s="64">
        <v>8.9046559400000014</v>
      </c>
      <c r="G49" s="64">
        <v>0.70715909000000177</v>
      </c>
      <c r="H49" s="65">
        <v>8.6265246933275946E-2</v>
      </c>
      <c r="I49" s="65">
        <v>5.8016215713199773E-3</v>
      </c>
    </row>
    <row r="50" spans="1:9" x14ac:dyDescent="0.25">
      <c r="A50" s="56">
        <v>25</v>
      </c>
      <c r="B50" s="63" t="s">
        <v>63</v>
      </c>
      <c r="C50" s="63" t="s">
        <v>65</v>
      </c>
      <c r="D50" s="64">
        <v>5.70683395</v>
      </c>
      <c r="E50" s="64">
        <v>7.9775727500000002</v>
      </c>
      <c r="F50" s="64">
        <v>8.2494075799999997</v>
      </c>
      <c r="G50" s="64">
        <v>0.27183482999999914</v>
      </c>
      <c r="H50" s="65">
        <v>3.4074879480102412E-2</v>
      </c>
      <c r="I50" s="65">
        <v>5.3747097349095916E-3</v>
      </c>
    </row>
    <row r="51" spans="1:9" x14ac:dyDescent="0.25">
      <c r="A51" s="56">
        <v>26</v>
      </c>
      <c r="B51" s="63" t="s">
        <v>31</v>
      </c>
      <c r="C51" s="63" t="s">
        <v>53</v>
      </c>
      <c r="D51" s="64">
        <v>9.6756815899999999</v>
      </c>
      <c r="E51" s="64">
        <v>8.8985315899999993</v>
      </c>
      <c r="F51" s="64">
        <v>8.1796696200000003</v>
      </c>
      <c r="G51" s="64">
        <v>-0.71886196999999974</v>
      </c>
      <c r="H51" s="65">
        <v>-8.0784336463764775E-2</v>
      </c>
      <c r="I51" s="65">
        <v>5.3292735882687764E-3</v>
      </c>
    </row>
    <row r="52" spans="1:9" x14ac:dyDescent="0.25">
      <c r="A52" s="56">
        <v>27</v>
      </c>
      <c r="B52" s="63" t="s">
        <v>63</v>
      </c>
      <c r="C52" s="63" t="s">
        <v>66</v>
      </c>
      <c r="D52" s="64">
        <v>7.0151331199999989</v>
      </c>
      <c r="E52" s="64">
        <v>6.5768874500000001</v>
      </c>
      <c r="F52" s="64">
        <v>6.8732131699999996</v>
      </c>
      <c r="G52" s="64">
        <v>0.29632571999999974</v>
      </c>
      <c r="H52" s="65">
        <v>4.5055616696010166E-2</v>
      </c>
      <c r="I52" s="65">
        <v>4.4780822594424194E-3</v>
      </c>
    </row>
    <row r="53" spans="1:9" x14ac:dyDescent="0.25">
      <c r="A53" s="56">
        <v>28</v>
      </c>
      <c r="B53" s="63" t="s">
        <v>63</v>
      </c>
      <c r="C53" s="63" t="s">
        <v>67</v>
      </c>
      <c r="D53" s="64">
        <v>6.6445514399999999</v>
      </c>
      <c r="E53" s="64">
        <v>6.5136434899999989</v>
      </c>
      <c r="F53" s="64">
        <v>6.1321711199999989</v>
      </c>
      <c r="G53" s="64">
        <v>-0.38147237000000012</v>
      </c>
      <c r="H53" s="65">
        <v>-5.8565128807809549E-2</v>
      </c>
      <c r="I53" s="65">
        <v>3.995273538757004E-3</v>
      </c>
    </row>
    <row r="54" spans="1:9" x14ac:dyDescent="0.25">
      <c r="A54" s="56">
        <v>29</v>
      </c>
      <c r="B54" s="63" t="s">
        <v>63</v>
      </c>
      <c r="C54" s="63" t="s">
        <v>74</v>
      </c>
      <c r="D54" s="64">
        <v>4.8519354699999999</v>
      </c>
      <c r="E54" s="64">
        <v>6.1305824900000001</v>
      </c>
      <c r="F54" s="64">
        <v>5.9490121299999998</v>
      </c>
      <c r="G54" s="64">
        <v>-0.18157036000000035</v>
      </c>
      <c r="H54" s="65">
        <v>-2.9617146542954408E-2</v>
      </c>
      <c r="I54" s="65">
        <v>3.8759405567164677E-3</v>
      </c>
    </row>
    <row r="55" spans="1:9" x14ac:dyDescent="0.25">
      <c r="A55" s="56">
        <v>30</v>
      </c>
      <c r="B55" s="63" t="s">
        <v>63</v>
      </c>
      <c r="C55" s="63" t="s">
        <v>73</v>
      </c>
      <c r="D55" s="64">
        <v>5.0451490899999998</v>
      </c>
      <c r="E55" s="64">
        <v>5.06478597</v>
      </c>
      <c r="F55" s="64">
        <v>4.934504239999999</v>
      </c>
      <c r="G55" s="64">
        <v>-0.13028173000000046</v>
      </c>
      <c r="H55" s="65">
        <v>-2.5723047483485358E-2</v>
      </c>
      <c r="I55" s="65">
        <v>3.2149615252348406E-3</v>
      </c>
    </row>
    <row r="56" spans="1:9" x14ac:dyDescent="0.25">
      <c r="A56" s="56">
        <v>31</v>
      </c>
      <c r="B56" s="63" t="s">
        <v>31</v>
      </c>
      <c r="C56" s="63" t="s">
        <v>57</v>
      </c>
      <c r="D56" s="64">
        <v>4.05</v>
      </c>
      <c r="E56" s="64">
        <v>3.8</v>
      </c>
      <c r="F56" s="64">
        <v>3.8</v>
      </c>
      <c r="G56" s="64">
        <v>0</v>
      </c>
      <c r="H56" s="65">
        <v>0</v>
      </c>
      <c r="I56" s="65">
        <v>2.4758016614638465E-3</v>
      </c>
    </row>
    <row r="57" spans="1:9" x14ac:dyDescent="0.25">
      <c r="A57" s="56">
        <v>32</v>
      </c>
      <c r="B57" s="63" t="s">
        <v>63</v>
      </c>
      <c r="C57" s="63" t="s">
        <v>69</v>
      </c>
      <c r="D57" s="64">
        <v>3.1397278700000006</v>
      </c>
      <c r="E57" s="64">
        <v>3.1502257199999999</v>
      </c>
      <c r="F57" s="64">
        <v>3.7487241500000006</v>
      </c>
      <c r="G57" s="64">
        <v>0.59849843000000058</v>
      </c>
      <c r="H57" s="65">
        <v>0.18998588774140307</v>
      </c>
      <c r="I57" s="65">
        <v>2.4423940734051705E-3</v>
      </c>
    </row>
    <row r="58" spans="1:9" x14ac:dyDescent="0.25">
      <c r="A58" s="56">
        <v>33</v>
      </c>
      <c r="B58" s="63" t="s">
        <v>31</v>
      </c>
      <c r="C58" s="63" t="s">
        <v>56</v>
      </c>
      <c r="D58" s="64">
        <v>3.26554645</v>
      </c>
      <c r="E58" s="64">
        <v>3.8451341100000005</v>
      </c>
      <c r="F58" s="64">
        <v>3.6101916200000002</v>
      </c>
      <c r="G58" s="64">
        <v>-0.23494249000000023</v>
      </c>
      <c r="H58" s="65">
        <v>-6.1101247259227637E-2</v>
      </c>
      <c r="I58" s="65">
        <v>2.3521364239470675E-3</v>
      </c>
    </row>
    <row r="59" spans="1:9" x14ac:dyDescent="0.25">
      <c r="A59" s="56">
        <v>34</v>
      </c>
      <c r="B59" s="63" t="s">
        <v>31</v>
      </c>
      <c r="C59" s="63" t="s">
        <v>54</v>
      </c>
      <c r="D59" s="64">
        <v>3.0042726799999997</v>
      </c>
      <c r="E59" s="64">
        <v>3.0138182499999999</v>
      </c>
      <c r="F59" s="64">
        <v>3.0305597500000001</v>
      </c>
      <c r="G59" s="64">
        <v>1.6741499999999999E-2</v>
      </c>
      <c r="H59" s="65">
        <v>5.5549136050257845E-3</v>
      </c>
      <c r="I59" s="65">
        <v>1.9744907537409106E-3</v>
      </c>
    </row>
    <row r="60" spans="1:9" x14ac:dyDescent="0.25">
      <c r="A60" s="56">
        <v>35</v>
      </c>
      <c r="B60" s="63" t="s">
        <v>31</v>
      </c>
      <c r="C60" s="63" t="s">
        <v>60</v>
      </c>
      <c r="D60" s="64">
        <v>3.8523602299999995</v>
      </c>
      <c r="E60" s="64">
        <v>3.20931627</v>
      </c>
      <c r="F60" s="64">
        <v>2.8493025099999998</v>
      </c>
      <c r="G60" s="64">
        <v>-0.36001376000000024</v>
      </c>
      <c r="H60" s="65">
        <v>-0.1121777131675465</v>
      </c>
      <c r="I60" s="65">
        <v>1.8563968127029231E-3</v>
      </c>
    </row>
    <row r="61" spans="1:9" x14ac:dyDescent="0.25">
      <c r="A61" s="56">
        <v>36</v>
      </c>
      <c r="B61" s="63" t="s">
        <v>31</v>
      </c>
      <c r="C61" s="63" t="s">
        <v>59</v>
      </c>
      <c r="D61" s="64">
        <v>2.0925915100000001</v>
      </c>
      <c r="E61" s="64">
        <v>2.3040606399999999</v>
      </c>
      <c r="F61" s="64">
        <v>2.4618009500000002</v>
      </c>
      <c r="G61" s="64">
        <v>0.15774031000000052</v>
      </c>
      <c r="H61" s="65">
        <v>6.8461874336779846E-2</v>
      </c>
      <c r="I61" s="65">
        <v>1.6039291795271781E-3</v>
      </c>
    </row>
    <row r="62" spans="1:9" x14ac:dyDescent="0.25">
      <c r="A62" s="56">
        <v>37</v>
      </c>
      <c r="B62" s="63" t="s">
        <v>63</v>
      </c>
      <c r="C62" s="63" t="s">
        <v>71</v>
      </c>
      <c r="D62" s="64">
        <v>1.56900916</v>
      </c>
      <c r="E62" s="64">
        <v>1.5759609999999999</v>
      </c>
      <c r="F62" s="64">
        <v>2.3320457799999996</v>
      </c>
      <c r="G62" s="64">
        <v>0.75608477999999979</v>
      </c>
      <c r="H62" s="65">
        <v>0.47976109814900231</v>
      </c>
      <c r="I62" s="65">
        <v>1.5193902149299348E-3</v>
      </c>
    </row>
    <row r="63" spans="1:9" x14ac:dyDescent="0.25">
      <c r="A63" s="56">
        <v>38</v>
      </c>
      <c r="B63" s="63" t="s">
        <v>63</v>
      </c>
      <c r="C63" s="63" t="s">
        <v>307</v>
      </c>
      <c r="D63" s="64">
        <v>2.0800455999999996</v>
      </c>
      <c r="E63" s="64">
        <v>1.6293824699999999</v>
      </c>
      <c r="F63" s="64">
        <v>2.2082313999999994</v>
      </c>
      <c r="G63" s="64">
        <v>0.57884892999999948</v>
      </c>
      <c r="H63" s="65">
        <v>0.35525663290092929</v>
      </c>
      <c r="I63" s="65">
        <v>1.438721833951746E-3</v>
      </c>
    </row>
    <row r="64" spans="1:9" x14ac:dyDescent="0.25">
      <c r="A64" s="56">
        <v>39</v>
      </c>
      <c r="B64" s="63" t="s">
        <v>31</v>
      </c>
      <c r="C64" s="63" t="s">
        <v>62</v>
      </c>
      <c r="D64" s="64">
        <v>2.4129189200000001</v>
      </c>
      <c r="E64" s="64">
        <v>1.83291892</v>
      </c>
      <c r="F64" s="64">
        <v>2.1329189199999998</v>
      </c>
      <c r="G64" s="64">
        <v>0.3</v>
      </c>
      <c r="H64" s="65">
        <v>0.16367336095805046</v>
      </c>
      <c r="I64" s="65">
        <v>1.3896537383957035E-3</v>
      </c>
    </row>
    <row r="65" spans="1:9" x14ac:dyDescent="0.25">
      <c r="A65" s="56">
        <v>40</v>
      </c>
      <c r="B65" s="63" t="s">
        <v>31</v>
      </c>
      <c r="C65" s="63" t="s">
        <v>61</v>
      </c>
      <c r="D65" s="64">
        <v>1.99867046</v>
      </c>
      <c r="E65" s="64">
        <v>1.75697467</v>
      </c>
      <c r="F65" s="64">
        <v>1.5997699699999999</v>
      </c>
      <c r="G65" s="64">
        <v>-0.15720469999999995</v>
      </c>
      <c r="H65" s="65">
        <v>-8.9474653610117194E-2</v>
      </c>
      <c r="I65" s="65">
        <v>1.0422929341278864E-3</v>
      </c>
    </row>
    <row r="66" spans="1:9" x14ac:dyDescent="0.25">
      <c r="A66" s="56">
        <v>41</v>
      </c>
      <c r="B66" s="63" t="s">
        <v>63</v>
      </c>
      <c r="C66" s="63" t="s">
        <v>72</v>
      </c>
      <c r="D66" s="64">
        <v>1.7762761599999999</v>
      </c>
      <c r="E66" s="64">
        <v>1.4784051899999999</v>
      </c>
      <c r="F66" s="64">
        <v>1.59361149</v>
      </c>
      <c r="G66" s="64">
        <v>0.11520630000000005</v>
      </c>
      <c r="H66" s="65">
        <v>7.7926065722212501E-2</v>
      </c>
      <c r="I66" s="65">
        <v>1.0382805196499675E-3</v>
      </c>
    </row>
    <row r="67" spans="1:9" x14ac:dyDescent="0.25">
      <c r="A67" s="56">
        <v>42</v>
      </c>
      <c r="B67" s="63" t="s">
        <v>63</v>
      </c>
      <c r="C67" s="63" t="s">
        <v>68</v>
      </c>
      <c r="D67" s="64">
        <v>1.4530000000000001</v>
      </c>
      <c r="E67" s="64">
        <v>1.4618481200000002</v>
      </c>
      <c r="F67" s="64">
        <v>1.4716077599999999</v>
      </c>
      <c r="G67" s="64">
        <v>9.7596399999998976E-3</v>
      </c>
      <c r="H67" s="65">
        <v>6.6762339168311797E-3</v>
      </c>
      <c r="I67" s="65">
        <v>9.587918255871289E-4</v>
      </c>
    </row>
    <row r="68" spans="1:9" x14ac:dyDescent="0.25">
      <c r="A68" s="56">
        <v>43</v>
      </c>
      <c r="B68" s="63" t="s">
        <v>63</v>
      </c>
      <c r="C68" s="63" t="s">
        <v>70</v>
      </c>
      <c r="D68" s="64">
        <v>1.3795454599999999</v>
      </c>
      <c r="E68" s="64">
        <v>1.2127408700000002</v>
      </c>
      <c r="F68" s="64">
        <v>1.1028030800000002</v>
      </c>
      <c r="G68" s="64">
        <v>-0.10993779000000004</v>
      </c>
      <c r="H68" s="65">
        <v>-9.0652333667950044E-2</v>
      </c>
      <c r="I68" s="65">
        <v>7.1850570992932836E-4</v>
      </c>
    </row>
    <row r="69" spans="1:9" x14ac:dyDescent="0.25">
      <c r="A69" s="56">
        <v>44</v>
      </c>
      <c r="B69" s="63" t="s">
        <v>75</v>
      </c>
      <c r="C69" s="63" t="s">
        <v>76</v>
      </c>
      <c r="D69" s="64">
        <v>0.95499999999999996</v>
      </c>
      <c r="E69" s="64">
        <v>0.95499999999999996</v>
      </c>
      <c r="F69" s="64">
        <v>1</v>
      </c>
      <c r="G69" s="64">
        <v>4.4999999999999998E-2</v>
      </c>
      <c r="H69" s="65">
        <v>4.712041884816754E-2</v>
      </c>
      <c r="I69" s="65">
        <v>6.5152675301680173E-4</v>
      </c>
    </row>
    <row r="70" spans="1:9" x14ac:dyDescent="0.25">
      <c r="A70" s="56">
        <v>45</v>
      </c>
      <c r="B70" s="63" t="s">
        <v>75</v>
      </c>
      <c r="C70" s="63" t="s">
        <v>77</v>
      </c>
      <c r="D70" s="64">
        <v>2.0339999999999998</v>
      </c>
      <c r="E70" s="64">
        <v>1.734</v>
      </c>
      <c r="F70" s="64">
        <v>0.95599999999999996</v>
      </c>
      <c r="G70" s="64">
        <v>-0.77800000000000002</v>
      </c>
      <c r="H70" s="65">
        <v>-0.44867358708189159</v>
      </c>
      <c r="I70" s="65">
        <v>6.2285957588406246E-4</v>
      </c>
    </row>
    <row r="71" spans="1:9" x14ac:dyDescent="0.25">
      <c r="A71" s="82" t="s">
        <v>78</v>
      </c>
      <c r="B71" s="82"/>
      <c r="C71" s="66" t="s">
        <v>79</v>
      </c>
      <c r="D71" s="67">
        <v>1568.8654853000005</v>
      </c>
      <c r="E71" s="67">
        <v>1555.1221405399999</v>
      </c>
      <c r="F71" s="67">
        <v>1534.8563898099997</v>
      </c>
      <c r="G71" s="67">
        <v>-20.265750730000256</v>
      </c>
      <c r="H71" s="68">
        <v>-1.3031613531631146E-2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1CCA-CA37-44CF-9CC4-8A90CEE90B89}">
  <sheetPr>
    <tabColor theme="3" tint="0.39997558519241921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6" customWidth="1"/>
    <col min="2" max="3" width="16" style="26"/>
  </cols>
  <sheetData>
    <row r="2" spans="1:3" ht="15.75" x14ac:dyDescent="0.25">
      <c r="A2" s="37" t="s">
        <v>114</v>
      </c>
      <c r="B2" s="36"/>
      <c r="C2" s="36"/>
    </row>
    <row r="22" spans="1:9" ht="15.75" x14ac:dyDescent="0.25">
      <c r="A22" s="83" t="s">
        <v>115</v>
      </c>
      <c r="B22" s="83"/>
      <c r="C22" s="83"/>
      <c r="D22" s="83"/>
    </row>
    <row r="23" spans="1:9" x14ac:dyDescent="0.25">
      <c r="A23" s="5" t="s">
        <v>24</v>
      </c>
    </row>
    <row r="24" spans="1:9" ht="15" customHeight="1" x14ac:dyDescent="0.25">
      <c r="B24"/>
      <c r="C24"/>
      <c r="G24" s="81" t="s">
        <v>312</v>
      </c>
      <c r="H24" s="81"/>
      <c r="I24" s="81"/>
    </row>
    <row r="25" spans="1:9" x14ac:dyDescent="0.25">
      <c r="A25" s="55" t="s">
        <v>25</v>
      </c>
      <c r="B25" s="55" t="s">
        <v>26</v>
      </c>
      <c r="C25" s="55" t="s">
        <v>27</v>
      </c>
      <c r="D25" s="55" t="s">
        <v>306</v>
      </c>
      <c r="E25" s="55" t="s">
        <v>309</v>
      </c>
      <c r="F25" s="55" t="s">
        <v>313</v>
      </c>
      <c r="G25" s="55" t="s">
        <v>28</v>
      </c>
      <c r="H25" s="55" t="s">
        <v>29</v>
      </c>
      <c r="I25" s="55" t="s">
        <v>30</v>
      </c>
    </row>
    <row r="26" spans="1:9" x14ac:dyDescent="0.25">
      <c r="A26" s="56">
        <v>1</v>
      </c>
      <c r="B26" s="63" t="s">
        <v>31</v>
      </c>
      <c r="C26" s="63" t="s">
        <v>32</v>
      </c>
      <c r="D26" s="64">
        <v>1155.6036716999993</v>
      </c>
      <c r="E26" s="64">
        <v>1161.7856207400007</v>
      </c>
      <c r="F26" s="64">
        <v>1106.8059288699997</v>
      </c>
      <c r="G26" s="64">
        <v>-54.979691870001076</v>
      </c>
      <c r="H26" s="65">
        <v>-4.7323439788299067E-2</v>
      </c>
      <c r="I26" s="65">
        <v>0.1078214157597971</v>
      </c>
    </row>
    <row r="27" spans="1:9" x14ac:dyDescent="0.25">
      <c r="A27" s="56">
        <v>2</v>
      </c>
      <c r="B27" s="63" t="s">
        <v>31</v>
      </c>
      <c r="C27" s="63" t="s">
        <v>34</v>
      </c>
      <c r="D27" s="64">
        <v>894.82514418999926</v>
      </c>
      <c r="E27" s="64">
        <v>886.19078228000001</v>
      </c>
      <c r="F27" s="64">
        <v>879.27685755000005</v>
      </c>
      <c r="G27" s="64">
        <v>-6.9139247299999003</v>
      </c>
      <c r="H27" s="65">
        <v>-7.8018468125020321E-3</v>
      </c>
      <c r="I27" s="65">
        <v>8.5656277358992894E-2</v>
      </c>
    </row>
    <row r="28" spans="1:9" x14ac:dyDescent="0.25">
      <c r="A28" s="56">
        <v>3</v>
      </c>
      <c r="B28" s="63" t="s">
        <v>31</v>
      </c>
      <c r="C28" s="63" t="s">
        <v>35</v>
      </c>
      <c r="D28" s="64">
        <v>749.19295764000026</v>
      </c>
      <c r="E28" s="64">
        <v>745.15919046000045</v>
      </c>
      <c r="F28" s="64">
        <v>740.48861248000014</v>
      </c>
      <c r="G28" s="64">
        <v>-4.6705779800002576</v>
      </c>
      <c r="H28" s="65">
        <v>-6.2678928741615927E-3</v>
      </c>
      <c r="I28" s="65">
        <v>7.2135980183188092E-2</v>
      </c>
    </row>
    <row r="29" spans="1:9" x14ac:dyDescent="0.25">
      <c r="A29" s="56">
        <v>4</v>
      </c>
      <c r="B29" s="63" t="s">
        <v>31</v>
      </c>
      <c r="C29" s="63" t="s">
        <v>33</v>
      </c>
      <c r="D29" s="64">
        <v>754.59207044999994</v>
      </c>
      <c r="E29" s="64">
        <v>748.05672392999986</v>
      </c>
      <c r="F29" s="64">
        <v>734.64297477000002</v>
      </c>
      <c r="G29" s="64">
        <v>-13.413749159999847</v>
      </c>
      <c r="H29" s="65">
        <v>-1.7931459915939547E-2</v>
      </c>
      <c r="I29" s="65">
        <v>7.1566517265190741E-2</v>
      </c>
    </row>
    <row r="30" spans="1:9" x14ac:dyDescent="0.25">
      <c r="A30" s="56">
        <v>5</v>
      </c>
      <c r="B30" s="63" t="s">
        <v>31</v>
      </c>
      <c r="C30" s="63" t="s">
        <v>36</v>
      </c>
      <c r="D30" s="64">
        <v>448.35195552999988</v>
      </c>
      <c r="E30" s="64">
        <v>449.27625851000005</v>
      </c>
      <c r="F30" s="64">
        <v>447.28001195000007</v>
      </c>
      <c r="G30" s="64">
        <v>-1.9962465600000023</v>
      </c>
      <c r="H30" s="65">
        <v>-4.4432496090945116E-3</v>
      </c>
      <c r="I30" s="65">
        <v>4.3572556734264134E-2</v>
      </c>
    </row>
    <row r="31" spans="1:9" x14ac:dyDescent="0.25">
      <c r="A31" s="56">
        <v>6</v>
      </c>
      <c r="B31" s="63" t="s">
        <v>31</v>
      </c>
      <c r="C31" s="63" t="s">
        <v>41</v>
      </c>
      <c r="D31" s="64">
        <v>423.42665951000015</v>
      </c>
      <c r="E31" s="64">
        <v>426.81487241000002</v>
      </c>
      <c r="F31" s="64">
        <v>428.42427712000006</v>
      </c>
      <c r="G31" s="64">
        <v>1.6094047100000382</v>
      </c>
      <c r="H31" s="65">
        <v>3.7707324979389138E-3</v>
      </c>
      <c r="I31" s="65">
        <v>4.1735692681107522E-2</v>
      </c>
    </row>
    <row r="32" spans="1:9" x14ac:dyDescent="0.25">
      <c r="A32" s="56">
        <v>7</v>
      </c>
      <c r="B32" s="63" t="s">
        <v>31</v>
      </c>
      <c r="C32" s="63" t="s">
        <v>39</v>
      </c>
      <c r="D32" s="64">
        <v>428.79550065999996</v>
      </c>
      <c r="E32" s="64">
        <v>425.7192492399999</v>
      </c>
      <c r="F32" s="64">
        <v>422.74047913999999</v>
      </c>
      <c r="G32" s="64">
        <v>-2.9787700999999047</v>
      </c>
      <c r="H32" s="65">
        <v>-6.9970293927691732E-3</v>
      </c>
      <c r="I32" s="65">
        <v>4.1181995660599185E-2</v>
      </c>
    </row>
    <row r="33" spans="1:9" x14ac:dyDescent="0.25">
      <c r="A33" s="56">
        <v>8</v>
      </c>
      <c r="B33" s="63" t="s">
        <v>31</v>
      </c>
      <c r="C33" s="63" t="s">
        <v>37</v>
      </c>
      <c r="D33" s="64">
        <v>399.15661375000013</v>
      </c>
      <c r="E33" s="64">
        <v>402.11127239000007</v>
      </c>
      <c r="F33" s="64">
        <v>392.54393868000011</v>
      </c>
      <c r="G33" s="64">
        <v>-9.5673337099999181</v>
      </c>
      <c r="H33" s="65">
        <v>-2.3792751824974319E-2</v>
      </c>
      <c r="I33" s="65">
        <v>3.824034739280463E-2</v>
      </c>
    </row>
    <row r="34" spans="1:9" x14ac:dyDescent="0.25">
      <c r="A34" s="56">
        <v>9</v>
      </c>
      <c r="B34" s="63" t="s">
        <v>31</v>
      </c>
      <c r="C34" s="63" t="s">
        <v>38</v>
      </c>
      <c r="D34" s="64">
        <v>392.82276938999979</v>
      </c>
      <c r="E34" s="64">
        <v>392.04746222999978</v>
      </c>
      <c r="F34" s="64">
        <v>391.2794299200001</v>
      </c>
      <c r="G34" s="64">
        <v>-0.7680323099997044</v>
      </c>
      <c r="H34" s="65">
        <v>-1.9590289033656035E-3</v>
      </c>
      <c r="I34" s="65">
        <v>3.8117163082721409E-2</v>
      </c>
    </row>
    <row r="35" spans="1:9" x14ac:dyDescent="0.25">
      <c r="A35" s="56">
        <v>10</v>
      </c>
      <c r="B35" s="63" t="s">
        <v>31</v>
      </c>
      <c r="C35" s="63" t="s">
        <v>42</v>
      </c>
      <c r="D35" s="64">
        <v>365.18893114999997</v>
      </c>
      <c r="E35" s="64">
        <v>365.21614254999992</v>
      </c>
      <c r="F35" s="64">
        <v>366.08423257999993</v>
      </c>
      <c r="G35" s="64">
        <v>0.86809003000003104</v>
      </c>
      <c r="H35" s="65">
        <v>2.37692130457017E-3</v>
      </c>
      <c r="I35" s="65">
        <v>3.5662729313722892E-2</v>
      </c>
    </row>
    <row r="36" spans="1:9" x14ac:dyDescent="0.25">
      <c r="A36" s="56">
        <v>11</v>
      </c>
      <c r="B36" s="63" t="s">
        <v>31</v>
      </c>
      <c r="C36" s="63" t="s">
        <v>43</v>
      </c>
      <c r="D36" s="64">
        <v>358.54282510999985</v>
      </c>
      <c r="E36" s="64">
        <v>361.80857741999966</v>
      </c>
      <c r="F36" s="64">
        <v>362.68393911000015</v>
      </c>
      <c r="G36" s="64">
        <v>0.87536169000047448</v>
      </c>
      <c r="H36" s="65">
        <v>2.4194055769560293E-3</v>
      </c>
      <c r="I36" s="65">
        <v>3.5331483838458341E-2</v>
      </c>
    </row>
    <row r="37" spans="1:9" x14ac:dyDescent="0.25">
      <c r="A37" s="56">
        <v>12</v>
      </c>
      <c r="B37" s="63" t="s">
        <v>31</v>
      </c>
      <c r="C37" s="63" t="s">
        <v>40</v>
      </c>
      <c r="D37" s="64">
        <v>330.6726118499999</v>
      </c>
      <c r="E37" s="64">
        <v>330.57068238000011</v>
      </c>
      <c r="F37" s="64">
        <v>326.39744234000005</v>
      </c>
      <c r="G37" s="64">
        <v>-4.1732400400000813</v>
      </c>
      <c r="H37" s="65">
        <v>-1.2624350138839072E-2</v>
      </c>
      <c r="I37" s="65">
        <v>3.1796571933261762E-2</v>
      </c>
    </row>
    <row r="38" spans="1:9" x14ac:dyDescent="0.25">
      <c r="A38" s="56">
        <v>13</v>
      </c>
      <c r="B38" s="63" t="s">
        <v>31</v>
      </c>
      <c r="C38" s="63" t="s">
        <v>44</v>
      </c>
      <c r="D38" s="64">
        <v>321.80089726000017</v>
      </c>
      <c r="E38" s="64">
        <v>323.3275696</v>
      </c>
      <c r="F38" s="64">
        <v>322.70828974000005</v>
      </c>
      <c r="G38" s="64">
        <v>-0.61927985999995472</v>
      </c>
      <c r="H38" s="65">
        <v>-1.9153326787631742E-3</v>
      </c>
      <c r="I38" s="65">
        <v>3.1437186745750134E-2</v>
      </c>
    </row>
    <row r="39" spans="1:9" x14ac:dyDescent="0.25">
      <c r="A39" s="56">
        <v>14</v>
      </c>
      <c r="B39" s="63" t="s">
        <v>31</v>
      </c>
      <c r="C39" s="63" t="s">
        <v>45</v>
      </c>
      <c r="D39" s="64">
        <v>291.60141132000007</v>
      </c>
      <c r="E39" s="64">
        <v>289.34274481999984</v>
      </c>
      <c r="F39" s="64">
        <v>283.91325142999972</v>
      </c>
      <c r="G39" s="64">
        <v>-5.429493390000105</v>
      </c>
      <c r="H39" s="65">
        <v>-1.8764919761087476E-2</v>
      </c>
      <c r="I39" s="65">
        <v>2.7657900923428597E-2</v>
      </c>
    </row>
    <row r="40" spans="1:9" x14ac:dyDescent="0.25">
      <c r="A40" s="56">
        <v>15</v>
      </c>
      <c r="B40" s="63" t="s">
        <v>31</v>
      </c>
      <c r="C40" s="63" t="s">
        <v>46</v>
      </c>
      <c r="D40" s="64">
        <v>250.74642151000006</v>
      </c>
      <c r="E40" s="64">
        <v>251.95285807999997</v>
      </c>
      <c r="F40" s="64">
        <v>252.57425324000008</v>
      </c>
      <c r="G40" s="64">
        <v>0.62139516000008588</v>
      </c>
      <c r="H40" s="65">
        <v>2.4663151858463168E-3</v>
      </c>
      <c r="I40" s="65">
        <v>2.4604958157943679E-2</v>
      </c>
    </row>
    <row r="41" spans="1:9" x14ac:dyDescent="0.25">
      <c r="A41" s="56">
        <v>16</v>
      </c>
      <c r="B41" s="63" t="s">
        <v>31</v>
      </c>
      <c r="C41" s="63" t="s">
        <v>47</v>
      </c>
      <c r="D41" s="64">
        <v>241.69040509999994</v>
      </c>
      <c r="E41" s="64">
        <v>240.60197339999985</v>
      </c>
      <c r="F41" s="64">
        <v>238.71842447</v>
      </c>
      <c r="G41" s="64">
        <v>-1.8835489299998582</v>
      </c>
      <c r="H41" s="65">
        <v>-7.8284849595496257E-3</v>
      </c>
      <c r="I41" s="65">
        <v>2.3255168609895269E-2</v>
      </c>
    </row>
    <row r="42" spans="1:9" x14ac:dyDescent="0.25">
      <c r="A42" s="56">
        <v>17</v>
      </c>
      <c r="B42" s="63" t="s">
        <v>31</v>
      </c>
      <c r="C42" s="63" t="s">
        <v>50</v>
      </c>
      <c r="D42" s="64">
        <v>234.42362488999993</v>
      </c>
      <c r="E42" s="64">
        <v>234.87065360000003</v>
      </c>
      <c r="F42" s="64">
        <v>231.85618410000009</v>
      </c>
      <c r="G42" s="64">
        <v>-3.0144694999999402</v>
      </c>
      <c r="H42" s="65">
        <v>-1.2834594078891514E-2</v>
      </c>
      <c r="I42" s="65">
        <v>2.2586671583742883E-2</v>
      </c>
    </row>
    <row r="43" spans="1:9" x14ac:dyDescent="0.25">
      <c r="A43" s="56">
        <v>18</v>
      </c>
      <c r="B43" s="63" t="s">
        <v>31</v>
      </c>
      <c r="C43" s="63" t="s">
        <v>48</v>
      </c>
      <c r="D43" s="64">
        <v>228.1557535</v>
      </c>
      <c r="E43" s="64">
        <v>229.94783847000002</v>
      </c>
      <c r="F43" s="64">
        <v>226.19740707000003</v>
      </c>
      <c r="G43" s="64">
        <v>-3.7504314000000059</v>
      </c>
      <c r="H43" s="65">
        <v>-1.6309922393505358E-2</v>
      </c>
      <c r="I43" s="65">
        <v>2.2035412022397248E-2</v>
      </c>
    </row>
    <row r="44" spans="1:9" x14ac:dyDescent="0.25">
      <c r="A44" s="56">
        <v>19</v>
      </c>
      <c r="B44" s="63" t="s">
        <v>31</v>
      </c>
      <c r="C44" s="63" t="s">
        <v>51</v>
      </c>
      <c r="D44" s="64">
        <v>201.86423538999995</v>
      </c>
      <c r="E44" s="64">
        <v>204.02634028999995</v>
      </c>
      <c r="F44" s="64">
        <v>203.49711088999996</v>
      </c>
      <c r="G44" s="64">
        <v>-0.52922940000000596</v>
      </c>
      <c r="H44" s="65">
        <v>-2.5939268392883353E-3</v>
      </c>
      <c r="I44" s="65">
        <v>1.9824023369290563E-2</v>
      </c>
    </row>
    <row r="45" spans="1:9" x14ac:dyDescent="0.25">
      <c r="A45" s="56">
        <v>20</v>
      </c>
      <c r="B45" s="63" t="s">
        <v>31</v>
      </c>
      <c r="C45" s="63" t="s">
        <v>52</v>
      </c>
      <c r="D45" s="64">
        <v>172.71777876999997</v>
      </c>
      <c r="E45" s="64">
        <v>174.94567984</v>
      </c>
      <c r="F45" s="64">
        <v>177.19659580999999</v>
      </c>
      <c r="G45" s="64">
        <v>2.250915969999999</v>
      </c>
      <c r="H45" s="65">
        <v>1.286637070465883E-2</v>
      </c>
      <c r="I45" s="65">
        <v>1.7261913159027528E-2</v>
      </c>
    </row>
    <row r="46" spans="1:9" x14ac:dyDescent="0.25">
      <c r="A46" s="56">
        <v>21</v>
      </c>
      <c r="B46" s="63" t="s">
        <v>31</v>
      </c>
      <c r="C46" s="63" t="s">
        <v>49</v>
      </c>
      <c r="D46" s="64">
        <v>176.43194848999997</v>
      </c>
      <c r="E46" s="64">
        <v>176.3195201500001</v>
      </c>
      <c r="F46" s="64">
        <v>175.86925707000003</v>
      </c>
      <c r="G46" s="64">
        <v>-0.4502630800000727</v>
      </c>
      <c r="H46" s="65">
        <v>-2.553676868091638E-3</v>
      </c>
      <c r="I46" s="65">
        <v>1.7132608157665874E-2</v>
      </c>
    </row>
    <row r="47" spans="1:9" x14ac:dyDescent="0.25">
      <c r="A47" s="56">
        <v>22</v>
      </c>
      <c r="B47" s="63" t="s">
        <v>31</v>
      </c>
      <c r="C47" s="63" t="s">
        <v>54</v>
      </c>
      <c r="D47" s="64">
        <v>146.82746157999998</v>
      </c>
      <c r="E47" s="64">
        <v>145.63004409000004</v>
      </c>
      <c r="F47" s="64">
        <v>143.88498658999998</v>
      </c>
      <c r="G47" s="64">
        <v>-1.7450575000000597</v>
      </c>
      <c r="H47" s="65">
        <v>-1.1982812412812332E-2</v>
      </c>
      <c r="I47" s="65">
        <v>1.4016805074898915E-2</v>
      </c>
    </row>
    <row r="48" spans="1:9" x14ac:dyDescent="0.25">
      <c r="A48" s="56">
        <v>23</v>
      </c>
      <c r="B48" s="63" t="s">
        <v>31</v>
      </c>
      <c r="C48" s="63" t="s">
        <v>53</v>
      </c>
      <c r="D48" s="64">
        <v>140.81069872999993</v>
      </c>
      <c r="E48" s="64">
        <v>139.34312514999993</v>
      </c>
      <c r="F48" s="64">
        <v>137.18599297999998</v>
      </c>
      <c r="G48" s="64">
        <v>-2.157132169999957</v>
      </c>
      <c r="H48" s="65">
        <v>-1.5480721906286009E-2</v>
      </c>
      <c r="I48" s="65">
        <v>1.3364211014498946E-2</v>
      </c>
    </row>
    <row r="49" spans="1:9" x14ac:dyDescent="0.25">
      <c r="A49" s="56">
        <v>24</v>
      </c>
      <c r="B49" s="63" t="s">
        <v>31</v>
      </c>
      <c r="C49" s="63" t="s">
        <v>55</v>
      </c>
      <c r="D49" s="64">
        <v>111.9402104</v>
      </c>
      <c r="E49" s="64">
        <v>111.93629582000003</v>
      </c>
      <c r="F49" s="64">
        <v>112.07566729000008</v>
      </c>
      <c r="G49" s="64">
        <v>0.13937147000005842</v>
      </c>
      <c r="H49" s="65">
        <v>1.2450963200012954E-3</v>
      </c>
      <c r="I49" s="65">
        <v>1.0918045164222409E-2</v>
      </c>
    </row>
    <row r="50" spans="1:9" x14ac:dyDescent="0.25">
      <c r="A50" s="56">
        <v>25</v>
      </c>
      <c r="B50" s="63" t="s">
        <v>31</v>
      </c>
      <c r="C50" s="63" t="s">
        <v>57</v>
      </c>
      <c r="D50" s="64">
        <v>103.60474812000002</v>
      </c>
      <c r="E50" s="64">
        <v>105.47190282000005</v>
      </c>
      <c r="F50" s="64">
        <v>105.57551928999997</v>
      </c>
      <c r="G50" s="64">
        <v>0.1036164699999243</v>
      </c>
      <c r="H50" s="65">
        <v>9.8240827395290045E-4</v>
      </c>
      <c r="I50" s="65">
        <v>1.0284821993179436E-2</v>
      </c>
    </row>
    <row r="51" spans="1:9" x14ac:dyDescent="0.25">
      <c r="A51" s="56">
        <v>26</v>
      </c>
      <c r="B51" s="63" t="s">
        <v>31</v>
      </c>
      <c r="C51" s="63" t="s">
        <v>56</v>
      </c>
      <c r="D51" s="64">
        <v>103.30445852000008</v>
      </c>
      <c r="E51" s="64">
        <v>102.31640632999998</v>
      </c>
      <c r="F51" s="64">
        <v>103.05500305000001</v>
      </c>
      <c r="G51" s="64">
        <v>0.73859672000002863</v>
      </c>
      <c r="H51" s="65">
        <v>7.2187515814212703E-3</v>
      </c>
      <c r="I51" s="65">
        <v>1.0039281539922363E-2</v>
      </c>
    </row>
    <row r="52" spans="1:9" x14ac:dyDescent="0.25">
      <c r="A52" s="56">
        <v>27</v>
      </c>
      <c r="B52" s="63" t="s">
        <v>31</v>
      </c>
      <c r="C52" s="63" t="s">
        <v>59</v>
      </c>
      <c r="D52" s="64">
        <v>96.114083980000004</v>
      </c>
      <c r="E52" s="64">
        <v>95.809859310000007</v>
      </c>
      <c r="F52" s="64">
        <v>95.855540870000013</v>
      </c>
      <c r="G52" s="64">
        <v>4.5681560000017288E-2</v>
      </c>
      <c r="H52" s="65">
        <v>4.7679393675144815E-4</v>
      </c>
      <c r="I52" s="65">
        <v>9.3379334673210183E-3</v>
      </c>
    </row>
    <row r="53" spans="1:9" x14ac:dyDescent="0.25">
      <c r="A53" s="56">
        <v>28</v>
      </c>
      <c r="B53" s="63" t="s">
        <v>31</v>
      </c>
      <c r="C53" s="63" t="s">
        <v>58</v>
      </c>
      <c r="D53" s="64">
        <v>86.846977360000011</v>
      </c>
      <c r="E53" s="64">
        <v>87.375497980000006</v>
      </c>
      <c r="F53" s="64">
        <v>87.719644239999994</v>
      </c>
      <c r="G53" s="64">
        <v>0.34414625999999049</v>
      </c>
      <c r="H53" s="65">
        <v>3.9387044189294869E-3</v>
      </c>
      <c r="I53" s="65">
        <v>8.5453610115359541E-3</v>
      </c>
    </row>
    <row r="54" spans="1:9" x14ac:dyDescent="0.25">
      <c r="A54" s="56">
        <v>29</v>
      </c>
      <c r="B54" s="63" t="s">
        <v>31</v>
      </c>
      <c r="C54" s="63" t="s">
        <v>60</v>
      </c>
      <c r="D54" s="64">
        <v>87.44076087000002</v>
      </c>
      <c r="E54" s="64">
        <v>86.965041649999961</v>
      </c>
      <c r="F54" s="64">
        <v>85.307867000000016</v>
      </c>
      <c r="G54" s="64">
        <v>-1.6571746499999465</v>
      </c>
      <c r="H54" s="65">
        <v>-1.9055641422784819E-2</v>
      </c>
      <c r="I54" s="65">
        <v>8.3104135562223156E-3</v>
      </c>
    </row>
    <row r="55" spans="1:9" x14ac:dyDescent="0.25">
      <c r="A55" s="56">
        <v>30</v>
      </c>
      <c r="B55" s="63" t="s">
        <v>31</v>
      </c>
      <c r="C55" s="63" t="s">
        <v>61</v>
      </c>
      <c r="D55" s="64">
        <v>84.865282329999985</v>
      </c>
      <c r="E55" s="64">
        <v>84.386961010000022</v>
      </c>
      <c r="F55" s="64">
        <v>84.573111980000007</v>
      </c>
      <c r="G55" s="64">
        <v>0.1861509699999839</v>
      </c>
      <c r="H55" s="65">
        <v>2.2059210068949473E-3</v>
      </c>
      <c r="I55" s="65">
        <v>8.2388361238770608E-3</v>
      </c>
    </row>
    <row r="56" spans="1:9" x14ac:dyDescent="0.25">
      <c r="A56" s="56">
        <v>31</v>
      </c>
      <c r="B56" s="63" t="s">
        <v>31</v>
      </c>
      <c r="C56" s="63" t="s">
        <v>62</v>
      </c>
      <c r="D56" s="64">
        <v>72.762957060000005</v>
      </c>
      <c r="E56" s="64">
        <v>73.952411830000045</v>
      </c>
      <c r="F56" s="64">
        <v>75.508643469999981</v>
      </c>
      <c r="G56" s="64">
        <v>1.556231639999941</v>
      </c>
      <c r="H56" s="65">
        <v>2.1043690144648255E-2</v>
      </c>
      <c r="I56" s="65">
        <v>7.3558052307771968E-3</v>
      </c>
    </row>
    <row r="57" spans="1:9" x14ac:dyDescent="0.25">
      <c r="A57" s="56">
        <v>32</v>
      </c>
      <c r="B57" s="63" t="s">
        <v>63</v>
      </c>
      <c r="C57" s="63" t="s">
        <v>307</v>
      </c>
      <c r="D57" s="64">
        <v>63.193612309999999</v>
      </c>
      <c r="E57" s="64">
        <v>63.450712009999982</v>
      </c>
      <c r="F57" s="64">
        <v>61.911877540000013</v>
      </c>
      <c r="G57" s="64">
        <v>-1.538834469999969</v>
      </c>
      <c r="H57" s="65">
        <v>-2.425243817212713E-2</v>
      </c>
      <c r="I57" s="65">
        <v>6.031252737799574E-3</v>
      </c>
    </row>
    <row r="58" spans="1:9" x14ac:dyDescent="0.25">
      <c r="A58" s="56">
        <v>33</v>
      </c>
      <c r="B58" s="63" t="s">
        <v>63</v>
      </c>
      <c r="C58" s="63" t="s">
        <v>64</v>
      </c>
      <c r="D58" s="64">
        <v>55.912121109999994</v>
      </c>
      <c r="E58" s="64">
        <v>55.843841789999971</v>
      </c>
      <c r="F58" s="64">
        <v>56.494279420000005</v>
      </c>
      <c r="G58" s="64">
        <v>0.65043763000003252</v>
      </c>
      <c r="H58" s="65">
        <v>1.1647437016349889E-2</v>
      </c>
      <c r="I58" s="65">
        <v>5.5034880375215492E-3</v>
      </c>
    </row>
    <row r="59" spans="1:9" x14ac:dyDescent="0.25">
      <c r="A59" s="56">
        <v>34</v>
      </c>
      <c r="B59" s="63" t="s">
        <v>63</v>
      </c>
      <c r="C59" s="63" t="s">
        <v>65</v>
      </c>
      <c r="D59" s="64">
        <v>50.460119709999979</v>
      </c>
      <c r="E59" s="64">
        <v>51.768143519999988</v>
      </c>
      <c r="F59" s="64">
        <v>52.535107709999998</v>
      </c>
      <c r="G59" s="64">
        <v>0.76696419000001248</v>
      </c>
      <c r="H59" s="65">
        <v>1.4815369797908732E-2</v>
      </c>
      <c r="I59" s="65">
        <v>5.1177984709286362E-3</v>
      </c>
    </row>
    <row r="60" spans="1:9" x14ac:dyDescent="0.25">
      <c r="A60" s="56">
        <v>35</v>
      </c>
      <c r="B60" s="63" t="s">
        <v>63</v>
      </c>
      <c r="C60" s="63" t="s">
        <v>68</v>
      </c>
      <c r="D60" s="64">
        <v>45.563607709999999</v>
      </c>
      <c r="E60" s="64">
        <v>45.188411829999993</v>
      </c>
      <c r="F60" s="64">
        <v>46.889574550000006</v>
      </c>
      <c r="G60" s="64">
        <v>1.7011627200000137</v>
      </c>
      <c r="H60" s="65">
        <v>3.7645994871424851E-2</v>
      </c>
      <c r="I60" s="65">
        <v>4.5678290841079973E-3</v>
      </c>
    </row>
    <row r="61" spans="1:9" x14ac:dyDescent="0.25">
      <c r="A61" s="56">
        <v>36</v>
      </c>
      <c r="B61" s="63" t="s">
        <v>63</v>
      </c>
      <c r="C61" s="63" t="s">
        <v>69</v>
      </c>
      <c r="D61" s="64">
        <v>43.804073830000007</v>
      </c>
      <c r="E61" s="64">
        <v>43.900916190000004</v>
      </c>
      <c r="F61" s="64">
        <v>44.025829770000009</v>
      </c>
      <c r="G61" s="64">
        <v>0.12491358000000566</v>
      </c>
      <c r="H61" s="65">
        <v>2.8453524627911793E-3</v>
      </c>
      <c r="I61" s="65">
        <v>4.2888524283996457E-3</v>
      </c>
    </row>
    <row r="62" spans="1:9" x14ac:dyDescent="0.25">
      <c r="A62" s="56">
        <v>37</v>
      </c>
      <c r="B62" s="63" t="s">
        <v>63</v>
      </c>
      <c r="C62" s="63" t="s">
        <v>66</v>
      </c>
      <c r="D62" s="64">
        <v>39.322294089999986</v>
      </c>
      <c r="E62" s="64">
        <v>39.97731993999998</v>
      </c>
      <c r="F62" s="64">
        <v>40.901876169999973</v>
      </c>
      <c r="G62" s="64">
        <v>0.92455622999998932</v>
      </c>
      <c r="H62" s="65">
        <v>2.3127018804352337E-2</v>
      </c>
      <c r="I62" s="65">
        <v>3.9845270799947936E-3</v>
      </c>
    </row>
    <row r="63" spans="1:9" x14ac:dyDescent="0.25">
      <c r="A63" s="56">
        <v>38</v>
      </c>
      <c r="B63" s="63" t="s">
        <v>63</v>
      </c>
      <c r="C63" s="63" t="s">
        <v>67</v>
      </c>
      <c r="D63" s="64">
        <v>41.395862400000006</v>
      </c>
      <c r="E63" s="64">
        <v>41.028261189999974</v>
      </c>
      <c r="F63" s="64">
        <v>40.205039930000019</v>
      </c>
      <c r="G63" s="64">
        <v>-0.82322125999995321</v>
      </c>
      <c r="H63" s="65">
        <v>-2.0064736747863958E-2</v>
      </c>
      <c r="I63" s="65">
        <v>3.9166435712515426E-3</v>
      </c>
    </row>
    <row r="64" spans="1:9" x14ac:dyDescent="0.25">
      <c r="A64" s="56">
        <v>39</v>
      </c>
      <c r="B64" s="63" t="s">
        <v>63</v>
      </c>
      <c r="C64" s="63" t="s">
        <v>71</v>
      </c>
      <c r="D64" s="64">
        <v>37.474695279999978</v>
      </c>
      <c r="E64" s="64">
        <v>38.011975290000002</v>
      </c>
      <c r="F64" s="64">
        <v>38.108839709999998</v>
      </c>
      <c r="G64" s="64">
        <v>9.6864420000001783E-2</v>
      </c>
      <c r="H64" s="65">
        <v>2.5482606273682495E-3</v>
      </c>
      <c r="I64" s="65">
        <v>3.7124385976956527E-3</v>
      </c>
    </row>
    <row r="65" spans="1:9" x14ac:dyDescent="0.25">
      <c r="A65" s="56">
        <v>40</v>
      </c>
      <c r="B65" s="63" t="s">
        <v>63</v>
      </c>
      <c r="C65" s="63" t="s">
        <v>70</v>
      </c>
      <c r="D65" s="64">
        <v>36.494528919999993</v>
      </c>
      <c r="E65" s="64">
        <v>36.47538879999999</v>
      </c>
      <c r="F65" s="64">
        <v>36.124482199999981</v>
      </c>
      <c r="G65" s="64">
        <v>-0.35090660000000895</v>
      </c>
      <c r="H65" s="65">
        <v>-9.6203662673503571E-3</v>
      </c>
      <c r="I65" s="65">
        <v>3.5191289753662642E-3</v>
      </c>
    </row>
    <row r="66" spans="1:9" x14ac:dyDescent="0.25">
      <c r="A66" s="56">
        <v>41</v>
      </c>
      <c r="B66" s="63" t="s">
        <v>63</v>
      </c>
      <c r="C66" s="63" t="s">
        <v>72</v>
      </c>
      <c r="D66" s="64">
        <v>31.603528790000009</v>
      </c>
      <c r="E66" s="64">
        <v>31.794846009999993</v>
      </c>
      <c r="F66" s="64">
        <v>31.579419170000012</v>
      </c>
      <c r="G66" s="64">
        <v>-0.21542683999998122</v>
      </c>
      <c r="H66" s="65">
        <v>-6.7755270754331059E-3</v>
      </c>
      <c r="I66" s="65">
        <v>3.0763637914894173E-3</v>
      </c>
    </row>
    <row r="67" spans="1:9" x14ac:dyDescent="0.25">
      <c r="A67" s="56">
        <v>42</v>
      </c>
      <c r="B67" s="63" t="s">
        <v>63</v>
      </c>
      <c r="C67" s="63" t="s">
        <v>73</v>
      </c>
      <c r="D67" s="64">
        <v>28.918314749999997</v>
      </c>
      <c r="E67" s="64">
        <v>28.654691</v>
      </c>
      <c r="F67" s="64">
        <v>28.384608040000007</v>
      </c>
      <c r="G67" s="64">
        <v>-0.27008295999999343</v>
      </c>
      <c r="H67" s="65">
        <v>-9.4254361353955426E-3</v>
      </c>
      <c r="I67" s="65">
        <v>2.7651357341248839E-3</v>
      </c>
    </row>
    <row r="68" spans="1:9" x14ac:dyDescent="0.25">
      <c r="A68" s="56">
        <v>43</v>
      </c>
      <c r="B68" s="63" t="s">
        <v>63</v>
      </c>
      <c r="C68" s="63" t="s">
        <v>74</v>
      </c>
      <c r="D68" s="64">
        <v>20.384432810000007</v>
      </c>
      <c r="E68" s="64">
        <v>20.325755939999997</v>
      </c>
      <c r="F68" s="64">
        <v>20.148944669999995</v>
      </c>
      <c r="G68" s="64">
        <v>-0.17681127000000327</v>
      </c>
      <c r="H68" s="65">
        <v>-8.6988779419538437E-3</v>
      </c>
      <c r="I68" s="65">
        <v>1.9628443286378418E-3</v>
      </c>
    </row>
    <row r="69" spans="1:9" x14ac:dyDescent="0.25">
      <c r="A69" s="56">
        <v>44</v>
      </c>
      <c r="B69" s="63" t="s">
        <v>75</v>
      </c>
      <c r="C69" s="63" t="s">
        <v>76</v>
      </c>
      <c r="D69" s="64">
        <v>12.620933059999999</v>
      </c>
      <c r="E69" s="64">
        <v>12.967613820000002</v>
      </c>
      <c r="F69" s="64">
        <v>13.225486380000007</v>
      </c>
      <c r="G69" s="64">
        <v>0.25787256000000425</v>
      </c>
      <c r="H69" s="65">
        <v>1.9885891389076253E-2</v>
      </c>
      <c r="I69" s="65">
        <v>1.2883836528228474E-3</v>
      </c>
    </row>
    <row r="70" spans="1:9" x14ac:dyDescent="0.25">
      <c r="A70" s="56">
        <v>45</v>
      </c>
      <c r="B70" s="63" t="s">
        <v>75</v>
      </c>
      <c r="C70" s="63" t="s">
        <v>77</v>
      </c>
      <c r="D70" s="64">
        <v>12.382637759999998</v>
      </c>
      <c r="E70" s="64">
        <v>12.455669359999996</v>
      </c>
      <c r="F70" s="64">
        <v>12.720868210000001</v>
      </c>
      <c r="G70" s="64">
        <v>0.2651988500000052</v>
      </c>
      <c r="H70" s="65">
        <v>2.1291416971267879E-2</v>
      </c>
      <c r="I70" s="65">
        <v>1.2392254001533235E-3</v>
      </c>
    </row>
    <row r="71" spans="1:9" x14ac:dyDescent="0.25">
      <c r="A71" s="82" t="s">
        <v>78</v>
      </c>
      <c r="B71" s="82"/>
      <c r="C71" s="66" t="s">
        <v>79</v>
      </c>
      <c r="D71" s="67">
        <v>10374.65258864</v>
      </c>
      <c r="E71" s="67">
        <v>10375.123105469997</v>
      </c>
      <c r="F71" s="67">
        <v>10265.177108559992</v>
      </c>
      <c r="G71" s="67">
        <v>-109.94599691000558</v>
      </c>
      <c r="H71" s="68">
        <v>-1.0597078780881123E-2</v>
      </c>
    </row>
  </sheetData>
  <sortState xmlns:xlrd2="http://schemas.microsoft.com/office/spreadsheetml/2017/richdata2" ref="B26:I65">
    <sortCondition descending="1" ref="F26:F65"/>
  </sortState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7B5D-0AE8-499D-9306-405C50D58344}">
  <dimension ref="A2:H50"/>
  <sheetViews>
    <sheetView showGridLines="0" workbookViewId="0"/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4" t="s">
        <v>116</v>
      </c>
    </row>
    <row r="3" spans="1:7" x14ac:dyDescent="0.25">
      <c r="A3" s="6" t="s">
        <v>117</v>
      </c>
    </row>
    <row r="4" spans="1:7" ht="15" customHeight="1" x14ac:dyDescent="0.25">
      <c r="E4" s="81" t="s">
        <v>312</v>
      </c>
      <c r="F4" s="81"/>
    </row>
    <row r="5" spans="1:7" x14ac:dyDescent="0.25">
      <c r="A5" s="55" t="s">
        <v>78</v>
      </c>
      <c r="B5" s="55" t="s">
        <v>306</v>
      </c>
      <c r="C5" s="55" t="s">
        <v>309</v>
      </c>
      <c r="D5" s="55" t="s">
        <v>313</v>
      </c>
      <c r="E5" s="55" t="s">
        <v>28</v>
      </c>
      <c r="F5" s="55" t="s">
        <v>29</v>
      </c>
      <c r="G5" s="55" t="s">
        <v>84</v>
      </c>
    </row>
    <row r="6" spans="1:7" x14ac:dyDescent="0.25">
      <c r="A6" s="56" t="s">
        <v>118</v>
      </c>
      <c r="B6" s="64">
        <v>10374.65258864</v>
      </c>
      <c r="C6" s="64">
        <v>10375.123105469997</v>
      </c>
      <c r="D6" s="64">
        <v>10265.177108559992</v>
      </c>
      <c r="E6" s="64">
        <v>-109.94599691000558</v>
      </c>
      <c r="F6" s="71">
        <v>-1.0597078780881123E-2</v>
      </c>
      <c r="G6" s="71">
        <v>-1.059707878088057E-2</v>
      </c>
    </row>
    <row r="7" spans="1:7" x14ac:dyDescent="0.25">
      <c r="A7" s="56" t="s">
        <v>119</v>
      </c>
      <c r="B7" s="64">
        <v>-797.32320701999981</v>
      </c>
      <c r="C7" s="64">
        <v>-809.14449721999995</v>
      </c>
      <c r="D7" s="64">
        <v>-828.98060654000005</v>
      </c>
      <c r="E7" s="64">
        <v>-19.836109320000173</v>
      </c>
      <c r="F7" s="71">
        <v>2.4514915924351757E-2</v>
      </c>
      <c r="G7" s="71">
        <v>2.4514915924351011E-2</v>
      </c>
    </row>
    <row r="8" spans="1:7" x14ac:dyDescent="0.25">
      <c r="A8" s="56" t="s">
        <v>120</v>
      </c>
      <c r="B8" s="64">
        <v>11171.975795660001</v>
      </c>
      <c r="C8" s="64">
        <v>11184.267602689997</v>
      </c>
      <c r="D8" s="64">
        <v>11094.157715099993</v>
      </c>
      <c r="E8" s="64">
        <v>-90.109887590003964</v>
      </c>
      <c r="F8" s="71">
        <v>-8.0568429503896245E-3</v>
      </c>
      <c r="G8" s="71">
        <v>-8.0568429503892793E-3</v>
      </c>
    </row>
    <row r="9" spans="1:7" x14ac:dyDescent="0.25">
      <c r="A9" s="56" t="s">
        <v>121</v>
      </c>
      <c r="B9" s="64">
        <v>10348.548175510001</v>
      </c>
      <c r="C9" s="64">
        <v>10307.618424459999</v>
      </c>
      <c r="D9" s="64">
        <v>10268.942223519998</v>
      </c>
      <c r="E9" s="64">
        <v>-38.676200940000534</v>
      </c>
      <c r="F9" s="71">
        <v>-3.7521956428093837E-3</v>
      </c>
      <c r="G9" s="71">
        <v>-3.7521956428091989E-3</v>
      </c>
    </row>
    <row r="10" spans="1:7" x14ac:dyDescent="0.25">
      <c r="A10" s="56" t="s">
        <v>122</v>
      </c>
      <c r="B10" s="64">
        <v>615.9969271299999</v>
      </c>
      <c r="C10" s="64">
        <v>657.72781801999986</v>
      </c>
      <c r="D10" s="64">
        <v>615.13577577000001</v>
      </c>
      <c r="E10" s="64">
        <v>-42.592042249999878</v>
      </c>
      <c r="F10" s="71">
        <v>-6.4756333977506728E-2</v>
      </c>
      <c r="G10" s="71">
        <v>-6.4756333977506714E-2</v>
      </c>
    </row>
    <row r="11" spans="1:7" x14ac:dyDescent="0.25">
      <c r="A11" s="56" t="s">
        <v>123</v>
      </c>
      <c r="B11" s="64">
        <v>207.43069301999995</v>
      </c>
      <c r="C11" s="64">
        <v>218.92136020999999</v>
      </c>
      <c r="D11" s="64">
        <v>210.07971581000001</v>
      </c>
      <c r="E11" s="64">
        <v>-8.8416443999999768</v>
      </c>
      <c r="F11" s="71">
        <v>-4.0387307988213862E-2</v>
      </c>
      <c r="G11" s="71">
        <v>-4.0387307988214119E-2</v>
      </c>
    </row>
    <row r="12" spans="1:7" x14ac:dyDescent="0.25">
      <c r="A12" s="56" t="s">
        <v>124</v>
      </c>
      <c r="B12" s="64">
        <v>823.42762014999983</v>
      </c>
      <c r="C12" s="64">
        <v>876.64917822999973</v>
      </c>
      <c r="D12" s="64">
        <v>825.21549157999993</v>
      </c>
      <c r="E12" s="64">
        <v>-51.433686649999856</v>
      </c>
      <c r="F12" s="71">
        <v>-5.8670774954523018E-2</v>
      </c>
      <c r="G12" s="71">
        <v>-5.8670774954523136E-2</v>
      </c>
    </row>
    <row r="13" spans="1:7" x14ac:dyDescent="0.25">
      <c r="A13" s="60" t="s">
        <v>125</v>
      </c>
      <c r="B13" s="72">
        <v>7.3704744372063397E-2</v>
      </c>
      <c r="C13" s="72">
        <v>7.8382350044910537E-2</v>
      </c>
      <c r="D13" s="72">
        <v>7.4382888072414804E-2</v>
      </c>
      <c r="E13" s="72">
        <v>-3.9994619724957325E-3</v>
      </c>
    </row>
    <row r="16" spans="1:7" ht="15.75" x14ac:dyDescent="0.25">
      <c r="A16" s="4" t="s">
        <v>126</v>
      </c>
    </row>
    <row r="17" spans="1:8" x14ac:dyDescent="0.25">
      <c r="A17" s="6" t="s">
        <v>127</v>
      </c>
    </row>
    <row r="18" spans="1:8" ht="15" customHeight="1" x14ac:dyDescent="0.25">
      <c r="E18" s="81" t="s">
        <v>312</v>
      </c>
      <c r="F18" s="81"/>
    </row>
    <row r="19" spans="1:8" x14ac:dyDescent="0.25">
      <c r="A19" s="55" t="s">
        <v>78</v>
      </c>
      <c r="B19" s="55" t="s">
        <v>306</v>
      </c>
      <c r="C19" s="55" t="s">
        <v>309</v>
      </c>
      <c r="D19" s="55" t="s">
        <v>313</v>
      </c>
      <c r="E19" s="55" t="s">
        <v>28</v>
      </c>
      <c r="F19" s="55" t="s">
        <v>29</v>
      </c>
      <c r="G19" s="55" t="s">
        <v>84</v>
      </c>
      <c r="H19" s="55" t="s">
        <v>30</v>
      </c>
    </row>
    <row r="20" spans="1:8" x14ac:dyDescent="0.25">
      <c r="A20" s="56" t="s">
        <v>128</v>
      </c>
      <c r="B20" s="64">
        <v>252.46117924000001</v>
      </c>
      <c r="C20" s="64">
        <v>255.45695391000001</v>
      </c>
      <c r="D20" s="64">
        <v>255.36572561000006</v>
      </c>
      <c r="E20" s="64">
        <v>-9.1228299999952314E-2</v>
      </c>
      <c r="F20" s="71">
        <v>-3.5711809212323479E-4</v>
      </c>
      <c r="G20" s="71">
        <v>-3.5711809212346805E-4</v>
      </c>
      <c r="H20" s="71">
        <v>2.3018036354614631E-2</v>
      </c>
    </row>
    <row r="21" spans="1:8" x14ac:dyDescent="0.25">
      <c r="A21" s="56" t="s">
        <v>129</v>
      </c>
      <c r="B21" s="64">
        <v>0</v>
      </c>
      <c r="C21" s="64">
        <v>0</v>
      </c>
      <c r="D21" s="64">
        <v>0</v>
      </c>
      <c r="E21" s="64">
        <v>0</v>
      </c>
      <c r="F21" s="71" t="s">
        <v>78</v>
      </c>
      <c r="G21" s="71" t="s">
        <v>78</v>
      </c>
      <c r="H21" s="71">
        <v>0</v>
      </c>
    </row>
    <row r="22" spans="1:8" x14ac:dyDescent="0.25">
      <c r="A22" s="56" t="s">
        <v>130</v>
      </c>
      <c r="B22" s="64">
        <v>5543.4561148200028</v>
      </c>
      <c r="C22" s="64">
        <v>5560.4140538099991</v>
      </c>
      <c r="D22" s="64">
        <v>5531.3756249599992</v>
      </c>
      <c r="E22" s="64">
        <v>-29.038428850000383</v>
      </c>
      <c r="F22" s="71">
        <v>-5.222350092814263E-3</v>
      </c>
      <c r="G22" s="71">
        <v>-5.2223500928137469E-3</v>
      </c>
      <c r="H22" s="71">
        <v>0.49858454936433577</v>
      </c>
    </row>
    <row r="23" spans="1:8" x14ac:dyDescent="0.25">
      <c r="A23" s="56" t="s">
        <v>131</v>
      </c>
      <c r="B23" s="64">
        <v>0</v>
      </c>
      <c r="C23" s="64">
        <v>0</v>
      </c>
      <c r="D23" s="64">
        <v>0</v>
      </c>
      <c r="E23" s="64">
        <v>0</v>
      </c>
      <c r="F23" s="71" t="s">
        <v>78</v>
      </c>
      <c r="G23" s="71" t="s">
        <v>78</v>
      </c>
      <c r="H23" s="71">
        <v>0</v>
      </c>
    </row>
    <row r="24" spans="1:8" x14ac:dyDescent="0.25">
      <c r="A24" s="56" t="s">
        <v>132</v>
      </c>
      <c r="B24" s="64">
        <v>751.13166021999962</v>
      </c>
      <c r="C24" s="64">
        <v>752.04908824000017</v>
      </c>
      <c r="D24" s="64">
        <v>753.8889310899998</v>
      </c>
      <c r="E24" s="64">
        <v>1.8398428499996662</v>
      </c>
      <c r="F24" s="71">
        <v>2.4464398385288916E-3</v>
      </c>
      <c r="G24" s="71">
        <v>2.4464398385292091E-3</v>
      </c>
      <c r="H24" s="71">
        <v>6.7953687918452757E-2</v>
      </c>
    </row>
    <row r="25" spans="1:8" x14ac:dyDescent="0.25">
      <c r="A25" s="56" t="s">
        <v>133</v>
      </c>
      <c r="B25" s="64">
        <v>4617.7941732399995</v>
      </c>
      <c r="C25" s="64">
        <v>4608.714911869999</v>
      </c>
      <c r="D25" s="64">
        <v>4545.29743229</v>
      </c>
      <c r="E25" s="64">
        <v>-63.417479579998968</v>
      </c>
      <c r="F25" s="71">
        <v>-1.376033900831309E-2</v>
      </c>
      <c r="G25" s="71">
        <v>-1.3760339008313497E-2</v>
      </c>
      <c r="H25" s="71">
        <v>0.40970189436765481</v>
      </c>
    </row>
    <row r="26" spans="1:8" x14ac:dyDescent="0.25">
      <c r="A26" s="56" t="s">
        <v>134</v>
      </c>
      <c r="B26" s="64">
        <v>0</v>
      </c>
      <c r="C26" s="64">
        <v>0</v>
      </c>
      <c r="D26" s="64">
        <v>0</v>
      </c>
      <c r="E26" s="64">
        <v>0</v>
      </c>
      <c r="F26" s="71" t="s">
        <v>78</v>
      </c>
      <c r="G26" s="71" t="s">
        <v>78</v>
      </c>
      <c r="H26" s="71">
        <v>0</v>
      </c>
    </row>
    <row r="27" spans="1:8" ht="22.5" x14ac:dyDescent="0.25">
      <c r="A27" s="56" t="s">
        <v>135</v>
      </c>
      <c r="B27" s="64">
        <v>6.8479778599999994</v>
      </c>
      <c r="C27" s="64">
        <v>7.3428120900000007</v>
      </c>
      <c r="D27" s="64">
        <v>7.9417035399999998</v>
      </c>
      <c r="E27" s="64">
        <v>0.59889144999999921</v>
      </c>
      <c r="F27" s="71">
        <v>8.1561592842014183E-2</v>
      </c>
      <c r="G27" s="71">
        <v>8.1561592842013919E-2</v>
      </c>
      <c r="H27" s="71">
        <v>7.1584555979321775E-4</v>
      </c>
    </row>
    <row r="28" spans="1:8" x14ac:dyDescent="0.25">
      <c r="A28" s="56" t="s">
        <v>136</v>
      </c>
      <c r="B28" s="64">
        <v>0</v>
      </c>
      <c r="C28" s="64">
        <v>0</v>
      </c>
      <c r="D28" s="64">
        <v>0</v>
      </c>
      <c r="E28" s="64">
        <v>0</v>
      </c>
      <c r="F28" s="71" t="s">
        <v>78</v>
      </c>
      <c r="G28" s="71" t="s">
        <v>78</v>
      </c>
      <c r="H28" s="71">
        <v>0</v>
      </c>
    </row>
    <row r="29" spans="1:8" x14ac:dyDescent="0.25">
      <c r="A29" s="56" t="s">
        <v>137</v>
      </c>
      <c r="B29" s="64">
        <v>0.28469028000000002</v>
      </c>
      <c r="C29" s="64">
        <v>0.28978277000000002</v>
      </c>
      <c r="D29" s="64">
        <v>0.28829760999999998</v>
      </c>
      <c r="E29" s="64">
        <v>-1.4851600000000327E-3</v>
      </c>
      <c r="F29" s="71">
        <v>-5.1250804179973587E-3</v>
      </c>
      <c r="G29" s="71">
        <v>-5.1250804179973587E-3</v>
      </c>
      <c r="H29" s="71">
        <v>2.598643514934036E-5</v>
      </c>
    </row>
    <row r="30" spans="1:8" x14ac:dyDescent="0.25">
      <c r="A30" s="60" t="s">
        <v>120</v>
      </c>
      <c r="B30" s="67">
        <v>11171.975795660001</v>
      </c>
      <c r="C30" s="67">
        <v>11184.267602689997</v>
      </c>
      <c r="D30" s="67">
        <v>11094.157715099993</v>
      </c>
      <c r="E30" s="67">
        <v>-90.109887590003964</v>
      </c>
      <c r="F30" s="72">
        <v>-8.0568429503896245E-3</v>
      </c>
      <c r="G30" s="72">
        <v>-8.0568429503894493E-3</v>
      </c>
    </row>
    <row r="31" spans="1:8" x14ac:dyDescent="0.25">
      <c r="B31" s="39"/>
      <c r="C31" s="39"/>
      <c r="D31" s="39"/>
      <c r="E31" s="39"/>
    </row>
    <row r="33" spans="1:7" ht="15.75" x14ac:dyDescent="0.25">
      <c r="A33" s="4" t="s">
        <v>138</v>
      </c>
    </row>
    <row r="34" spans="1:7" x14ac:dyDescent="0.25">
      <c r="A34" s="6" t="s">
        <v>127</v>
      </c>
    </row>
    <row r="36" spans="1:7" ht="22.5" x14ac:dyDescent="0.25">
      <c r="A36" s="55" t="s">
        <v>78</v>
      </c>
      <c r="B36" s="55" t="s">
        <v>120</v>
      </c>
      <c r="C36" s="55" t="s">
        <v>139</v>
      </c>
      <c r="D36" s="55" t="s">
        <v>123</v>
      </c>
      <c r="E36" s="55" t="s">
        <v>140</v>
      </c>
      <c r="F36" s="55" t="s">
        <v>14</v>
      </c>
      <c r="G36" s="55" t="s">
        <v>141</v>
      </c>
    </row>
    <row r="37" spans="1:7" x14ac:dyDescent="0.25">
      <c r="A37" s="56" t="s">
        <v>128</v>
      </c>
      <c r="B37" s="64">
        <v>255.36572561000006</v>
      </c>
      <c r="C37" s="64">
        <v>13.46041015</v>
      </c>
      <c r="D37" s="64">
        <v>9.0257709300000002</v>
      </c>
      <c r="E37" s="64">
        <v>22.486181079999998</v>
      </c>
      <c r="F37" s="71">
        <v>8.8054812470571606E-2</v>
      </c>
      <c r="G37" s="71">
        <v>0.91194518752942844</v>
      </c>
    </row>
    <row r="38" spans="1:7" x14ac:dyDescent="0.25">
      <c r="A38" s="56" t="s">
        <v>129</v>
      </c>
      <c r="B38" s="64">
        <v>0</v>
      </c>
      <c r="C38" s="64">
        <v>0</v>
      </c>
      <c r="D38" s="64">
        <v>0</v>
      </c>
      <c r="E38" s="64">
        <v>0</v>
      </c>
      <c r="F38" s="71" t="s">
        <v>78</v>
      </c>
      <c r="G38" s="71">
        <v>1</v>
      </c>
    </row>
    <row r="39" spans="1:7" x14ac:dyDescent="0.25">
      <c r="A39" s="56" t="s">
        <v>130</v>
      </c>
      <c r="B39" s="64">
        <v>5531.3756249599992</v>
      </c>
      <c r="C39" s="64">
        <v>247.33226774000002</v>
      </c>
      <c r="D39" s="64">
        <v>80.649565729999992</v>
      </c>
      <c r="E39" s="64">
        <v>327.98183347000003</v>
      </c>
      <c r="F39" s="71">
        <v>5.9294803988722403E-2</v>
      </c>
      <c r="G39" s="71">
        <v>0.94070519601127756</v>
      </c>
    </row>
    <row r="40" spans="1:7" x14ac:dyDescent="0.25">
      <c r="A40" s="56" t="s">
        <v>131</v>
      </c>
      <c r="B40" s="64">
        <v>0</v>
      </c>
      <c r="C40" s="64">
        <v>0</v>
      </c>
      <c r="D40" s="64">
        <v>0</v>
      </c>
      <c r="E40" s="64">
        <v>0</v>
      </c>
      <c r="F40" s="71" t="s">
        <v>78</v>
      </c>
      <c r="G40" s="71">
        <v>1</v>
      </c>
    </row>
    <row r="41" spans="1:7" x14ac:dyDescent="0.25">
      <c r="A41" s="56" t="s">
        <v>132</v>
      </c>
      <c r="B41" s="64">
        <v>753.8889310899998</v>
      </c>
      <c r="C41" s="64">
        <v>18.058025180000001</v>
      </c>
      <c r="D41" s="64">
        <v>4.7310043899999998</v>
      </c>
      <c r="E41" s="64">
        <v>22.78902957</v>
      </c>
      <c r="F41" s="71">
        <v>3.0228630014570979E-2</v>
      </c>
      <c r="G41" s="71">
        <v>0.96977136998542901</v>
      </c>
    </row>
    <row r="42" spans="1:7" x14ac:dyDescent="0.25">
      <c r="A42" s="56" t="s">
        <v>133</v>
      </c>
      <c r="B42" s="64">
        <v>4545.29743229</v>
      </c>
      <c r="C42" s="64">
        <v>336.22423440999995</v>
      </c>
      <c r="D42" s="64">
        <v>115.67213166000001</v>
      </c>
      <c r="E42" s="64">
        <v>451.89636607</v>
      </c>
      <c r="F42" s="71">
        <v>9.9420636999398015E-2</v>
      </c>
      <c r="G42" s="71">
        <v>0.90057936300060204</v>
      </c>
    </row>
    <row r="43" spans="1:7" x14ac:dyDescent="0.25">
      <c r="A43" s="56" t="s">
        <v>134</v>
      </c>
      <c r="B43" s="64">
        <v>0</v>
      </c>
      <c r="C43" s="64">
        <v>0</v>
      </c>
      <c r="D43" s="64">
        <v>0</v>
      </c>
      <c r="E43" s="64">
        <v>0</v>
      </c>
      <c r="F43" s="71" t="s">
        <v>78</v>
      </c>
      <c r="G43" s="71">
        <v>1</v>
      </c>
    </row>
    <row r="44" spans="1:7" ht="22.5" x14ac:dyDescent="0.25">
      <c r="A44" s="56" t="s">
        <v>135</v>
      </c>
      <c r="B44" s="64">
        <v>7.9417035399999998</v>
      </c>
      <c r="C44" s="64">
        <v>6.0838289999999996E-2</v>
      </c>
      <c r="D44" s="64">
        <v>1.2430999999999998E-3</v>
      </c>
      <c r="E44" s="64">
        <v>6.2081389999999993E-2</v>
      </c>
      <c r="F44" s="71">
        <v>7.8171376817724927E-3</v>
      </c>
      <c r="G44" s="71">
        <v>0.9921828623182275</v>
      </c>
    </row>
    <row r="45" spans="1:7" x14ac:dyDescent="0.25">
      <c r="A45" s="56" t="s">
        <v>136</v>
      </c>
      <c r="B45" s="64">
        <v>0</v>
      </c>
      <c r="C45" s="64">
        <v>0</v>
      </c>
      <c r="D45" s="64">
        <v>0</v>
      </c>
      <c r="E45" s="64">
        <v>0</v>
      </c>
      <c r="F45" s="71" t="s">
        <v>78</v>
      </c>
      <c r="G45" s="71">
        <v>1</v>
      </c>
    </row>
    <row r="46" spans="1:7" x14ac:dyDescent="0.25">
      <c r="A46" s="56" t="s">
        <v>137</v>
      </c>
      <c r="B46" s="64">
        <v>0.28829760999999998</v>
      </c>
      <c r="C46" s="64">
        <v>0</v>
      </c>
      <c r="D46" s="64">
        <v>0</v>
      </c>
      <c r="E46" s="64">
        <v>0</v>
      </c>
      <c r="F46" s="71">
        <v>0</v>
      </c>
      <c r="G46" s="71">
        <v>1</v>
      </c>
    </row>
    <row r="47" spans="1:7" x14ac:dyDescent="0.25">
      <c r="A47" s="60" t="s">
        <v>142</v>
      </c>
      <c r="B47" s="67">
        <v>11094.157715099993</v>
      </c>
      <c r="C47" s="67">
        <v>615.13577577000001</v>
      </c>
      <c r="D47" s="67">
        <v>210.07971581000001</v>
      </c>
      <c r="E47" s="67">
        <v>825.21549157999993</v>
      </c>
      <c r="F47" s="72">
        <v>7.4382888072414804E-2</v>
      </c>
      <c r="G47" s="72">
        <v>0.92561711192758522</v>
      </c>
    </row>
    <row r="50" spans="1:1" ht="15.75" x14ac:dyDescent="0.25">
      <c r="A50" s="4" t="s">
        <v>126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EB01-1F64-4E07-B619-8EBB2848D595}">
  <dimension ref="A2:F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6" max="6" width="23" customWidth="1"/>
    <col min="7" max="7" width="23.28515625" customWidth="1"/>
  </cols>
  <sheetData>
    <row r="2" spans="1:3" ht="15.75" x14ac:dyDescent="0.25">
      <c r="A2" s="4" t="s">
        <v>143</v>
      </c>
      <c r="B2" s="4"/>
      <c r="C2" s="4"/>
    </row>
    <row r="24" spans="1:6" ht="15.75" x14ac:dyDescent="0.25">
      <c r="A24" s="4" t="s">
        <v>144</v>
      </c>
      <c r="B24" s="4"/>
      <c r="C24" s="4"/>
    </row>
    <row r="26" spans="1:6" x14ac:dyDescent="0.25">
      <c r="D26" s="85" t="s">
        <v>145</v>
      </c>
      <c r="E26" s="85"/>
      <c r="F26" s="85"/>
    </row>
    <row r="27" spans="1:6" x14ac:dyDescent="0.25">
      <c r="D27" s="86" t="s">
        <v>146</v>
      </c>
      <c r="E27" s="86"/>
      <c r="F27" s="86"/>
    </row>
    <row r="28" spans="1:6" x14ac:dyDescent="0.25">
      <c r="D28" s="87" t="s">
        <v>147</v>
      </c>
      <c r="E28" s="87"/>
      <c r="F28" s="87"/>
    </row>
    <row r="29" spans="1:6" x14ac:dyDescent="0.25">
      <c r="A29" s="55" t="s">
        <v>25</v>
      </c>
      <c r="B29" s="55" t="s">
        <v>26</v>
      </c>
      <c r="C29" s="55" t="s">
        <v>27</v>
      </c>
      <c r="D29" s="55" t="s">
        <v>306</v>
      </c>
      <c r="E29" s="55" t="s">
        <v>309</v>
      </c>
      <c r="F29" s="55" t="s">
        <v>313</v>
      </c>
    </row>
    <row r="30" spans="1:6" x14ac:dyDescent="0.25">
      <c r="A30" s="56">
        <v>1</v>
      </c>
      <c r="B30" s="56" t="s">
        <v>63</v>
      </c>
      <c r="C30" s="56" t="s">
        <v>72</v>
      </c>
      <c r="D30" s="57">
        <v>1.1587114155991637E-2</v>
      </c>
      <c r="E30" s="57">
        <v>9.1637614227093687E-3</v>
      </c>
      <c r="F30" s="57">
        <v>8.5569475573180204E-3</v>
      </c>
    </row>
    <row r="31" spans="1:6" x14ac:dyDescent="0.25">
      <c r="A31" s="56">
        <v>2</v>
      </c>
      <c r="B31" s="56" t="s">
        <v>63</v>
      </c>
      <c r="C31" s="56" t="s">
        <v>65</v>
      </c>
      <c r="D31" s="57">
        <v>2.5717015103012004E-2</v>
      </c>
      <c r="E31" s="57">
        <v>2.3948541539011967E-2</v>
      </c>
      <c r="F31" s="57">
        <v>2.4775698983694753E-2</v>
      </c>
    </row>
    <row r="32" spans="1:6" x14ac:dyDescent="0.25">
      <c r="A32" s="56">
        <v>3</v>
      </c>
      <c r="B32" s="56" t="s">
        <v>63</v>
      </c>
      <c r="C32" s="56" t="s">
        <v>70</v>
      </c>
      <c r="D32" s="57">
        <v>3.0203491383102649E-2</v>
      </c>
      <c r="E32" s="57">
        <v>3.0447030230376888E-2</v>
      </c>
      <c r="F32" s="57">
        <v>3.1678946013668267E-2</v>
      </c>
    </row>
    <row r="33" spans="1:6" x14ac:dyDescent="0.25">
      <c r="A33" s="56">
        <v>4</v>
      </c>
      <c r="B33" s="56" t="s">
        <v>31</v>
      </c>
      <c r="C33" s="56" t="s">
        <v>51</v>
      </c>
      <c r="D33" s="57">
        <v>3.5336571970752968E-2</v>
      </c>
      <c r="E33" s="57">
        <v>3.5121236288173617E-2</v>
      </c>
      <c r="F33" s="57">
        <v>3.1757481552814187E-2</v>
      </c>
    </row>
    <row r="34" spans="1:6" x14ac:dyDescent="0.25">
      <c r="A34" s="56">
        <v>5</v>
      </c>
      <c r="B34" s="56" t="s">
        <v>31</v>
      </c>
      <c r="C34" s="56" t="s">
        <v>43</v>
      </c>
      <c r="D34" s="57">
        <v>3.9070888195800964E-2</v>
      </c>
      <c r="E34" s="57">
        <v>3.6665930508047083E-2</v>
      </c>
      <c r="F34" s="57">
        <v>3.2864621583622286E-2</v>
      </c>
    </row>
    <row r="35" spans="1:6" x14ac:dyDescent="0.25">
      <c r="A35" s="56">
        <v>6</v>
      </c>
      <c r="B35" s="56" t="s">
        <v>63</v>
      </c>
      <c r="C35" s="56" t="s">
        <v>69</v>
      </c>
      <c r="D35" s="57">
        <v>3.6092147179237997E-2</v>
      </c>
      <c r="E35" s="57">
        <v>3.664729465996993E-2</v>
      </c>
      <c r="F35" s="57">
        <v>3.6265432001674258E-2</v>
      </c>
    </row>
    <row r="36" spans="1:6" x14ac:dyDescent="0.25">
      <c r="A36" s="56">
        <v>7</v>
      </c>
      <c r="B36" s="56" t="s">
        <v>63</v>
      </c>
      <c r="C36" s="56" t="s">
        <v>68</v>
      </c>
      <c r="D36" s="57">
        <v>3.6911547964097999E-2</v>
      </c>
      <c r="E36" s="57">
        <v>3.7065036813869363E-2</v>
      </c>
      <c r="F36" s="57">
        <v>3.6663130615464168E-2</v>
      </c>
    </row>
    <row r="37" spans="1:6" x14ac:dyDescent="0.25">
      <c r="A37" s="56">
        <v>8</v>
      </c>
      <c r="B37" s="56" t="s">
        <v>31</v>
      </c>
      <c r="C37" s="56" t="s">
        <v>42</v>
      </c>
      <c r="D37" s="57">
        <v>4.1586758853458451E-2</v>
      </c>
      <c r="E37" s="57">
        <v>4.3088582090871956E-2</v>
      </c>
      <c r="F37" s="57">
        <v>4.2545891088710736E-2</v>
      </c>
    </row>
    <row r="38" spans="1:6" x14ac:dyDescent="0.25">
      <c r="A38" s="56">
        <v>9</v>
      </c>
      <c r="B38" s="56" t="s">
        <v>31</v>
      </c>
      <c r="C38" s="56" t="s">
        <v>37</v>
      </c>
      <c r="D38" s="57">
        <v>4.2860394483685491E-2</v>
      </c>
      <c r="E38" s="57">
        <v>3.774980645810274E-2</v>
      </c>
      <c r="F38" s="57">
        <v>4.2570926096362614E-2</v>
      </c>
    </row>
    <row r="39" spans="1:6" x14ac:dyDescent="0.25">
      <c r="A39" s="56">
        <v>10</v>
      </c>
      <c r="B39" s="56" t="s">
        <v>63</v>
      </c>
      <c r="C39" s="56" t="s">
        <v>66</v>
      </c>
      <c r="D39" s="58">
        <v>5.5426756724309391E-2</v>
      </c>
      <c r="E39" s="58">
        <v>5.3353565735254384E-2</v>
      </c>
      <c r="F39" s="57">
        <v>4.2960360496018139E-2</v>
      </c>
    </row>
    <row r="40" spans="1:6" x14ac:dyDescent="0.25">
      <c r="A40" s="56">
        <v>11</v>
      </c>
      <c r="B40" s="56" t="s">
        <v>63</v>
      </c>
      <c r="C40" s="56" t="s">
        <v>307</v>
      </c>
      <c r="D40" s="57">
        <v>3.9620696782188686E-2</v>
      </c>
      <c r="E40" s="57">
        <v>3.9652163408937742E-2</v>
      </c>
      <c r="F40" s="57">
        <v>4.3237319364471546E-2</v>
      </c>
    </row>
    <row r="41" spans="1:6" x14ac:dyDescent="0.25">
      <c r="A41" s="56">
        <v>12</v>
      </c>
      <c r="B41" s="56" t="s">
        <v>31</v>
      </c>
      <c r="C41" s="56" t="s">
        <v>62</v>
      </c>
      <c r="D41" s="58">
        <v>5.1831735926117201E-2</v>
      </c>
      <c r="E41" s="58">
        <v>5.3117054064065028E-2</v>
      </c>
      <c r="F41" s="57">
        <v>4.4927057079785289E-2</v>
      </c>
    </row>
    <row r="42" spans="1:6" x14ac:dyDescent="0.25">
      <c r="A42" s="56">
        <v>13</v>
      </c>
      <c r="B42" s="56" t="s">
        <v>31</v>
      </c>
      <c r="C42" s="56" t="s">
        <v>54</v>
      </c>
      <c r="D42" s="58">
        <v>5.6831366098966815E-2</v>
      </c>
      <c r="E42" s="58">
        <v>5.8416280945611868E-2</v>
      </c>
      <c r="F42" s="57">
        <v>4.4931688560837638E-2</v>
      </c>
    </row>
    <row r="43" spans="1:6" x14ac:dyDescent="0.25">
      <c r="A43" s="56">
        <v>14</v>
      </c>
      <c r="B43" s="56" t="s">
        <v>31</v>
      </c>
      <c r="C43" s="56" t="s">
        <v>41</v>
      </c>
      <c r="D43" s="57">
        <v>4.7919579364819005E-2</v>
      </c>
      <c r="E43" s="57">
        <v>4.9439809576632771E-2</v>
      </c>
      <c r="F43" s="57">
        <v>4.6822218009876002E-2</v>
      </c>
    </row>
    <row r="44" spans="1:6" x14ac:dyDescent="0.25">
      <c r="A44" s="56">
        <v>15</v>
      </c>
      <c r="B44" s="56" t="s">
        <v>31</v>
      </c>
      <c r="C44" s="56" t="s">
        <v>56</v>
      </c>
      <c r="D44" s="57">
        <v>4.1576406325952636E-2</v>
      </c>
      <c r="E44" s="58">
        <v>5.5228551217073846E-2</v>
      </c>
      <c r="F44" s="57">
        <v>4.9679904809922161E-2</v>
      </c>
    </row>
    <row r="45" spans="1:6" x14ac:dyDescent="0.25">
      <c r="A45" s="56">
        <v>16</v>
      </c>
      <c r="B45" s="56" t="s">
        <v>31</v>
      </c>
      <c r="C45" s="56" t="s">
        <v>52</v>
      </c>
      <c r="D45" s="58">
        <v>6.4138017307585241E-2</v>
      </c>
      <c r="E45" s="58">
        <v>6.2891463764646882E-2</v>
      </c>
      <c r="F45" s="58">
        <v>5.1725084266700604E-2</v>
      </c>
    </row>
    <row r="46" spans="1:6" x14ac:dyDescent="0.25">
      <c r="A46" s="56">
        <v>17</v>
      </c>
      <c r="B46" s="56" t="s">
        <v>31</v>
      </c>
      <c r="C46" s="56" t="s">
        <v>58</v>
      </c>
      <c r="D46" s="58">
        <v>6.0065703612416817E-2</v>
      </c>
      <c r="E46" s="58">
        <v>5.5962089573410673E-2</v>
      </c>
      <c r="F46" s="58">
        <v>5.5489179102136868E-2</v>
      </c>
    </row>
    <row r="47" spans="1:6" x14ac:dyDescent="0.25">
      <c r="A47" s="56">
        <v>18</v>
      </c>
      <c r="B47" s="56" t="s">
        <v>31</v>
      </c>
      <c r="C47" s="56" t="s">
        <v>59</v>
      </c>
      <c r="D47" s="58">
        <v>6.6370471571404813E-2</v>
      </c>
      <c r="E47" s="58">
        <v>6.7538675614496252E-2</v>
      </c>
      <c r="F47" s="58">
        <v>5.6766094486916496E-2</v>
      </c>
    </row>
    <row r="48" spans="1:6" x14ac:dyDescent="0.25">
      <c r="A48" s="56">
        <v>19</v>
      </c>
      <c r="B48" s="56" t="s">
        <v>75</v>
      </c>
      <c r="C48" s="56" t="s">
        <v>77</v>
      </c>
      <c r="D48" s="58">
        <v>6.2750724914231643E-2</v>
      </c>
      <c r="E48" s="58">
        <v>6.8226261436679286E-2</v>
      </c>
      <c r="F48" s="58">
        <v>6.2979768070860795E-2</v>
      </c>
    </row>
    <row r="49" spans="1:6" x14ac:dyDescent="0.25">
      <c r="A49" s="56">
        <v>20</v>
      </c>
      <c r="B49" s="56" t="s">
        <v>31</v>
      </c>
      <c r="C49" s="56" t="s">
        <v>38</v>
      </c>
      <c r="D49" s="58">
        <v>7.3429769919986371E-2</v>
      </c>
      <c r="E49" s="58">
        <v>7.4004703106409261E-2</v>
      </c>
      <c r="F49" s="58">
        <v>6.3791853300826776E-2</v>
      </c>
    </row>
    <row r="50" spans="1:6" x14ac:dyDescent="0.25">
      <c r="A50" s="56">
        <v>21</v>
      </c>
      <c r="B50" s="56" t="s">
        <v>31</v>
      </c>
      <c r="C50" s="56" t="s">
        <v>48</v>
      </c>
      <c r="D50" s="58">
        <v>6.1129523392206495E-2</v>
      </c>
      <c r="E50" s="58">
        <v>6.6747294952541267E-2</v>
      </c>
      <c r="F50" s="58">
        <v>6.4194192618535414E-2</v>
      </c>
    </row>
    <row r="51" spans="1:6" x14ac:dyDescent="0.25">
      <c r="A51" s="56">
        <v>22</v>
      </c>
      <c r="B51" s="56" t="s">
        <v>31</v>
      </c>
      <c r="C51" s="56" t="s">
        <v>49</v>
      </c>
      <c r="D51" s="58">
        <v>5.9101483068926798E-2</v>
      </c>
      <c r="E51" s="58">
        <v>6.3620103500432706E-2</v>
      </c>
      <c r="F51" s="58">
        <v>6.4232743032645465E-2</v>
      </c>
    </row>
    <row r="52" spans="1:6" x14ac:dyDescent="0.25">
      <c r="A52" s="56">
        <v>23</v>
      </c>
      <c r="B52" s="56" t="s">
        <v>31</v>
      </c>
      <c r="C52" s="56" t="s">
        <v>50</v>
      </c>
      <c r="D52" s="58">
        <v>6.5410641756241811E-2</v>
      </c>
      <c r="E52" s="58">
        <v>6.7982675308835228E-2</v>
      </c>
      <c r="F52" s="58">
        <v>6.4411397061797673E-2</v>
      </c>
    </row>
    <row r="53" spans="1:6" x14ac:dyDescent="0.25">
      <c r="A53" s="56">
        <v>24</v>
      </c>
      <c r="B53" s="56" t="s">
        <v>31</v>
      </c>
      <c r="C53" s="56" t="s">
        <v>36</v>
      </c>
      <c r="D53" s="58">
        <v>7.1121732314643873E-2</v>
      </c>
      <c r="E53" s="58">
        <v>7.0324185141574208E-2</v>
      </c>
      <c r="F53" s="58">
        <v>6.7279625933959059E-2</v>
      </c>
    </row>
    <row r="54" spans="1:6" x14ac:dyDescent="0.25">
      <c r="A54" s="56">
        <v>25</v>
      </c>
      <c r="B54" s="56" t="s">
        <v>63</v>
      </c>
      <c r="C54" s="56" t="s">
        <v>71</v>
      </c>
      <c r="D54" s="58">
        <v>6.0384994235125208E-2</v>
      </c>
      <c r="E54" s="58">
        <v>6.1960537723784924E-2</v>
      </c>
      <c r="F54" s="58">
        <v>6.7729306804667669E-2</v>
      </c>
    </row>
    <row r="55" spans="1:6" x14ac:dyDescent="0.25">
      <c r="A55" s="56">
        <v>26</v>
      </c>
      <c r="B55" s="56" t="s">
        <v>31</v>
      </c>
      <c r="C55" s="56" t="s">
        <v>57</v>
      </c>
      <c r="D55" s="58">
        <v>7.253081280957771E-2</v>
      </c>
      <c r="E55" s="59">
        <v>7.5103722075070711E-2</v>
      </c>
      <c r="F55" s="58">
        <v>6.9136122976149267E-2</v>
      </c>
    </row>
    <row r="56" spans="1:6" x14ac:dyDescent="0.25">
      <c r="A56" s="56">
        <v>27</v>
      </c>
      <c r="B56" s="56" t="s">
        <v>31</v>
      </c>
      <c r="C56" s="56" t="s">
        <v>47</v>
      </c>
      <c r="D56" s="59">
        <v>7.5342501784855784E-2</v>
      </c>
      <c r="E56" s="59">
        <v>7.8029608260454811E-2</v>
      </c>
      <c r="F56" s="58">
        <v>7.2177279735905597E-2</v>
      </c>
    </row>
    <row r="57" spans="1:6" x14ac:dyDescent="0.25">
      <c r="A57" s="56">
        <v>28</v>
      </c>
      <c r="B57" s="56" t="s">
        <v>31</v>
      </c>
      <c r="C57" s="56" t="s">
        <v>34</v>
      </c>
      <c r="D57" s="58">
        <v>7.345183673865964E-2</v>
      </c>
      <c r="E57" s="59">
        <v>7.5632637604687608E-2</v>
      </c>
      <c r="F57" s="58">
        <v>7.2940211977989569E-2</v>
      </c>
    </row>
    <row r="58" spans="1:6" x14ac:dyDescent="0.25">
      <c r="A58" s="56">
        <v>29</v>
      </c>
      <c r="B58" s="56" t="s">
        <v>75</v>
      </c>
      <c r="C58" s="56" t="s">
        <v>76</v>
      </c>
      <c r="D58" s="59">
        <v>8.2233962774726777E-2</v>
      </c>
      <c r="E58" s="59">
        <v>9.1152275896635215E-2</v>
      </c>
      <c r="F58" s="59">
        <v>7.5905160223975338E-2</v>
      </c>
    </row>
    <row r="59" spans="1:6" x14ac:dyDescent="0.25">
      <c r="A59" s="56">
        <v>30</v>
      </c>
      <c r="B59" s="56" t="s">
        <v>31</v>
      </c>
      <c r="C59" s="56" t="s">
        <v>44</v>
      </c>
      <c r="D59" s="59">
        <v>8.0805699753297947E-2</v>
      </c>
      <c r="E59" s="59">
        <v>8.6147114856671897E-2</v>
      </c>
      <c r="F59" s="59">
        <v>7.6324890105323867E-2</v>
      </c>
    </row>
    <row r="60" spans="1:6" x14ac:dyDescent="0.25">
      <c r="A60" s="56">
        <v>31</v>
      </c>
      <c r="B60" s="56" t="s">
        <v>31</v>
      </c>
      <c r="C60" s="56" t="s">
        <v>40</v>
      </c>
      <c r="D60" s="59">
        <v>7.698889782423618E-2</v>
      </c>
      <c r="E60" s="59">
        <v>8.3186757170010769E-2</v>
      </c>
      <c r="F60" s="59">
        <v>7.8255922457559177E-2</v>
      </c>
    </row>
    <row r="61" spans="1:6" x14ac:dyDescent="0.25">
      <c r="A61" s="56">
        <v>32</v>
      </c>
      <c r="B61" s="56" t="s">
        <v>31</v>
      </c>
      <c r="C61" s="56" t="s">
        <v>61</v>
      </c>
      <c r="D61" s="58">
        <v>7.4800997447427492E-2</v>
      </c>
      <c r="E61" s="59">
        <v>8.5937913951359537E-2</v>
      </c>
      <c r="F61" s="59">
        <v>8.3415315935637099E-2</v>
      </c>
    </row>
    <row r="62" spans="1:6" x14ac:dyDescent="0.25">
      <c r="A62" s="56">
        <v>33</v>
      </c>
      <c r="B62" s="56" t="s">
        <v>31</v>
      </c>
      <c r="C62" s="56" t="s">
        <v>46</v>
      </c>
      <c r="D62" s="59">
        <v>8.2256238901235568E-2</v>
      </c>
      <c r="E62" s="59">
        <v>8.9796527259646819E-2</v>
      </c>
      <c r="F62" s="59">
        <v>8.4177454872883486E-2</v>
      </c>
    </row>
    <row r="63" spans="1:6" x14ac:dyDescent="0.25">
      <c r="A63" s="56">
        <v>34</v>
      </c>
      <c r="B63" s="56" t="s">
        <v>31</v>
      </c>
      <c r="C63" s="56" t="s">
        <v>35</v>
      </c>
      <c r="D63" s="58">
        <v>7.401583327804781E-2</v>
      </c>
      <c r="E63" s="59">
        <v>8.3855613810669638E-2</v>
      </c>
      <c r="F63" s="59">
        <v>8.4210137375340388E-2</v>
      </c>
    </row>
    <row r="64" spans="1:6" x14ac:dyDescent="0.25">
      <c r="A64" s="56">
        <v>35</v>
      </c>
      <c r="B64" s="56" t="s">
        <v>31</v>
      </c>
      <c r="C64" s="56" t="s">
        <v>39</v>
      </c>
      <c r="D64" s="59">
        <v>8.7579562642385977E-2</v>
      </c>
      <c r="E64" s="59">
        <v>9.4759449969310891E-2</v>
      </c>
      <c r="F64" s="59">
        <v>8.6709332416475729E-2</v>
      </c>
    </row>
    <row r="65" spans="1:6" x14ac:dyDescent="0.25">
      <c r="A65" s="56">
        <v>36</v>
      </c>
      <c r="B65" s="56" t="s">
        <v>31</v>
      </c>
      <c r="C65" s="56" t="s">
        <v>32</v>
      </c>
      <c r="D65" s="59">
        <v>0.10400918692606873</v>
      </c>
      <c r="E65" s="59">
        <v>0.11375952852607354</v>
      </c>
      <c r="F65" s="59">
        <v>8.9603487905346266E-2</v>
      </c>
    </row>
    <row r="66" spans="1:6" x14ac:dyDescent="0.25">
      <c r="A66" s="56">
        <v>37</v>
      </c>
      <c r="B66" s="56" t="s">
        <v>31</v>
      </c>
      <c r="C66" s="56" t="s">
        <v>55</v>
      </c>
      <c r="D66" s="59">
        <v>9.7565059645347396E-2</v>
      </c>
      <c r="E66" s="59">
        <v>9.8855808376396723E-2</v>
      </c>
      <c r="F66" s="59">
        <v>9.7015077545718323E-2</v>
      </c>
    </row>
    <row r="67" spans="1:6" x14ac:dyDescent="0.25">
      <c r="A67" s="56">
        <v>38</v>
      </c>
      <c r="B67" s="56" t="s">
        <v>31</v>
      </c>
      <c r="C67" s="56" t="s">
        <v>60</v>
      </c>
      <c r="D67" s="59">
        <v>0.12567155565242422</v>
      </c>
      <c r="E67" s="59">
        <v>0.13329874910635106</v>
      </c>
      <c r="F67" s="59">
        <v>9.8029316884483339E-2</v>
      </c>
    </row>
    <row r="68" spans="1:6" x14ac:dyDescent="0.25">
      <c r="A68" s="56">
        <v>39</v>
      </c>
      <c r="B68" s="56" t="s">
        <v>63</v>
      </c>
      <c r="C68" s="56" t="s">
        <v>67</v>
      </c>
      <c r="D68" s="59">
        <v>8.8151759639079105E-2</v>
      </c>
      <c r="E68" s="59">
        <v>9.504532196693187E-2</v>
      </c>
      <c r="F68" s="59">
        <v>9.8100032162062298E-2</v>
      </c>
    </row>
    <row r="69" spans="1:6" x14ac:dyDescent="0.25">
      <c r="A69" s="56">
        <v>40</v>
      </c>
      <c r="B69" s="56" t="s">
        <v>63</v>
      </c>
      <c r="C69" s="56" t="s">
        <v>74</v>
      </c>
      <c r="D69" s="59">
        <v>0.1040549800769129</v>
      </c>
      <c r="E69" s="59">
        <v>0.10842127365395941</v>
      </c>
      <c r="F69" s="59">
        <v>9.9913087006670356E-2</v>
      </c>
    </row>
    <row r="70" spans="1:6" x14ac:dyDescent="0.25">
      <c r="A70" s="56">
        <v>41</v>
      </c>
      <c r="B70" s="56" t="s">
        <v>63</v>
      </c>
      <c r="C70" s="56" t="s">
        <v>73</v>
      </c>
      <c r="D70" s="59">
        <v>9.9030639325383113E-2</v>
      </c>
      <c r="E70" s="59">
        <v>0.10789296918451735</v>
      </c>
      <c r="F70" s="59">
        <v>0.11023828423213372</v>
      </c>
    </row>
    <row r="71" spans="1:6" x14ac:dyDescent="0.25">
      <c r="A71" s="56">
        <v>42</v>
      </c>
      <c r="B71" s="56" t="s">
        <v>31</v>
      </c>
      <c r="C71" s="56" t="s">
        <v>45</v>
      </c>
      <c r="D71" s="59">
        <v>0.10093827175863793</v>
      </c>
      <c r="E71" s="59">
        <v>0.10823878642409525</v>
      </c>
      <c r="F71" s="59">
        <v>0.1109560998368901</v>
      </c>
    </row>
    <row r="72" spans="1:6" x14ac:dyDescent="0.25">
      <c r="A72" s="56">
        <v>43</v>
      </c>
      <c r="B72" s="56" t="s">
        <v>63</v>
      </c>
      <c r="C72" s="56" t="s">
        <v>64</v>
      </c>
      <c r="D72" s="59">
        <v>0.11533870145807222</v>
      </c>
      <c r="E72" s="59">
        <v>0.11939131444337427</v>
      </c>
      <c r="F72" s="59">
        <v>0.11623595644227858</v>
      </c>
    </row>
    <row r="73" spans="1:6" x14ac:dyDescent="0.25">
      <c r="A73" s="56">
        <v>44</v>
      </c>
      <c r="B73" s="56" t="s">
        <v>31</v>
      </c>
      <c r="C73" s="56" t="s">
        <v>33</v>
      </c>
      <c r="D73" s="59">
        <v>9.7778061078672179E-2</v>
      </c>
      <c r="E73" s="59">
        <v>0.10724351879325458</v>
      </c>
      <c r="F73" s="59">
        <v>0.12859018222793001</v>
      </c>
    </row>
    <row r="74" spans="1:6" x14ac:dyDescent="0.25">
      <c r="A74" s="56">
        <v>45</v>
      </c>
      <c r="B74" s="56" t="s">
        <v>31</v>
      </c>
      <c r="C74" s="56" t="s">
        <v>53</v>
      </c>
      <c r="D74" s="59">
        <v>8.3687627864985417E-2</v>
      </c>
      <c r="E74" s="59">
        <v>0.11950766891127074</v>
      </c>
      <c r="F74" s="59">
        <v>0.14996875592544873</v>
      </c>
    </row>
    <row r="75" spans="1:6" x14ac:dyDescent="0.25">
      <c r="A75" s="84" t="s">
        <v>78</v>
      </c>
      <c r="B75" s="84"/>
      <c r="C75" s="60" t="s">
        <v>79</v>
      </c>
      <c r="D75" s="61">
        <v>7.3704744372063424E-2</v>
      </c>
      <c r="E75" s="62">
        <v>7.8382350044910523E-2</v>
      </c>
      <c r="F75" s="61">
        <v>7.4382888072414777E-2</v>
      </c>
    </row>
  </sheetData>
  <sortState xmlns:xlrd2="http://schemas.microsoft.com/office/spreadsheetml/2017/richdata2" ref="B30:F73">
    <sortCondition ref="B30:B73"/>
    <sortCondition ref="E30:E73"/>
  </sortState>
  <mergeCells count="4">
    <mergeCell ref="A75:B75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BC610-2205-4258-BDE3-3272ED8A1D6F}">
  <sheetPr>
    <tabColor rgb="FFFFC000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6" customWidth="1"/>
    <col min="2" max="3" width="16" style="26"/>
  </cols>
  <sheetData>
    <row r="2" spans="1:3" ht="15.75" x14ac:dyDescent="0.25">
      <c r="A2" s="37" t="s">
        <v>148</v>
      </c>
      <c r="B2" s="36"/>
      <c r="C2" s="36"/>
    </row>
    <row r="22" spans="1:9" ht="15.75" x14ac:dyDescent="0.25">
      <c r="A22" s="80" t="s">
        <v>149</v>
      </c>
      <c r="B22" s="80"/>
      <c r="C22" s="80"/>
      <c r="D22" s="80"/>
    </row>
    <row r="23" spans="1:9" x14ac:dyDescent="0.25">
      <c r="A23" s="5" t="s">
        <v>24</v>
      </c>
    </row>
    <row r="24" spans="1:9" ht="15" customHeight="1" x14ac:dyDescent="0.25">
      <c r="B24"/>
      <c r="C24"/>
      <c r="G24" s="81" t="s">
        <v>312</v>
      </c>
      <c r="H24" s="81"/>
      <c r="I24" s="81"/>
    </row>
    <row r="25" spans="1:9" x14ac:dyDescent="0.25">
      <c r="A25" s="55" t="s">
        <v>25</v>
      </c>
      <c r="B25" s="55" t="s">
        <v>26</v>
      </c>
      <c r="C25" s="55" t="s">
        <v>27</v>
      </c>
      <c r="D25" s="55" t="s">
        <v>306</v>
      </c>
      <c r="E25" s="55" t="s">
        <v>309</v>
      </c>
      <c r="F25" s="55" t="s">
        <v>313</v>
      </c>
      <c r="G25" s="55" t="s">
        <v>28</v>
      </c>
      <c r="H25" s="55" t="s">
        <v>29</v>
      </c>
      <c r="I25" s="55" t="s">
        <v>30</v>
      </c>
    </row>
    <row r="26" spans="1:9" x14ac:dyDescent="0.25">
      <c r="A26" s="56">
        <v>1</v>
      </c>
      <c r="B26" s="63" t="s">
        <v>31</v>
      </c>
      <c r="C26" s="63" t="s">
        <v>32</v>
      </c>
      <c r="D26" s="64">
        <v>1378.9376459800001</v>
      </c>
      <c r="E26" s="64">
        <v>1359.47671517</v>
      </c>
      <c r="F26" s="64">
        <v>1385.8990371199998</v>
      </c>
      <c r="G26" s="64">
        <v>26.422321949999809</v>
      </c>
      <c r="H26" s="65">
        <v>1.9435656127950486E-2</v>
      </c>
      <c r="I26" s="65">
        <v>0.10810982008614915</v>
      </c>
    </row>
    <row r="27" spans="1:9" x14ac:dyDescent="0.25">
      <c r="A27" s="56">
        <v>2</v>
      </c>
      <c r="B27" s="63" t="s">
        <v>31</v>
      </c>
      <c r="C27" s="63" t="s">
        <v>33</v>
      </c>
      <c r="D27" s="64">
        <v>1087.4578391299999</v>
      </c>
      <c r="E27" s="64">
        <v>1082.7598595499996</v>
      </c>
      <c r="F27" s="64">
        <v>1066.3210655800003</v>
      </c>
      <c r="G27" s="64">
        <v>-16.438793969999434</v>
      </c>
      <c r="H27" s="65">
        <v>-1.5182308269934826E-2</v>
      </c>
      <c r="I27" s="65">
        <v>8.3180502667412587E-2</v>
      </c>
    </row>
    <row r="28" spans="1:9" x14ac:dyDescent="0.25">
      <c r="A28" s="56">
        <v>3</v>
      </c>
      <c r="B28" s="63" t="s">
        <v>31</v>
      </c>
      <c r="C28" s="63" t="s">
        <v>34</v>
      </c>
      <c r="D28" s="64">
        <v>1029.9975605500001</v>
      </c>
      <c r="E28" s="64">
        <v>1023.4397131400001</v>
      </c>
      <c r="F28" s="64">
        <v>1004.14455771</v>
      </c>
      <c r="G28" s="64">
        <v>-19.295155430000186</v>
      </c>
      <c r="H28" s="65">
        <v>-1.8853240872196572E-2</v>
      </c>
      <c r="I28" s="65">
        <v>7.8330300091776661E-2</v>
      </c>
    </row>
    <row r="29" spans="1:9" x14ac:dyDescent="0.25">
      <c r="A29" s="56">
        <v>4</v>
      </c>
      <c r="B29" s="63" t="s">
        <v>31</v>
      </c>
      <c r="C29" s="63" t="s">
        <v>35</v>
      </c>
      <c r="D29" s="64">
        <v>893.40045842000006</v>
      </c>
      <c r="E29" s="64">
        <v>874.92735887000003</v>
      </c>
      <c r="F29" s="64">
        <v>887.06689916999994</v>
      </c>
      <c r="G29" s="64">
        <v>12.139540299999952</v>
      </c>
      <c r="H29" s="65">
        <v>1.3874912216345141E-2</v>
      </c>
      <c r="I29" s="65">
        <v>6.9197423697569982E-2</v>
      </c>
    </row>
    <row r="30" spans="1:9" x14ac:dyDescent="0.25">
      <c r="A30" s="56">
        <v>5</v>
      </c>
      <c r="B30" s="63" t="s">
        <v>31</v>
      </c>
      <c r="C30" s="63" t="s">
        <v>36</v>
      </c>
      <c r="D30" s="64">
        <v>613.13283291999994</v>
      </c>
      <c r="E30" s="64">
        <v>618.64227572000004</v>
      </c>
      <c r="F30" s="64">
        <v>617.44906375000028</v>
      </c>
      <c r="G30" s="64">
        <v>-1.1932119699997903</v>
      </c>
      <c r="H30" s="65">
        <v>-1.9287591825357935E-3</v>
      </c>
      <c r="I30" s="65">
        <v>4.8165346397158894E-2</v>
      </c>
    </row>
    <row r="31" spans="1:9" x14ac:dyDescent="0.25">
      <c r="A31" s="56">
        <v>6</v>
      </c>
      <c r="B31" s="63" t="s">
        <v>31</v>
      </c>
      <c r="C31" s="63" t="s">
        <v>37</v>
      </c>
      <c r="D31" s="64">
        <v>541.10299797000005</v>
      </c>
      <c r="E31" s="64">
        <v>553.20641937000005</v>
      </c>
      <c r="F31" s="64">
        <v>556.30133957999976</v>
      </c>
      <c r="G31" s="64">
        <v>3.0949202099997999</v>
      </c>
      <c r="H31" s="65">
        <v>5.5945124670179038E-3</v>
      </c>
      <c r="I31" s="65">
        <v>4.3395396147078859E-2</v>
      </c>
    </row>
    <row r="32" spans="1:9" x14ac:dyDescent="0.25">
      <c r="A32" s="56">
        <v>7</v>
      </c>
      <c r="B32" s="63" t="s">
        <v>31</v>
      </c>
      <c r="C32" s="63" t="s">
        <v>38</v>
      </c>
      <c r="D32" s="64">
        <v>529.37757197999997</v>
      </c>
      <c r="E32" s="64">
        <v>540.4535801799999</v>
      </c>
      <c r="F32" s="64">
        <v>555.81040050000001</v>
      </c>
      <c r="G32" s="64">
        <v>15.356820320000052</v>
      </c>
      <c r="H32" s="65">
        <v>2.8414688852436521E-2</v>
      </c>
      <c r="I32" s="65">
        <v>4.3357099464427042E-2</v>
      </c>
    </row>
    <row r="33" spans="1:9" x14ac:dyDescent="0.25">
      <c r="A33" s="56">
        <v>8</v>
      </c>
      <c r="B33" s="63" t="s">
        <v>31</v>
      </c>
      <c r="C33" s="63" t="s">
        <v>39</v>
      </c>
      <c r="D33" s="64">
        <v>503.87998006000009</v>
      </c>
      <c r="E33" s="64">
        <v>506.47953074000014</v>
      </c>
      <c r="F33" s="64">
        <v>518.33159284999988</v>
      </c>
      <c r="G33" s="64">
        <v>11.852062109999776</v>
      </c>
      <c r="H33" s="65">
        <v>2.3400870895380763E-2</v>
      </c>
      <c r="I33" s="65">
        <v>4.0433490281102338E-2</v>
      </c>
    </row>
    <row r="34" spans="1:9" x14ac:dyDescent="0.25">
      <c r="A34" s="56">
        <v>9</v>
      </c>
      <c r="B34" s="63" t="s">
        <v>31</v>
      </c>
      <c r="C34" s="63" t="s">
        <v>41</v>
      </c>
      <c r="D34" s="64">
        <v>472.36731632999999</v>
      </c>
      <c r="E34" s="64">
        <v>472.80981215000014</v>
      </c>
      <c r="F34" s="64">
        <v>474.67326388999999</v>
      </c>
      <c r="G34" s="64">
        <v>1.8634517399998307</v>
      </c>
      <c r="H34" s="65">
        <v>3.9412289933793629E-3</v>
      </c>
      <c r="I34" s="65">
        <v>3.7027835206158502E-2</v>
      </c>
    </row>
    <row r="35" spans="1:9" x14ac:dyDescent="0.25">
      <c r="A35" s="56">
        <v>10</v>
      </c>
      <c r="B35" s="63" t="s">
        <v>31</v>
      </c>
      <c r="C35" s="63" t="s">
        <v>42</v>
      </c>
      <c r="D35" s="64">
        <v>437.21706442000004</v>
      </c>
      <c r="E35" s="64">
        <v>438.43436971999995</v>
      </c>
      <c r="F35" s="64">
        <v>442.88789414000013</v>
      </c>
      <c r="G35" s="64">
        <v>4.4535244200001358</v>
      </c>
      <c r="H35" s="65">
        <v>1.0157790373150529E-2</v>
      </c>
      <c r="I35" s="65">
        <v>3.4548354008029435E-2</v>
      </c>
    </row>
    <row r="36" spans="1:9" x14ac:dyDescent="0.25">
      <c r="A36" s="56">
        <v>11</v>
      </c>
      <c r="B36" s="63" t="s">
        <v>31</v>
      </c>
      <c r="C36" s="63" t="s">
        <v>40</v>
      </c>
      <c r="D36" s="64">
        <v>417.05603872</v>
      </c>
      <c r="E36" s="64">
        <v>415.51149344999999</v>
      </c>
      <c r="F36" s="64">
        <v>420.12242438000004</v>
      </c>
      <c r="G36" s="64">
        <v>4.6109309300000669</v>
      </c>
      <c r="H36" s="65">
        <v>1.1096999728492268E-2</v>
      </c>
      <c r="I36" s="65">
        <v>3.277248810870334E-2</v>
      </c>
    </row>
    <row r="37" spans="1:9" x14ac:dyDescent="0.25">
      <c r="A37" s="56">
        <v>12</v>
      </c>
      <c r="B37" s="63" t="s">
        <v>31</v>
      </c>
      <c r="C37" s="63" t="s">
        <v>43</v>
      </c>
      <c r="D37" s="64">
        <v>403.59424241999994</v>
      </c>
      <c r="E37" s="64">
        <v>403.97584518999992</v>
      </c>
      <c r="F37" s="64">
        <v>410.00562303999988</v>
      </c>
      <c r="G37" s="64">
        <v>6.0297778499999639</v>
      </c>
      <c r="H37" s="65">
        <v>1.4926085115717771E-2</v>
      </c>
      <c r="I37" s="65">
        <v>3.1983306831120835E-2</v>
      </c>
    </row>
    <row r="38" spans="1:9" x14ac:dyDescent="0.25">
      <c r="A38" s="56">
        <v>13</v>
      </c>
      <c r="B38" s="63" t="s">
        <v>31</v>
      </c>
      <c r="C38" s="63" t="s">
        <v>44</v>
      </c>
      <c r="D38" s="64">
        <v>390.74520044999997</v>
      </c>
      <c r="E38" s="64">
        <v>395.07206975000003</v>
      </c>
      <c r="F38" s="64">
        <v>399.97542290999991</v>
      </c>
      <c r="G38" s="64">
        <v>4.9033531599999067</v>
      </c>
      <c r="H38" s="65">
        <v>1.2411287801495887E-2</v>
      </c>
      <c r="I38" s="65">
        <v>3.120088105374548E-2</v>
      </c>
    </row>
    <row r="39" spans="1:9" x14ac:dyDescent="0.25">
      <c r="A39" s="56">
        <v>14</v>
      </c>
      <c r="B39" s="63" t="s">
        <v>31</v>
      </c>
      <c r="C39" s="63" t="s">
        <v>45</v>
      </c>
      <c r="D39" s="64">
        <v>372.22312108000006</v>
      </c>
      <c r="E39" s="64">
        <v>368.56314570999996</v>
      </c>
      <c r="F39" s="64">
        <v>369.14158524999999</v>
      </c>
      <c r="G39" s="64">
        <v>0.57843954000002151</v>
      </c>
      <c r="H39" s="65">
        <v>1.5694448745973112E-3</v>
      </c>
      <c r="I39" s="65">
        <v>2.8795626015171202E-2</v>
      </c>
    </row>
    <row r="40" spans="1:9" x14ac:dyDescent="0.25">
      <c r="A40" s="56">
        <v>15</v>
      </c>
      <c r="B40" s="63" t="s">
        <v>31</v>
      </c>
      <c r="C40" s="63" t="s">
        <v>46</v>
      </c>
      <c r="D40" s="64">
        <v>335.61043000000001</v>
      </c>
      <c r="E40" s="64">
        <v>329.20047377999998</v>
      </c>
      <c r="F40" s="64">
        <v>341.47561284999995</v>
      </c>
      <c r="G40" s="64">
        <v>12.275139069999993</v>
      </c>
      <c r="H40" s="65">
        <v>3.7287732089362952E-2</v>
      </c>
      <c r="I40" s="65">
        <v>2.6637486627984808E-2</v>
      </c>
    </row>
    <row r="41" spans="1:9" x14ac:dyDescent="0.25">
      <c r="A41" s="56">
        <v>16</v>
      </c>
      <c r="B41" s="63" t="s">
        <v>31</v>
      </c>
      <c r="C41" s="63" t="s">
        <v>47</v>
      </c>
      <c r="D41" s="64">
        <v>335.55152078999993</v>
      </c>
      <c r="E41" s="64">
        <v>331.03022142999993</v>
      </c>
      <c r="F41" s="64">
        <v>331.62744987999997</v>
      </c>
      <c r="G41" s="64">
        <v>0.59722845000004765</v>
      </c>
      <c r="H41" s="65">
        <v>1.804150833782221E-3</v>
      </c>
      <c r="I41" s="65">
        <v>2.586926102254802E-2</v>
      </c>
    </row>
    <row r="42" spans="1:9" x14ac:dyDescent="0.25">
      <c r="A42" s="56">
        <v>17</v>
      </c>
      <c r="B42" s="63" t="s">
        <v>31</v>
      </c>
      <c r="C42" s="63" t="s">
        <v>48</v>
      </c>
      <c r="D42" s="64">
        <v>294.32068390000006</v>
      </c>
      <c r="E42" s="64">
        <v>293.64715651000012</v>
      </c>
      <c r="F42" s="64">
        <v>293.90798668999997</v>
      </c>
      <c r="G42" s="64">
        <v>0.26083017999988795</v>
      </c>
      <c r="H42" s="65">
        <v>8.8824350659430073E-4</v>
      </c>
      <c r="I42" s="65">
        <v>2.2926879023574209E-2</v>
      </c>
    </row>
    <row r="43" spans="1:9" x14ac:dyDescent="0.25">
      <c r="A43" s="56">
        <v>18</v>
      </c>
      <c r="B43" s="63" t="s">
        <v>31</v>
      </c>
      <c r="C43" s="63" t="s">
        <v>50</v>
      </c>
      <c r="D43" s="64">
        <v>284.96638870999999</v>
      </c>
      <c r="E43" s="64">
        <v>284.17336462000009</v>
      </c>
      <c r="F43" s="64">
        <v>284.31054364000005</v>
      </c>
      <c r="G43" s="64">
        <v>0.13717901999998092</v>
      </c>
      <c r="H43" s="65">
        <v>4.827300411613816E-4</v>
      </c>
      <c r="I43" s="65">
        <v>2.2178211325832878E-2</v>
      </c>
    </row>
    <row r="44" spans="1:9" x14ac:dyDescent="0.25">
      <c r="A44" s="56">
        <v>19</v>
      </c>
      <c r="B44" s="63" t="s">
        <v>31</v>
      </c>
      <c r="C44" s="63" t="s">
        <v>49</v>
      </c>
      <c r="D44" s="64">
        <v>264.46351176999997</v>
      </c>
      <c r="E44" s="64">
        <v>264.07719858999997</v>
      </c>
      <c r="F44" s="64">
        <v>270.85558477999996</v>
      </c>
      <c r="G44" s="64">
        <v>6.7783861900000275</v>
      </c>
      <c r="H44" s="65">
        <v>2.5668199398479648E-2</v>
      </c>
      <c r="I44" s="65">
        <v>2.1128630409286503E-2</v>
      </c>
    </row>
    <row r="45" spans="1:9" x14ac:dyDescent="0.25">
      <c r="A45" s="56">
        <v>20</v>
      </c>
      <c r="B45" s="63" t="s">
        <v>31</v>
      </c>
      <c r="C45" s="63" t="s">
        <v>52</v>
      </c>
      <c r="D45" s="64">
        <v>224.18414671000002</v>
      </c>
      <c r="E45" s="64">
        <v>225.40458849000001</v>
      </c>
      <c r="F45" s="64">
        <v>229.10414252000001</v>
      </c>
      <c r="G45" s="64">
        <v>3.6995540300000012</v>
      </c>
      <c r="H45" s="65">
        <v>1.6412949065427434E-2</v>
      </c>
      <c r="I45" s="65">
        <v>1.787172583675305E-2</v>
      </c>
    </row>
    <row r="46" spans="1:9" x14ac:dyDescent="0.25">
      <c r="A46" s="56">
        <v>21</v>
      </c>
      <c r="B46" s="63" t="s">
        <v>31</v>
      </c>
      <c r="C46" s="63" t="s">
        <v>51</v>
      </c>
      <c r="D46" s="64">
        <v>224.34659462000008</v>
      </c>
      <c r="E46" s="64">
        <v>224.42705025999996</v>
      </c>
      <c r="F46" s="64">
        <v>228.75511274000002</v>
      </c>
      <c r="G46" s="64">
        <v>4.3280624800000487</v>
      </c>
      <c r="H46" s="65">
        <v>1.9284941253676708E-2</v>
      </c>
      <c r="I46" s="65">
        <v>1.7844499072241456E-2</v>
      </c>
    </row>
    <row r="47" spans="1:9" x14ac:dyDescent="0.25">
      <c r="A47" s="56">
        <v>22</v>
      </c>
      <c r="B47" s="63" t="s">
        <v>31</v>
      </c>
      <c r="C47" s="63" t="s">
        <v>53</v>
      </c>
      <c r="D47" s="64">
        <v>189.6509331</v>
      </c>
      <c r="E47" s="64">
        <v>183.12997967000007</v>
      </c>
      <c r="F47" s="64">
        <v>173.87152377999996</v>
      </c>
      <c r="G47" s="64">
        <v>-9.2584558900001053</v>
      </c>
      <c r="H47" s="65">
        <v>-5.0556746124713316E-2</v>
      </c>
      <c r="I47" s="65">
        <v>1.3563195189905322E-2</v>
      </c>
    </row>
    <row r="48" spans="1:9" x14ac:dyDescent="0.25">
      <c r="A48" s="56">
        <v>23</v>
      </c>
      <c r="B48" s="63" t="s">
        <v>31</v>
      </c>
      <c r="C48" s="63" t="s">
        <v>54</v>
      </c>
      <c r="D48" s="64">
        <v>157.64955605999998</v>
      </c>
      <c r="E48" s="64">
        <v>156.98545215000004</v>
      </c>
      <c r="F48" s="64">
        <v>156.18252525999995</v>
      </c>
      <c r="G48" s="64">
        <v>-0.80292689000007511</v>
      </c>
      <c r="H48" s="65">
        <v>-5.1146579444372731E-3</v>
      </c>
      <c r="I48" s="65">
        <v>1.2183329560244902E-2</v>
      </c>
    </row>
    <row r="49" spans="1:9" x14ac:dyDescent="0.25">
      <c r="A49" s="56">
        <v>24</v>
      </c>
      <c r="B49" s="63" t="s">
        <v>31</v>
      </c>
      <c r="C49" s="63" t="s">
        <v>55</v>
      </c>
      <c r="D49" s="64">
        <v>136.44671354000002</v>
      </c>
      <c r="E49" s="64">
        <v>134.26229080000002</v>
      </c>
      <c r="F49" s="64">
        <v>134.83290319</v>
      </c>
      <c r="G49" s="64">
        <v>0.57061238999998565</v>
      </c>
      <c r="H49" s="65">
        <v>4.2499825274840732E-3</v>
      </c>
      <c r="I49" s="65">
        <v>1.0517909685438304E-2</v>
      </c>
    </row>
    <row r="50" spans="1:9" x14ac:dyDescent="0.25">
      <c r="A50" s="56">
        <v>25</v>
      </c>
      <c r="B50" s="63" t="s">
        <v>31</v>
      </c>
      <c r="C50" s="63" t="s">
        <v>56</v>
      </c>
      <c r="D50" s="64">
        <v>118.20198252999997</v>
      </c>
      <c r="E50" s="64">
        <v>121.25059238999999</v>
      </c>
      <c r="F50" s="64">
        <v>121.99524325999998</v>
      </c>
      <c r="G50" s="64">
        <v>0.74465086999997498</v>
      </c>
      <c r="H50" s="65">
        <v>6.1414204691455938E-3</v>
      </c>
      <c r="I50" s="65">
        <v>9.516482403806318E-3</v>
      </c>
    </row>
    <row r="51" spans="1:9" x14ac:dyDescent="0.25">
      <c r="A51" s="56">
        <v>26</v>
      </c>
      <c r="B51" s="63" t="s">
        <v>31</v>
      </c>
      <c r="C51" s="63" t="s">
        <v>57</v>
      </c>
      <c r="D51" s="64">
        <v>112.27271528999999</v>
      </c>
      <c r="E51" s="64">
        <v>110.15916910999999</v>
      </c>
      <c r="F51" s="64">
        <v>115.46629307999997</v>
      </c>
      <c r="G51" s="64">
        <v>5.307123969999969</v>
      </c>
      <c r="H51" s="65">
        <v>4.817687000435264E-2</v>
      </c>
      <c r="I51" s="65">
        <v>9.0071786158637066E-3</v>
      </c>
    </row>
    <row r="52" spans="1:9" x14ac:dyDescent="0.25">
      <c r="A52" s="56">
        <v>27</v>
      </c>
      <c r="B52" s="63" t="s">
        <v>31</v>
      </c>
      <c r="C52" s="63" t="s">
        <v>58</v>
      </c>
      <c r="D52" s="64">
        <v>116.55302200999999</v>
      </c>
      <c r="E52" s="64">
        <v>113.92258412999999</v>
      </c>
      <c r="F52" s="64">
        <v>110.41846628</v>
      </c>
      <c r="G52" s="64">
        <v>-3.5041178499999939</v>
      </c>
      <c r="H52" s="65">
        <v>-3.0758763740834347E-2</v>
      </c>
      <c r="I52" s="65">
        <v>8.6134128129029923E-3</v>
      </c>
    </row>
    <row r="53" spans="1:9" x14ac:dyDescent="0.25">
      <c r="A53" s="56">
        <v>28</v>
      </c>
      <c r="B53" s="63" t="s">
        <v>31</v>
      </c>
      <c r="C53" s="63" t="s">
        <v>60</v>
      </c>
      <c r="D53" s="64">
        <v>99.146052019999999</v>
      </c>
      <c r="E53" s="64">
        <v>98.199300429999994</v>
      </c>
      <c r="F53" s="64">
        <v>98.687881239999982</v>
      </c>
      <c r="G53" s="64">
        <v>0.48858080999998749</v>
      </c>
      <c r="H53" s="65">
        <v>4.9754001083568361E-3</v>
      </c>
      <c r="I53" s="65">
        <v>7.6983451173404998E-3</v>
      </c>
    </row>
    <row r="54" spans="1:9" x14ac:dyDescent="0.25">
      <c r="A54" s="56">
        <v>29</v>
      </c>
      <c r="B54" s="63" t="s">
        <v>31</v>
      </c>
      <c r="C54" s="63" t="s">
        <v>59</v>
      </c>
      <c r="D54" s="64">
        <v>94.322358609999995</v>
      </c>
      <c r="E54" s="64">
        <v>92.404797680000001</v>
      </c>
      <c r="F54" s="64">
        <v>94.805855530000002</v>
      </c>
      <c r="G54" s="64">
        <v>2.4010578499999942</v>
      </c>
      <c r="H54" s="65">
        <v>2.5984125394818935E-2</v>
      </c>
      <c r="I54" s="65">
        <v>7.3955199548740918E-3</v>
      </c>
    </row>
    <row r="55" spans="1:9" x14ac:dyDescent="0.25">
      <c r="A55" s="56">
        <v>30</v>
      </c>
      <c r="B55" s="63" t="s">
        <v>31</v>
      </c>
      <c r="C55" s="63" t="s">
        <v>61</v>
      </c>
      <c r="D55" s="64">
        <v>86.557551769999975</v>
      </c>
      <c r="E55" s="64">
        <v>84.36459938000003</v>
      </c>
      <c r="F55" s="64">
        <v>85.285983420000008</v>
      </c>
      <c r="G55" s="64">
        <v>0.92138403999997676</v>
      </c>
      <c r="H55" s="65">
        <v>1.0921453391247959E-2</v>
      </c>
      <c r="I55" s="65">
        <v>6.6529033331077722E-3</v>
      </c>
    </row>
    <row r="56" spans="1:9" x14ac:dyDescent="0.25">
      <c r="A56" s="56">
        <v>31</v>
      </c>
      <c r="B56" s="63" t="s">
        <v>31</v>
      </c>
      <c r="C56" s="63" t="s">
        <v>62</v>
      </c>
      <c r="D56" s="64">
        <v>75.612630840000008</v>
      </c>
      <c r="E56" s="64">
        <v>77.63531639</v>
      </c>
      <c r="F56" s="64">
        <v>78.555634699999985</v>
      </c>
      <c r="G56" s="64">
        <v>0.92031830999998754</v>
      </c>
      <c r="H56" s="65">
        <v>1.1854377012863326E-2</v>
      </c>
      <c r="I56" s="65">
        <v>6.1278890501421917E-3</v>
      </c>
    </row>
    <row r="57" spans="1:9" x14ac:dyDescent="0.25">
      <c r="A57" s="56">
        <v>32</v>
      </c>
      <c r="B57" s="63" t="s">
        <v>63</v>
      </c>
      <c r="C57" s="63" t="s">
        <v>64</v>
      </c>
      <c r="D57" s="64">
        <v>63.055544270000006</v>
      </c>
      <c r="E57" s="64">
        <v>63.482552679999998</v>
      </c>
      <c r="F57" s="64">
        <v>65.89988941</v>
      </c>
      <c r="G57" s="64">
        <v>2.4173367300000042</v>
      </c>
      <c r="H57" s="65">
        <v>3.8078757516025019E-2</v>
      </c>
      <c r="I57" s="65">
        <v>5.1406523830316714E-3</v>
      </c>
    </row>
    <row r="58" spans="1:9" x14ac:dyDescent="0.25">
      <c r="A58" s="56">
        <v>33</v>
      </c>
      <c r="B58" s="63" t="s">
        <v>63</v>
      </c>
      <c r="C58" s="63" t="s">
        <v>65</v>
      </c>
      <c r="D58" s="64">
        <v>59.621488209999995</v>
      </c>
      <c r="E58" s="64">
        <v>60.767903539999985</v>
      </c>
      <c r="F58" s="64">
        <v>60.963496550000009</v>
      </c>
      <c r="G58" s="64">
        <v>0.19559301000002771</v>
      </c>
      <c r="H58" s="65">
        <v>3.2186894496250011E-3</v>
      </c>
      <c r="I58" s="65">
        <v>4.755579206937862E-3</v>
      </c>
    </row>
    <row r="59" spans="1:9" x14ac:dyDescent="0.25">
      <c r="A59" s="56">
        <v>34</v>
      </c>
      <c r="B59" s="63" t="s">
        <v>63</v>
      </c>
      <c r="C59" s="63" t="s">
        <v>307</v>
      </c>
      <c r="D59" s="64">
        <v>60.033529999999992</v>
      </c>
      <c r="E59" s="64">
        <v>59.651533770000007</v>
      </c>
      <c r="F59" s="64">
        <v>59.950154910000009</v>
      </c>
      <c r="G59" s="64">
        <v>0.29862114000000062</v>
      </c>
      <c r="H59" s="65">
        <v>5.0060932406432663E-3</v>
      </c>
      <c r="I59" s="65">
        <v>4.6765314700883869E-3</v>
      </c>
    </row>
    <row r="60" spans="1:9" x14ac:dyDescent="0.25">
      <c r="A60" s="56">
        <v>35</v>
      </c>
      <c r="B60" s="63" t="s">
        <v>63</v>
      </c>
      <c r="C60" s="63" t="s">
        <v>68</v>
      </c>
      <c r="D60" s="64">
        <v>46.470463680000009</v>
      </c>
      <c r="E60" s="64">
        <v>44.522047909999991</v>
      </c>
      <c r="F60" s="64">
        <v>47.014112849999997</v>
      </c>
      <c r="G60" s="64">
        <v>2.492064940000005</v>
      </c>
      <c r="H60" s="65">
        <v>5.5973726658702698E-2</v>
      </c>
      <c r="I60" s="65">
        <v>3.6674296940746925E-3</v>
      </c>
    </row>
    <row r="61" spans="1:9" x14ac:dyDescent="0.25">
      <c r="A61" s="56">
        <v>36</v>
      </c>
      <c r="B61" s="63" t="s">
        <v>63</v>
      </c>
      <c r="C61" s="63" t="s">
        <v>69</v>
      </c>
      <c r="D61" s="64">
        <v>44.991374530000002</v>
      </c>
      <c r="E61" s="64">
        <v>44.589028130000003</v>
      </c>
      <c r="F61" s="64">
        <v>45.848100570000007</v>
      </c>
      <c r="G61" s="64">
        <v>1.2590724400000051</v>
      </c>
      <c r="H61" s="65">
        <v>2.8237270306254711E-2</v>
      </c>
      <c r="I61" s="65">
        <v>3.5764725792829864E-3</v>
      </c>
    </row>
    <row r="62" spans="1:9" x14ac:dyDescent="0.25">
      <c r="A62" s="56">
        <v>37</v>
      </c>
      <c r="B62" s="63" t="s">
        <v>63</v>
      </c>
      <c r="C62" s="63" t="s">
        <v>67</v>
      </c>
      <c r="D62" s="64">
        <v>45.497273260000007</v>
      </c>
      <c r="E62" s="64">
        <v>44.69443420999999</v>
      </c>
      <c r="F62" s="64">
        <v>44.84685983</v>
      </c>
      <c r="G62" s="64">
        <v>0.15242562000000476</v>
      </c>
      <c r="H62" s="65">
        <v>3.4103937703702011E-3</v>
      </c>
      <c r="I62" s="65">
        <v>3.4983687972865267E-3</v>
      </c>
    </row>
    <row r="63" spans="1:9" x14ac:dyDescent="0.25">
      <c r="A63" s="56">
        <v>38</v>
      </c>
      <c r="B63" s="63" t="s">
        <v>63</v>
      </c>
      <c r="C63" s="63" t="s">
        <v>71</v>
      </c>
      <c r="D63" s="64">
        <v>43.037918959999999</v>
      </c>
      <c r="E63" s="64">
        <v>42.778882160000002</v>
      </c>
      <c r="F63" s="64">
        <v>44.509412189999999</v>
      </c>
      <c r="G63" s="64">
        <v>1.7305300299999937</v>
      </c>
      <c r="H63" s="65">
        <v>4.0452904391646533E-2</v>
      </c>
      <c r="I63" s="65">
        <v>3.4720455207189155E-3</v>
      </c>
    </row>
    <row r="64" spans="1:9" x14ac:dyDescent="0.25">
      <c r="A64" s="56">
        <v>39</v>
      </c>
      <c r="B64" s="63" t="s">
        <v>63</v>
      </c>
      <c r="C64" s="63" t="s">
        <v>70</v>
      </c>
      <c r="D64" s="64">
        <v>46.247428329999998</v>
      </c>
      <c r="E64" s="64">
        <v>45.635826839999986</v>
      </c>
      <c r="F64" s="64">
        <v>41.418356189999997</v>
      </c>
      <c r="G64" s="64">
        <v>-4.2174706499999912</v>
      </c>
      <c r="H64" s="65">
        <v>-9.2415782555808998E-2</v>
      </c>
      <c r="I64" s="65">
        <v>3.2309215289376319E-3</v>
      </c>
    </row>
    <row r="65" spans="1:9" x14ac:dyDescent="0.25">
      <c r="A65" s="56">
        <v>40</v>
      </c>
      <c r="B65" s="63" t="s">
        <v>63</v>
      </c>
      <c r="C65" s="63" t="s">
        <v>66</v>
      </c>
      <c r="D65" s="64">
        <v>37.64645595999999</v>
      </c>
      <c r="E65" s="64">
        <v>38.483229949999995</v>
      </c>
      <c r="F65" s="64">
        <v>39.122545590000009</v>
      </c>
      <c r="G65" s="64">
        <v>0.63931564000001551</v>
      </c>
      <c r="H65" s="65">
        <v>1.6612837353586419E-2</v>
      </c>
      <c r="I65" s="65">
        <v>3.0518322415724786E-3</v>
      </c>
    </row>
    <row r="66" spans="1:9" x14ac:dyDescent="0.25">
      <c r="A66" s="56">
        <v>41</v>
      </c>
      <c r="B66" s="63" t="s">
        <v>63</v>
      </c>
      <c r="C66" s="63" t="s">
        <v>72</v>
      </c>
      <c r="D66" s="64">
        <v>28.958942390000001</v>
      </c>
      <c r="E66" s="64">
        <v>29.041104059999999</v>
      </c>
      <c r="F66" s="64">
        <v>29.415608139999993</v>
      </c>
      <c r="G66" s="64">
        <v>0.37450407999999447</v>
      </c>
      <c r="H66" s="65">
        <v>1.2895655730796431E-2</v>
      </c>
      <c r="I66" s="65">
        <v>2.294623214652475E-3</v>
      </c>
    </row>
    <row r="67" spans="1:9" x14ac:dyDescent="0.25">
      <c r="A67" s="56">
        <v>42</v>
      </c>
      <c r="B67" s="63" t="s">
        <v>63</v>
      </c>
      <c r="C67" s="63" t="s">
        <v>73</v>
      </c>
      <c r="D67" s="64">
        <v>29.614167269999996</v>
      </c>
      <c r="E67" s="64">
        <v>29.19478981</v>
      </c>
      <c r="F67" s="64">
        <v>29.125120479999993</v>
      </c>
      <c r="G67" s="64">
        <v>-6.9669330000005664E-2</v>
      </c>
      <c r="H67" s="65">
        <v>-2.3863617602118184E-3</v>
      </c>
      <c r="I67" s="65">
        <v>2.271963145037947E-3</v>
      </c>
    </row>
    <row r="68" spans="1:9" x14ac:dyDescent="0.25">
      <c r="A68" s="56">
        <v>43</v>
      </c>
      <c r="B68" s="63" t="s">
        <v>63</v>
      </c>
      <c r="C68" s="63" t="s">
        <v>74</v>
      </c>
      <c r="D68" s="64">
        <v>22.697067009999998</v>
      </c>
      <c r="E68" s="64">
        <v>23.791949659999997</v>
      </c>
      <c r="F68" s="64">
        <v>23.534553500000001</v>
      </c>
      <c r="G68" s="64">
        <v>-0.25739615999999643</v>
      </c>
      <c r="H68" s="65">
        <v>-1.0818624100938706E-2</v>
      </c>
      <c r="I68" s="65">
        <v>1.8358598112457947E-3</v>
      </c>
    </row>
    <row r="69" spans="1:9" x14ac:dyDescent="0.25">
      <c r="A69" s="56">
        <v>44</v>
      </c>
      <c r="B69" s="63" t="s">
        <v>75</v>
      </c>
      <c r="C69" s="63" t="s">
        <v>76</v>
      </c>
      <c r="D69" s="64">
        <v>16.192836929999995</v>
      </c>
      <c r="E69" s="64">
        <v>16.321679920000001</v>
      </c>
      <c r="F69" s="64">
        <v>15.98741347</v>
      </c>
      <c r="G69" s="64">
        <v>-0.33426644999999927</v>
      </c>
      <c r="H69" s="65">
        <v>-2.04799047425505E-2</v>
      </c>
      <c r="I69" s="65">
        <v>1.2471300921575877E-3</v>
      </c>
    </row>
    <row r="70" spans="1:9" x14ac:dyDescent="0.25">
      <c r="A70" s="56">
        <v>45</v>
      </c>
      <c r="B70" s="63" t="s">
        <v>75</v>
      </c>
      <c r="C70" s="63" t="s">
        <v>77</v>
      </c>
      <c r="D70" s="64">
        <v>13.206608169999999</v>
      </c>
      <c r="E70" s="64">
        <v>13.089273849999998</v>
      </c>
      <c r="F70" s="64">
        <v>13.458552140000005</v>
      </c>
      <c r="G70" s="64">
        <v>0.36927829000000845</v>
      </c>
      <c r="H70" s="65">
        <v>2.8212282379591936E-2</v>
      </c>
      <c r="I70" s="65">
        <v>1.0498612175235064E-3</v>
      </c>
    </row>
    <row r="71" spans="1:9" x14ac:dyDescent="0.25">
      <c r="A71" s="82" t="s">
        <v>78</v>
      </c>
      <c r="B71" s="82"/>
      <c r="C71" s="66" t="s">
        <v>79</v>
      </c>
      <c r="D71" s="67">
        <v>12777.617761669995</v>
      </c>
      <c r="E71" s="67">
        <v>12734.070561009999</v>
      </c>
      <c r="F71" s="67">
        <v>12819.363088529997</v>
      </c>
      <c r="G71" s="67">
        <v>85.292527519996639</v>
      </c>
      <c r="H71" s="68">
        <v>6.6979782396644491E-3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 total</vt:lpstr>
      <vt:lpstr>Pasivo</vt:lpstr>
      <vt:lpstr>Composición Pasivo</vt:lpstr>
      <vt:lpstr>Obligaciones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Improd.</vt:lpstr>
      <vt:lpstr>ROA</vt:lpstr>
      <vt:lpstr>ROE</vt:lpstr>
      <vt:lpstr>Solvencia</vt:lpstr>
      <vt:lpstr>Liquidez 1ra línea</vt:lpstr>
      <vt:lpstr>Liquidez 2da línea</vt:lpstr>
      <vt:lpstr>Mapa Riesgo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2022-07-14T22:42:24Z</dcterms:created>
  <dcterms:modified xsi:type="dcterms:W3CDTF">2024-01-19T20:32:13Z</dcterms:modified>
  <cp:category/>
  <cp:contentStatus/>
</cp:coreProperties>
</file>