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filterPrivacy="1"/>
  <xr:revisionPtr revIDLastSave="772" documentId="8_{14ADD725-B326-4966-B44B-461D20DCFC8E}" xr6:coauthVersionLast="47" xr6:coauthVersionMax="47" xr10:uidLastSave="{B7D93765-422C-4B06-BEF6-34AE7E623C17}"/>
  <bookViews>
    <workbookView showSheetTabs="0" xWindow="20370" yWindow="-120" windowWidth="20730" windowHeight="11040" activeTab="27" xr2:uid="{00000000-000D-0000-FFFF-FFFF00000000}"/>
  </bookViews>
  <sheets>
    <sheet name="INDICE" sheetId="24" r:id="rId1"/>
    <sheet name="Activos" sheetId="3" r:id="rId2"/>
    <sheet name="Composición Activo" sheetId="25" r:id="rId3"/>
    <sheet name="Fondos Disponibles" sheetId="10" r:id="rId4"/>
    <sheet name="Inversiones" sheetId="7" r:id="rId5"/>
    <sheet name="Cartera de Crédito" sheetId="13" r:id="rId6"/>
    <sheet name="Calidad de crédito" sheetId="26" r:id="rId7"/>
    <sheet name="Morosidad total" sheetId="17" r:id="rId8"/>
    <sheet name="Pasivo" sheetId="9" r:id="rId9"/>
    <sheet name="Composición Pasivo" sheetId="27" r:id="rId10"/>
    <sheet name="Obligaciones con el Público" sheetId="6" r:id="rId11"/>
    <sheet name="Depósitos a la Vista" sheetId="11" r:id="rId12"/>
    <sheet name="Depósitos a Plazo" sheetId="8" r:id="rId13"/>
    <sheet name="Patrimonio" sheetId="12" r:id="rId14"/>
    <sheet name="Composición Patrimonio" sheetId="28" r:id="rId15"/>
    <sheet name="Capital Social" sheetId="14" r:id="rId16"/>
    <sheet name="Reservas" sheetId="15" r:id="rId17"/>
    <sheet name="Ingresos" sheetId="29" r:id="rId18"/>
    <sheet name="Gastos" sheetId="30" r:id="rId19"/>
    <sheet name="Excedentes" sheetId="31" r:id="rId20"/>
    <sheet name="Grado de Absorción" sheetId="19" r:id="rId21"/>
    <sheet name="Cobertura Cartera Improd." sheetId="20" r:id="rId22"/>
    <sheet name="ROA" sheetId="16" r:id="rId23"/>
    <sheet name="ROE" sheetId="23" r:id="rId24"/>
    <sheet name="Solvencia" sheetId="18" r:id="rId25"/>
    <sheet name="Liquidez 1ra línea" sheetId="22" r:id="rId26"/>
    <sheet name="Liquidez 2da línea" sheetId="21" r:id="rId27"/>
    <sheet name="Mapa Riesgo" sheetId="32" r:id="rId28"/>
  </sheets>
  <definedNames>
    <definedName name="_xlnm._FilterDatabase" localSheetId="1" hidden="1">Activos!$A$22:$I$70</definedName>
    <definedName name="_xlnm._FilterDatabase" localSheetId="3" hidden="1">'Fondos Disponibles'!$A$26:$I$71</definedName>
    <definedName name="_xlnm._FilterDatabase" localSheetId="4" hidden="1">Inversiones!$A$22:$I$70</definedName>
    <definedName name="_xlnm._FilterDatabase" localSheetId="7" hidden="1">'Morosidad total'!$A$26:$G$74</definedName>
    <definedName name="_xlnm._FilterDatabase" localSheetId="8" hidden="1">Pasivo!$A$22:$I$70</definedName>
    <definedName name="_xlnm._FilterDatabase" localSheetId="16" hidden="1">Reservas!$A$22:$I$70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3" i="30" l="1"/>
  <c r="D102" i="30"/>
  <c r="D101" i="30"/>
  <c r="D100" i="30"/>
  <c r="D103" i="29"/>
  <c r="D102" i="29"/>
  <c r="D101" i="29"/>
  <c r="D100" i="29"/>
  <c r="C103" i="28"/>
  <c r="C102" i="28"/>
  <c r="C101" i="28"/>
  <c r="C100" i="28"/>
  <c r="C103" i="27"/>
  <c r="C102" i="27"/>
  <c r="C101" i="27"/>
  <c r="C100" i="27"/>
  <c r="C104" i="25"/>
  <c r="C103" i="25"/>
  <c r="C102" i="25"/>
  <c r="C101" i="25"/>
  <c r="C100" i="25"/>
</calcChain>
</file>

<file path=xl/sharedStrings.xml><?xml version="1.0" encoding="utf-8"?>
<sst xmlns="http://schemas.openxmlformats.org/spreadsheetml/2006/main" count="2465" uniqueCount="317">
  <si>
    <t/>
  </si>
  <si>
    <t>SEGMENTO 1</t>
  </si>
  <si>
    <t>SEGMENTO 2</t>
  </si>
  <si>
    <t>CALCETA</t>
  </si>
  <si>
    <t>RIOBAMBA</t>
  </si>
  <si>
    <t>ATUNTAQUI</t>
  </si>
  <si>
    <t>CHONE</t>
  </si>
  <si>
    <t>CACPECO</t>
  </si>
  <si>
    <t>COOPROGRESO</t>
  </si>
  <si>
    <t>OSCUS</t>
  </si>
  <si>
    <t>COMERCIO</t>
  </si>
  <si>
    <t>COTOCOLLAO</t>
  </si>
  <si>
    <t>COOPAD</t>
  </si>
  <si>
    <t>GUARANDA</t>
  </si>
  <si>
    <t>SEGMENTO 3</t>
  </si>
  <si>
    <t>G.ICORED</t>
  </si>
  <si>
    <t>#</t>
  </si>
  <si>
    <t>SEG.</t>
  </si>
  <si>
    <t>ENTIDAD</t>
  </si>
  <si>
    <t>ABSOLUTA</t>
  </si>
  <si>
    <t>RELATIVA</t>
  </si>
  <si>
    <t>COMPOSICIÓN</t>
  </si>
  <si>
    <t>Morosidad</t>
  </si>
  <si>
    <t>Cobertura Patrimonial de Activos Improductivos</t>
  </si>
  <si>
    <t>Solvencia</t>
  </si>
  <si>
    <t>Sostenibilidad Operativa</t>
  </si>
  <si>
    <t>Morosidad Ampliada de la Cartera</t>
  </si>
  <si>
    <t>Cobertura de Cartera Improductiva</t>
  </si>
  <si>
    <t>Grado de Absorcion del Margen Financiero Neto</t>
  </si>
  <si>
    <t>Rendimiento sobre los Activos</t>
  </si>
  <si>
    <t>Rendimiento sobre el Patrimonio</t>
  </si>
  <si>
    <t>Liquidez de Primera Linea</t>
  </si>
  <si>
    <t>Liquidez de Segunda Linea</t>
  </si>
  <si>
    <t>Ranking de DEPOSITOS A PLAZO (Millones)</t>
  </si>
  <si>
    <t>Tablas de Ranking de PASIVO (Millones)</t>
  </si>
  <si>
    <t>Tablas de Ranking de Rentabilidad sobre el activo</t>
  </si>
  <si>
    <t>Ranking Rentabilidad sobre el activo</t>
  </si>
  <si>
    <t>Tablas de Ranking de Morosidad Ampliada de la Cartera</t>
  </si>
  <si>
    <t>Ranking Morosidad Ampliada de la Cartera</t>
  </si>
  <si>
    <t>Tablas de Ranking de Solvencia (SFPS)</t>
  </si>
  <si>
    <t>Ranking Solvencia (SFPS)</t>
  </si>
  <si>
    <t>Tablas de Ranking de Grado de Absorción del Margen Financiero Neto</t>
  </si>
  <si>
    <t>Ranking Grado de Absorción del Margen Financiero Neto</t>
  </si>
  <si>
    <t>Tablas de Ranking de Cobertura de Cartera Improductiva</t>
  </si>
  <si>
    <t>Ranking Cobertura de Cartera Improductiva</t>
  </si>
  <si>
    <t>Tablas de Ranking de Índice Liquidez de segunda línea</t>
  </si>
  <si>
    <t>Ranking Índice Liquidez de segunda línea</t>
  </si>
  <si>
    <t>Tablas de Ranking de Índice de Liquidez de primera línea</t>
  </si>
  <si>
    <t>Ranking Índice de Liquidez de primera línea</t>
  </si>
  <si>
    <t>Tablas de Ranking de Rentabilidad sobre el patrimonio</t>
  </si>
  <si>
    <t>Ranking Rentabilidad sobre el patrimonio</t>
  </si>
  <si>
    <t>Ranking de ACTIVOS (Millones de USD)</t>
  </si>
  <si>
    <t>Tablas de Ranking de FONDOS DISPONIBLES</t>
  </si>
  <si>
    <t>(Cifras en millones de dólares)</t>
  </si>
  <si>
    <t>Ranking de FONDOS DISPONIBLES (Millones de USD)</t>
  </si>
  <si>
    <t>Ranking de INVERSIONES (Millones de USD)</t>
  </si>
  <si>
    <t>Tablas de Ranking de INVERSIONES</t>
  </si>
  <si>
    <t>Ranking de CARTERA DE CREDITOS (Millones de USD)</t>
  </si>
  <si>
    <t>Tablas de Ranking de CARTERA DE CREDITOS</t>
  </si>
  <si>
    <t>Ranking de PASIVO (Millones de USD)</t>
  </si>
  <si>
    <t>Ranking de OBLIGACIONES CON EL PUBLICO (Millones de USD)</t>
  </si>
  <si>
    <t>Tablas de Ranking de OBLIGACIONES CON EL PUBLICO</t>
  </si>
  <si>
    <t>Ranking de DEPOSITOS A LA VISTA (Millones de USD)</t>
  </si>
  <si>
    <t>Tablas de Ranking de DEPOSITOS A LA VISTA</t>
  </si>
  <si>
    <t>Tablas de Ranking de DEPOSITOS A PLAZO</t>
  </si>
  <si>
    <t>Ranking de PATRIMONIO (Millones de USD)</t>
  </si>
  <si>
    <t>Tablas de Ranking de PATRIMONIO</t>
  </si>
  <si>
    <t>Ranking de CAPITAL SOCIAL (Millones de USD)</t>
  </si>
  <si>
    <t>Tablas de Ranking de CAPITAL SOCIAL</t>
  </si>
  <si>
    <t>Ranking de RESERVAS (Millones de USD)</t>
  </si>
  <si>
    <t>Tablas de Ranking de RESERVAS</t>
  </si>
  <si>
    <t>CPN</t>
  </si>
  <si>
    <t>29 DE OCTUBRE</t>
  </si>
  <si>
    <t>SAN FRANCISCO</t>
  </si>
  <si>
    <t>MUSHUC RUNA</t>
  </si>
  <si>
    <t>F. DAQUILEMA</t>
  </si>
  <si>
    <t>23 DE JULIO</t>
  </si>
  <si>
    <t>MEGO</t>
  </si>
  <si>
    <t>EL SAGRARIO</t>
  </si>
  <si>
    <t>CACPE PASTAZA</t>
  </si>
  <si>
    <t>CCCA</t>
  </si>
  <si>
    <t>ONCE DE JUNIO</t>
  </si>
  <si>
    <t>15 DE ABRIL</t>
  </si>
  <si>
    <t>9 DE OCTUBRE</t>
  </si>
  <si>
    <t>CACPE LOJA</t>
  </si>
  <si>
    <t>LUCHA CAMPESINA</t>
  </si>
  <si>
    <t>PEDRO MONCAYO</t>
  </si>
  <si>
    <t>LA DOLOROSA</t>
  </si>
  <si>
    <t>Segmento 1</t>
  </si>
  <si>
    <t>Segmento 2</t>
  </si>
  <si>
    <t>Segmento 3</t>
  </si>
  <si>
    <t>Ranking</t>
  </si>
  <si>
    <t>Composición</t>
  </si>
  <si>
    <t>Fondos Disponibles</t>
  </si>
  <si>
    <t>Obligaciones con el Público</t>
  </si>
  <si>
    <t>Depósitos a la Vista</t>
  </si>
  <si>
    <t>Capital Social</t>
  </si>
  <si>
    <t>Inversiones</t>
  </si>
  <si>
    <t>Depósitos a Plazo</t>
  </si>
  <si>
    <t>Reservas</t>
  </si>
  <si>
    <t>Cartera de Crédito</t>
  </si>
  <si>
    <t>Calidad de Crédito</t>
  </si>
  <si>
    <t>Grado de Absorción</t>
  </si>
  <si>
    <t>ROA</t>
  </si>
  <si>
    <t>ROE</t>
  </si>
  <si>
    <t>Liquidez 1ra línea</t>
  </si>
  <si>
    <t>Liquidez 2da línea</t>
  </si>
  <si>
    <t>Tablas de Ranking de ACTIVOS</t>
  </si>
  <si>
    <t>Composición Activos</t>
  </si>
  <si>
    <t>Composición de ACTIVOS (Millones de USD)</t>
  </si>
  <si>
    <t>CÓDIGO</t>
  </si>
  <si>
    <t>CUENTA.</t>
  </si>
  <si>
    <t>BENCHMARK</t>
  </si>
  <si>
    <t>11</t>
  </si>
  <si>
    <t>FONDOS DISPONIBLES</t>
  </si>
  <si>
    <t>12</t>
  </si>
  <si>
    <t>OPERACIONES INTERBANCARIAS</t>
  </si>
  <si>
    <t>13</t>
  </si>
  <si>
    <t>INVERSIONES</t>
  </si>
  <si>
    <t>14</t>
  </si>
  <si>
    <t>CARTERA DE CRÉDITOS</t>
  </si>
  <si>
    <t>16</t>
  </si>
  <si>
    <t>CUENTAS POR COBRAR</t>
  </si>
  <si>
    <t>17</t>
  </si>
  <si>
    <t>BIENES REALIZABLES, ADJUDICADOS POR PAGO, DE ARRENDAMIENTO MERCANTIL Y NO UTILIZADOS POR LA INSTITUCIÓN</t>
  </si>
  <si>
    <t>18</t>
  </si>
  <si>
    <t>PROPIEDADES Y EQUIPO</t>
  </si>
  <si>
    <t>19</t>
  </si>
  <si>
    <t>OTROS ACTIVOS</t>
  </si>
  <si>
    <t>1</t>
  </si>
  <si>
    <t>ACTIVOS</t>
  </si>
  <si>
    <t>COMPOSICIÓN ACTIVO</t>
  </si>
  <si>
    <t>Participación</t>
  </si>
  <si>
    <t>Cartera de Créditos</t>
  </si>
  <si>
    <t>Cuentas por Cobrar</t>
  </si>
  <si>
    <t>Otras cuentas del Activo</t>
  </si>
  <si>
    <t>COLOCACIONES - CARTERA DE CRÉDITOS</t>
  </si>
  <si>
    <t>(Millones de USD)</t>
  </si>
  <si>
    <t>Cartera Neta</t>
  </si>
  <si>
    <t>Provision de Cartera de Credito</t>
  </si>
  <si>
    <t>Cartera Bruta</t>
  </si>
  <si>
    <t>Cartera de credito por vencer</t>
  </si>
  <si>
    <t>Cartera de credito no devenga</t>
  </si>
  <si>
    <t>Cartera Vencida</t>
  </si>
  <si>
    <t>Cartera Improductiva</t>
  </si>
  <si>
    <t>SEGMENTACIÓN DEL CRÉDITO</t>
  </si>
  <si>
    <t>(Millones de USD y porcentajes)</t>
  </si>
  <si>
    <t>Cartera de credito comercial prioritario</t>
  </si>
  <si>
    <t>Cartera de credito comercial ordinario</t>
  </si>
  <si>
    <t>Cartera de credito Consumo prioritario</t>
  </si>
  <si>
    <t>Cartera de credito Consumo ordinario</t>
  </si>
  <si>
    <t>Cartera de credito Inmobiliario</t>
  </si>
  <si>
    <t>Cartera de credito Microcredito</t>
  </si>
  <si>
    <t>Cartera de credito Productivo</t>
  </si>
  <si>
    <t>Cartera de credito Vivienda Interes Publico</t>
  </si>
  <si>
    <t>Cartera Bruta Inversion Publica</t>
  </si>
  <si>
    <t>Cartera de credito Educativo</t>
  </si>
  <si>
    <t>MOROSIDAD DE LA CARTERA</t>
  </si>
  <si>
    <t>Cartera No devenga</t>
  </si>
  <si>
    <t xml:space="preserve">Cartera Improductiva	</t>
  </si>
  <si>
    <t>Proporción Cartera Productiva</t>
  </si>
  <si>
    <t>Total</t>
  </si>
  <si>
    <t>Composición Pasivos</t>
  </si>
  <si>
    <t>Composición de PASIVO (Millones de USD)</t>
  </si>
  <si>
    <t>OBLIGACIONES CON EL PÚBLICO</t>
  </si>
  <si>
    <t>OBLIGACIONES INMEDIATAS</t>
  </si>
  <si>
    <t>CUENTAS POR PAGAR</t>
  </si>
  <si>
    <t>OBLIGACIONES FINANCIERAS</t>
  </si>
  <si>
    <t>VALORES EN CIRCULACIÓN</t>
  </si>
  <si>
    <t>OTROS PASIVOS</t>
  </si>
  <si>
    <t>PASIVOS</t>
  </si>
  <si>
    <t>COMPOSICIÓN PASIVO</t>
  </si>
  <si>
    <t>Cuentas por Pagar</t>
  </si>
  <si>
    <t>Obligaciones Financieras</t>
  </si>
  <si>
    <t>Otras cuentas del Pasivo</t>
  </si>
  <si>
    <t>Composición Patrimonio</t>
  </si>
  <si>
    <t>Composición de PATRIMONIO (Millones de USD)</t>
  </si>
  <si>
    <t>CAPITAL SOCIAL</t>
  </si>
  <si>
    <t>PRIMA O DESCUENTO EN COLOCACIÓN DE ACCIONES Y CERTIFICADOS</t>
  </si>
  <si>
    <t>RESERVAS</t>
  </si>
  <si>
    <t>OTROS APORTES PATRIMONIALES</t>
  </si>
  <si>
    <t>SUPERÁVIT POR VALUACIONES</t>
  </si>
  <si>
    <t>RESULTADOS</t>
  </si>
  <si>
    <t>PATRIMONIO</t>
  </si>
  <si>
    <t>Superávit por valuaciones</t>
  </si>
  <si>
    <t>Otras cuentas del Patrimonio</t>
  </si>
  <si>
    <t>Composición de Ingresos (Porcentajes)</t>
  </si>
  <si>
    <t>Composición de INGRESOS</t>
  </si>
  <si>
    <t>INTERESES Y DESCUENTOS GANADOS</t>
  </si>
  <si>
    <t>COMISIONES GANADAS</t>
  </si>
  <si>
    <t>UTILIDADES FINANCIERAS</t>
  </si>
  <si>
    <t>INGRESOS POR SERVICIOS</t>
  </si>
  <si>
    <t>OTROS INGRESOS OPERACIONALES</t>
  </si>
  <si>
    <t>OTROS INGRESOS</t>
  </si>
  <si>
    <t>Pérdidas y ganancias</t>
  </si>
  <si>
    <t>INGRESOS</t>
  </si>
  <si>
    <t>Intereses y descuentos ganados</t>
  </si>
  <si>
    <t>Otros Ingresos</t>
  </si>
  <si>
    <t>Ingresos por Servicios</t>
  </si>
  <si>
    <t>Otras cuentas de Ingreso</t>
  </si>
  <si>
    <t>Composición de Gastos (Porcentajes)</t>
  </si>
  <si>
    <t>Composición de GASTOS</t>
  </si>
  <si>
    <t>INTERESES CAUSADOS</t>
  </si>
  <si>
    <t>COMISIONES CAUSADAS</t>
  </si>
  <si>
    <t>PÉRDIDAS FINANCIERAS</t>
  </si>
  <si>
    <t>PROVISIONES</t>
  </si>
  <si>
    <t>GASTOS DE OPERACIÓN</t>
  </si>
  <si>
    <t>OTRAS PÉRDIDAS OPERACIONALES</t>
  </si>
  <si>
    <t>OTROS GASTOS Y PÉRDIDAS</t>
  </si>
  <si>
    <t>IMPUESTOS Y PARTICIPACION A EMPLEADOS</t>
  </si>
  <si>
    <t>GASTOS</t>
  </si>
  <si>
    <t>Intereses causados</t>
  </si>
  <si>
    <t>Gastos de Operación</t>
  </si>
  <si>
    <t>Provisiones</t>
  </si>
  <si>
    <t>Otras cuentas de Gasto</t>
  </si>
  <si>
    <t>Tablas de Ranking de EXCEDENTES (Millones de USD)</t>
  </si>
  <si>
    <t>EXCEDENTES</t>
  </si>
  <si>
    <t>G. ICORED</t>
  </si>
  <si>
    <t>A. DEL VALLE</t>
  </si>
  <si>
    <t>ANDALUCÍA</t>
  </si>
  <si>
    <t>CACPE BIBLIÁN</t>
  </si>
  <si>
    <t>TULCÁN</t>
  </si>
  <si>
    <t>SAN JOSÉ</t>
  </si>
  <si>
    <t>STA. ROSA</t>
  </si>
  <si>
    <t>SAN FCO. ASÍS</t>
  </si>
  <si>
    <t>STA. ANA</t>
  </si>
  <si>
    <t>LA BENÉFICA</t>
  </si>
  <si>
    <t>UNIÓN EL EJIDO</t>
  </si>
  <si>
    <t>PABLO MUÑOZ V.</t>
  </si>
  <si>
    <t>PADRE J. LORENTE</t>
  </si>
  <si>
    <t>OBLIGACIONES CONVERTIBLES EN ACCIONES Y APORTES PARA FUTURA CAPITALIZACIÓN</t>
  </si>
  <si>
    <t>* En el caso de las Cooperativas que registran un indicador del 250%, se están aplicando cotas para evitar que exista mucha dispersión entre los otros datos ya que los valores son en ciertos casos incluso mucho más altos</t>
  </si>
  <si>
    <t>EDUCADORES</t>
  </si>
  <si>
    <t>COACMES</t>
  </si>
  <si>
    <t>jun-23</t>
  </si>
  <si>
    <t>CACMU</t>
  </si>
  <si>
    <t>jul-23</t>
  </si>
  <si>
    <t>21</t>
  </si>
  <si>
    <t>22</t>
  </si>
  <si>
    <t>23</t>
  </si>
  <si>
    <t>25</t>
  </si>
  <si>
    <t>26</t>
  </si>
  <si>
    <t>27</t>
  </si>
  <si>
    <t>28</t>
  </si>
  <si>
    <t>29</t>
  </si>
  <si>
    <t>2</t>
  </si>
  <si>
    <t>31</t>
  </si>
  <si>
    <t>32</t>
  </si>
  <si>
    <t>33</t>
  </si>
  <si>
    <t>34</t>
  </si>
  <si>
    <t>35</t>
  </si>
  <si>
    <t>36</t>
  </si>
  <si>
    <t>3</t>
  </si>
  <si>
    <t>51</t>
  </si>
  <si>
    <t>52</t>
  </si>
  <si>
    <t>53</t>
  </si>
  <si>
    <t>54</t>
  </si>
  <si>
    <t>55</t>
  </si>
  <si>
    <t>56</t>
  </si>
  <si>
    <t>59</t>
  </si>
  <si>
    <t>5</t>
  </si>
  <si>
    <t>41</t>
  </si>
  <si>
    <t>42</t>
  </si>
  <si>
    <t>43</t>
  </si>
  <si>
    <t>44</t>
  </si>
  <si>
    <t>45</t>
  </si>
  <si>
    <t>46</t>
  </si>
  <si>
    <t>47</t>
  </si>
  <si>
    <t>48</t>
  </si>
  <si>
    <t>4</t>
  </si>
  <si>
    <t>PARTICIPACIÓN</t>
  </si>
  <si>
    <t>BENCHMARK *</t>
  </si>
  <si>
    <t xml:space="preserve">* Se ha considerado como Benchmark a las 10 cooperativas ubicadas en los primeros puestos del Ranking de Activos para poder comparar su crecimiento con relación a los de todo el </t>
  </si>
  <si>
    <t xml:space="preserve">* Se ha considerado como Benchmark a las 10 cooperativas ubicadas en los primeros puestos del Ranking de Pasivos para poder comparar su crecimiento con relación a los de todo el </t>
  </si>
  <si>
    <t xml:space="preserve">* Se ha considerado como Benchmark a las 10 cooperativas ubicadas en los primeros puestos del Ranking de Patrimonio para poder comparar su crecimiento con relación a los de todo el </t>
  </si>
  <si>
    <t>KULLKI</t>
  </si>
  <si>
    <t>VARIACIÓN jul-23 a ago-23</t>
  </si>
  <si>
    <t>ago-23</t>
  </si>
  <si>
    <t>&lt; 5,00%</t>
  </si>
  <si>
    <t>5,00% - 7,50%</t>
  </si>
  <si>
    <t>&gt; 7,50%</t>
  </si>
  <si>
    <t>AL 31 AGOSTO 2023</t>
  </si>
  <si>
    <t>&lt; 0,25%</t>
  </si>
  <si>
    <t>&lt; 1,00%</t>
  </si>
  <si>
    <t>&lt; 75,00%</t>
  </si>
  <si>
    <t>&lt; 80,00%</t>
  </si>
  <si>
    <t>&lt; 40,00%</t>
  </si>
  <si>
    <t>&lt; 9,00%</t>
  </si>
  <si>
    <t>&lt; 15,00%</t>
  </si>
  <si>
    <t>&lt; 12,00%</t>
  </si>
  <si>
    <t>0,25% - 1,00%</t>
  </si>
  <si>
    <t>1,00% - 8,00%</t>
  </si>
  <si>
    <t>75,00% - 105,00%</t>
  </si>
  <si>
    <t>75,00% - 90,00%</t>
  </si>
  <si>
    <t>80,00% - 95,00%</t>
  </si>
  <si>
    <t>40,00% - 60,00%</t>
  </si>
  <si>
    <t>9,00% - 9,00%</t>
  </si>
  <si>
    <t>15,00% - 19,00%</t>
  </si>
  <si>
    <t>12,00% - 14,00%</t>
  </si>
  <si>
    <t>&gt; 1,00%</t>
  </si>
  <si>
    <t>&gt; 8,00%</t>
  </si>
  <si>
    <t>&gt; 105,00%</t>
  </si>
  <si>
    <t>&gt; 90,00%</t>
  </si>
  <si>
    <t>&gt; 95,00%</t>
  </si>
  <si>
    <t>&gt; 60,00%</t>
  </si>
  <si>
    <t>&gt; 9,00%</t>
  </si>
  <si>
    <t>&gt; 19,00%</t>
  </si>
  <si>
    <t>&gt; 14,00%</t>
  </si>
  <si>
    <t>RENTABILIDAD</t>
  </si>
  <si>
    <t>CALIDAD DE CARTERA</t>
  </si>
  <si>
    <t>EFICIENCIA</t>
  </si>
  <si>
    <t>SOLVENCIA</t>
  </si>
  <si>
    <t>LIQUIDEZ</t>
  </si>
  <si>
    <t>Monitoreo Financiero mensual - Grupo ICORED 
(Corte agosto 2023)</t>
  </si>
  <si>
    <t>El presente informe se realizó con base en la información de la herramienta "Visor Estratégico" que recoge los balances de las 44 cooperativas socias de ICORED; agrupadas de la siguiente forma:</t>
  </si>
  <si>
    <t>* Los datos de la Cooperativa Cámara de Comercio de Ambato son proyectados en base a la última información reportada por la SEPS de julio 2023</t>
  </si>
  <si>
    <t>Grupo ICORED.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</si>
</sst>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32" x14ac:knownFonts="1">
    <font>
      <sz val="11"/>
      <color theme="1"/>
      <name val="Calibri"/>
      <family val="2"/>
      <scheme val="minor"/>
    </font>
    <font>
      <b/>
      <sz val="12"/>
      <name val="Arial"/>
      <family val="2"/>
    </font>
    <font>
      <b/>
      <sz val="8"/>
      <color rgb="FF000000"/>
      <name val="Arial"/>
      <family val="2"/>
    </font>
    <font>
      <sz val="8"/>
      <name val="Arial"/>
      <family val="2"/>
    </font>
    <font>
      <b/>
      <sz val="8"/>
      <name val="Arial"/>
      <family val="2"/>
    </font>
    <font>
      <sz val="8"/>
      <color rgb="FFFF0000"/>
      <name val="Arial"/>
      <family val="2"/>
    </font>
    <font>
      <b/>
      <sz val="11"/>
      <color theme="1"/>
      <name val="Calibri"/>
      <family val="2"/>
      <scheme val="minor"/>
    </font>
    <font>
      <sz val="11"/>
      <color theme="0"/>
      <name val="Calibri"/>
      <family val="2"/>
      <scheme val="minor"/>
    </font>
    <font>
      <b/>
      <sz val="8"/>
      <color rgb="FF000000"/>
      <name val="Arial"/>
      <family val="2"/>
    </font>
    <font>
      <b/>
      <sz val="12"/>
      <name val="Arial"/>
      <family val="2"/>
    </font>
    <font>
      <b/>
      <sz val="8"/>
      <color rgb="FFFF0000"/>
      <name val="Arial"/>
      <family val="2"/>
    </font>
    <font>
      <sz val="8"/>
      <color theme="1"/>
      <name val="Calibri"/>
      <family val="2"/>
      <scheme val="minor"/>
    </font>
    <font>
      <b/>
      <sz val="14"/>
      <color theme="1"/>
      <name val="Calibri"/>
      <family val="2"/>
      <scheme val="minor"/>
    </font>
    <font>
      <u/>
      <sz val="11"/>
      <color theme="10"/>
      <name val="Calibri"/>
      <family val="2"/>
      <scheme val="minor"/>
    </font>
    <font>
      <b/>
      <sz val="18"/>
      <color theme="1"/>
      <name val="Constantia"/>
      <family val="1"/>
    </font>
    <font>
      <sz val="12"/>
      <color theme="1"/>
      <name val="Constantia"/>
      <family val="1"/>
    </font>
    <font>
      <b/>
      <sz val="11"/>
      <color theme="1"/>
      <name val="Arial"/>
      <family val="2"/>
    </font>
    <font>
      <sz val="11"/>
      <color theme="1"/>
      <name val="Arial"/>
      <family val="2"/>
    </font>
    <font>
      <u/>
      <sz val="14"/>
      <color theme="10"/>
      <name val="Calibri"/>
      <family val="2"/>
      <scheme val="minor"/>
    </font>
    <font>
      <sz val="14"/>
      <color theme="1"/>
      <name val="Calibri"/>
      <family val="2"/>
      <scheme val="minor"/>
    </font>
    <font>
      <b/>
      <u/>
      <sz val="14"/>
      <name val="Calibri"/>
      <family val="2"/>
      <scheme val="minor"/>
    </font>
    <font>
      <sz val="11"/>
      <name val="Calibri"/>
      <family val="2"/>
      <scheme val="minor"/>
    </font>
    <font>
      <u/>
      <sz val="14"/>
      <name val="Calibri"/>
      <family val="2"/>
      <scheme val="minor"/>
    </font>
    <font>
      <b/>
      <sz val="9"/>
      <color rgb="FFFFFFFF"/>
      <name val="Roboto"/>
    </font>
    <font>
      <sz val="8"/>
      <color rgb="FF000000"/>
      <name val="Arial"/>
      <family val="2"/>
    </font>
    <font>
      <b/>
      <sz val="9"/>
      <color theme="1"/>
      <name val="Constantia"/>
      <family val="1"/>
    </font>
    <font>
      <sz val="9"/>
      <color rgb="FF000000"/>
      <name val="Arial"/>
      <family val="2"/>
    </font>
    <font>
      <b/>
      <sz val="8"/>
      <color rgb="FFFFFFFF"/>
      <name val="Arial"/>
      <family val="2"/>
    </font>
    <font>
      <b/>
      <sz val="8"/>
      <color theme="0"/>
      <name val="Arial"/>
      <family val="2"/>
    </font>
    <font>
      <b/>
      <sz val="8"/>
      <color rgb="FFFFFFFF"/>
      <name val="Arial"/>
    </font>
    <font>
      <sz val="8"/>
      <color rgb="FF000000"/>
      <name val="Arial"/>
    </font>
    <font>
      <b/>
      <sz val="8"/>
      <color rgb="FF000000"/>
      <name val="Arial"/>
    </font>
  </fonts>
  <fills count="11">
    <fill>
      <patternFill patternType="none"/>
    </fill>
    <fill>
      <patternFill patternType="gray125"/>
    </fill>
    <fill>
      <patternFill patternType="solid">
        <fgColor rgb="FF4D82B0"/>
        <bgColor auto="1"/>
      </patternFill>
    </fill>
    <fill>
      <patternFill patternType="solid">
        <fgColor rgb="FF90EE90"/>
        <bgColor auto="1"/>
      </patternFill>
    </fill>
    <fill>
      <patternFill patternType="solid">
        <fgColor rgb="FFFFFF00"/>
        <bgColor auto="1"/>
      </patternFill>
    </fill>
    <fill>
      <patternFill patternType="solid">
        <fgColor rgb="FFFFC0CB"/>
        <bgColor auto="1"/>
      </patternFill>
    </fill>
    <fill>
      <patternFill patternType="solid">
        <fgColor theme="0"/>
        <bgColor indexed="64"/>
      </patternFill>
    </fill>
    <fill>
      <patternFill patternType="solid">
        <fgColor theme="4" tint="-0.249977111117893"/>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4D82B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style="medium">
        <color rgb="FF666666"/>
      </right>
      <top style="thick">
        <color rgb="FF666666"/>
      </top>
      <bottom style="medium">
        <color rgb="FF666666"/>
      </bottom>
      <diagonal/>
    </border>
    <border>
      <left/>
      <right/>
      <top style="thick">
        <color rgb="FF666666"/>
      </top>
      <bottom style="medium">
        <color rgb="FF666666"/>
      </bottom>
      <diagonal/>
    </border>
    <border>
      <left/>
      <right style="medium">
        <color rgb="FF666666"/>
      </right>
      <top/>
      <bottom style="medium">
        <color rgb="FF666666"/>
      </bottom>
      <diagonal/>
    </border>
    <border>
      <left/>
      <right/>
      <top/>
      <bottom style="medium">
        <color rgb="FF666666"/>
      </bottom>
      <diagonal/>
    </border>
    <border>
      <left/>
      <right style="medium">
        <color rgb="FF666666"/>
      </right>
      <top/>
      <bottom style="thick">
        <color rgb="FF666666"/>
      </bottom>
      <diagonal/>
    </border>
    <border>
      <left/>
      <right/>
      <top/>
      <bottom style="thick">
        <color rgb="FF666666"/>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double">
        <color indexed="64"/>
      </right>
      <top style="thin">
        <color indexed="64"/>
      </top>
      <bottom/>
      <diagonal/>
    </border>
    <border>
      <left style="medium">
        <color rgb="FFDDDDDD"/>
      </left>
      <right style="medium">
        <color rgb="FFDDDDDD"/>
      </right>
      <top style="medium">
        <color rgb="FFDDDDDD"/>
      </top>
      <bottom style="medium">
        <color rgb="FFDDDDDD"/>
      </bottom>
      <diagonal/>
    </border>
    <border>
      <left style="thin">
        <color auto="1"/>
      </left>
      <right/>
      <top style="thin">
        <color auto="1"/>
      </top>
      <bottom style="thin">
        <color auto="1"/>
      </bottom>
      <diagonal/>
    </border>
  </borders>
  <cellStyleXfs count="2">
    <xf numFmtId="0" fontId="0" fillId="0" borderId="0"/>
    <xf numFmtId="0" fontId="13" fillId="0" borderId="0" applyNumberFormat="0" applyFill="0" applyBorder="0" applyAlignment="0" applyProtection="0"/>
  </cellStyleXfs>
  <cellXfs count="117">
    <xf numFmtId="0" fontId="0" fillId="0" borderId="0" xfId="0"/>
    <xf numFmtId="0" fontId="4" fillId="5" borderId="1" xfId="0" applyFont="1" applyFill="1" applyBorder="1" applyAlignment="1">
      <alignment horizontal="center"/>
    </xf>
    <xf numFmtId="0" fontId="4" fillId="3" borderId="1" xfId="0" applyFont="1" applyFill="1" applyBorder="1" applyAlignment="1">
      <alignment horizontal="center"/>
    </xf>
    <xf numFmtId="0" fontId="4" fillId="4" borderId="1" xfId="0" applyFont="1" applyFill="1" applyBorder="1" applyAlignment="1">
      <alignment horizontal="center"/>
    </xf>
    <xf numFmtId="0" fontId="1" fillId="0" borderId="0" xfId="0" applyFont="1"/>
    <xf numFmtId="0" fontId="8" fillId="2" borderId="1" xfId="0" applyFont="1" applyFill="1" applyBorder="1" applyAlignment="1">
      <alignment horizontal="center" vertical="center" wrapText="1"/>
    </xf>
    <xf numFmtId="0" fontId="9" fillId="0" borderId="0" xfId="0" applyFont="1"/>
    <xf numFmtId="0" fontId="6" fillId="0" borderId="0" xfId="0" applyFont="1" applyAlignment="1">
      <alignment horizontal="left"/>
    </xf>
    <xf numFmtId="10" fontId="5" fillId="0" borderId="1" xfId="0" applyNumberFormat="1" applyFont="1" applyBorder="1" applyAlignment="1">
      <alignment horizontal="center" vertical="center" wrapText="1"/>
    </xf>
    <xf numFmtId="0" fontId="6" fillId="0" borderId="0" xfId="0" applyFont="1"/>
    <xf numFmtId="10" fontId="10"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0" fillId="6" borderId="0" xfId="0" applyFill="1"/>
    <xf numFmtId="0" fontId="14" fillId="6" borderId="0" xfId="0" applyFont="1" applyFill="1" applyAlignment="1">
      <alignment horizontal="center" vertical="center" wrapText="1"/>
    </xf>
    <xf numFmtId="0" fontId="0" fillId="7" borderId="0" xfId="0" applyFill="1"/>
    <xf numFmtId="0" fontId="0" fillId="8" borderId="0" xfId="0" applyFill="1"/>
    <xf numFmtId="0" fontId="0" fillId="9" borderId="0" xfId="0" applyFill="1"/>
    <xf numFmtId="0" fontId="15" fillId="6" borderId="0" xfId="0" applyFont="1" applyFill="1" applyAlignment="1">
      <alignment horizontal="justify" wrapText="1"/>
    </xf>
    <xf numFmtId="0" fontId="16" fillId="6" borderId="6"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16" fillId="6" borderId="8" xfId="0" applyFont="1" applyFill="1" applyBorder="1" applyAlignment="1">
      <alignment horizontal="center" vertical="center" wrapText="1"/>
    </xf>
    <xf numFmtId="0" fontId="17" fillId="6" borderId="9"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8" fillId="6" borderId="0" xfId="1" applyFont="1" applyFill="1" applyAlignment="1">
      <alignment horizontal="center"/>
    </xf>
    <xf numFmtId="0" fontId="18" fillId="6" borderId="0" xfId="1" applyFont="1" applyFill="1"/>
    <xf numFmtId="0" fontId="19" fillId="6" borderId="0" xfId="0" applyFont="1" applyFill="1"/>
    <xf numFmtId="0" fontId="20" fillId="6" borderId="0" xfId="1" applyFont="1" applyFill="1"/>
    <xf numFmtId="0" fontId="21" fillId="6" borderId="0" xfId="0" applyFont="1" applyFill="1"/>
    <xf numFmtId="0" fontId="22" fillId="6" borderId="0" xfId="1" applyFont="1" applyFill="1"/>
    <xf numFmtId="0" fontId="0" fillId="0" borderId="0" xfId="0" applyAlignment="1">
      <alignment horizontal="center"/>
    </xf>
    <xf numFmtId="0" fontId="11" fillId="0" borderId="0" xfId="0" applyFont="1" applyAlignment="1">
      <alignment horizontal="center"/>
    </xf>
    <xf numFmtId="0" fontId="0" fillId="0" borderId="12" xfId="0" applyBorder="1"/>
    <xf numFmtId="9" fontId="0" fillId="0" borderId="1" xfId="0" applyNumberFormat="1" applyBorder="1"/>
    <xf numFmtId="0" fontId="0" fillId="0" borderId="1" xfId="0" applyBorder="1"/>
    <xf numFmtId="9" fontId="0" fillId="0" borderId="4" xfId="0" applyNumberFormat="1" applyBorder="1"/>
    <xf numFmtId="9" fontId="0" fillId="0" borderId="13" xfId="0" applyNumberFormat="1" applyBorder="1"/>
    <xf numFmtId="0" fontId="0" fillId="0" borderId="3" xfId="0" applyBorder="1"/>
    <xf numFmtId="9" fontId="0" fillId="0" borderId="5" xfId="0" applyNumberFormat="1" applyBorder="1"/>
    <xf numFmtId="0" fontId="0" fillId="0" borderId="14" xfId="0" applyBorder="1"/>
    <xf numFmtId="0" fontId="1" fillId="0" borderId="0" xfId="0" applyFont="1" applyAlignment="1">
      <alignment horizontal="center"/>
    </xf>
    <xf numFmtId="0" fontId="9" fillId="0" borderId="0" xfId="0" applyFont="1" applyAlignment="1">
      <alignment horizontal="center"/>
    </xf>
    <xf numFmtId="0" fontId="1" fillId="0" borderId="0" xfId="0" applyFont="1" applyAlignment="1">
      <alignment horizontal="left"/>
    </xf>
    <xf numFmtId="0" fontId="9" fillId="0" borderId="0" xfId="0" applyFont="1" applyAlignment="1">
      <alignment horizontal="left"/>
    </xf>
    <xf numFmtId="0" fontId="0" fillId="0" borderId="0" xfId="0" applyAlignment="1">
      <alignment horizontal="left"/>
    </xf>
    <xf numFmtId="2" fontId="4" fillId="0" borderId="0" xfId="0" applyNumberFormat="1" applyFont="1" applyAlignment="1">
      <alignment horizontal="center" vertical="center" wrapText="1"/>
    </xf>
    <xf numFmtId="0" fontId="0" fillId="0" borderId="15" xfId="0" applyBorder="1"/>
    <xf numFmtId="0" fontId="7" fillId="0" borderId="0" xfId="0" applyFont="1"/>
    <xf numFmtId="0" fontId="23" fillId="10" borderId="16" xfId="0" applyFont="1" applyFill="1" applyBorder="1" applyAlignment="1">
      <alignment horizontal="center" vertical="center" wrapText="1"/>
    </xf>
    <xf numFmtId="2" fontId="24" fillId="0" borderId="1" xfId="0" applyNumberFormat="1" applyFont="1" applyBorder="1" applyAlignment="1">
      <alignment horizontal="center" vertical="center" wrapText="1"/>
    </xf>
    <xf numFmtId="10" fontId="24"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10" fontId="2"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9" fontId="0" fillId="0" borderId="0" xfId="0" applyNumberFormat="1"/>
    <xf numFmtId="0" fontId="2" fillId="0" borderId="1" xfId="0" applyFont="1" applyBorder="1" applyAlignment="1">
      <alignment horizontal="center" vertical="center" wrapText="1"/>
    </xf>
    <xf numFmtId="10" fontId="24" fillId="3" borderId="1" xfId="0" applyNumberFormat="1" applyFont="1" applyFill="1" applyBorder="1" applyAlignment="1">
      <alignment horizontal="center" vertical="center" wrapText="1"/>
    </xf>
    <xf numFmtId="10" fontId="24" fillId="4" borderId="1" xfId="0" applyNumberFormat="1" applyFont="1" applyFill="1" applyBorder="1" applyAlignment="1">
      <alignment horizontal="center" vertical="center" wrapText="1"/>
    </xf>
    <xf numFmtId="10" fontId="24" fillId="5" borderId="1" xfId="0" applyNumberFormat="1" applyFont="1" applyFill="1" applyBorder="1" applyAlignment="1">
      <alignment horizontal="center" vertical="center" wrapText="1"/>
    </xf>
    <xf numFmtId="10" fontId="2" fillId="3" borderId="1" xfId="0" applyNumberFormat="1" applyFont="1" applyFill="1" applyBorder="1" applyAlignment="1">
      <alignment horizontal="center" vertical="center" wrapText="1"/>
    </xf>
    <xf numFmtId="10" fontId="2" fillId="4" borderId="1" xfId="0" applyNumberFormat="1" applyFont="1" applyFill="1" applyBorder="1" applyAlignment="1">
      <alignment horizontal="center" vertical="center" wrapText="1"/>
    </xf>
    <xf numFmtId="0" fontId="27"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2" fontId="30" fillId="0" borderId="1" xfId="0" applyNumberFormat="1" applyFont="1" applyBorder="1" applyAlignment="1">
      <alignment horizontal="center" vertical="center" wrapText="1"/>
    </xf>
    <xf numFmtId="10" fontId="30" fillId="0" borderId="1" xfId="0" applyNumberFormat="1" applyFont="1" applyBorder="1" applyAlignment="1">
      <alignment horizontal="center" vertical="center" wrapText="1"/>
    </xf>
    <xf numFmtId="2" fontId="31" fillId="0" borderId="1" xfId="0" applyNumberFormat="1" applyFont="1" applyBorder="1" applyAlignment="1">
      <alignment horizontal="center" vertical="center" wrapText="1"/>
    </xf>
    <xf numFmtId="10" fontId="31"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16" fillId="6" borderId="0" xfId="0" applyFont="1" applyFill="1" applyAlignment="1">
      <alignment horizontal="center" vertical="center" wrapText="1"/>
    </xf>
    <xf numFmtId="0" fontId="17" fillId="6" borderId="0" xfId="0" applyFont="1" applyFill="1" applyAlignment="1">
      <alignment horizontal="center" vertical="center" wrapText="1"/>
    </xf>
    <xf numFmtId="0" fontId="25" fillId="6" borderId="0" xfId="0" applyFont="1" applyFill="1" applyAlignment="1">
      <alignment horizontal="center" vertical="center" wrapText="1"/>
    </xf>
    <xf numFmtId="4" fontId="24" fillId="0" borderId="1" xfId="0" applyNumberFormat="1" applyFont="1" applyBorder="1" applyAlignment="1">
      <alignment horizontal="center" vertical="center" wrapText="1"/>
    </xf>
    <xf numFmtId="164" fontId="24" fillId="0" borderId="1"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4" fontId="2" fillId="0" borderId="1" xfId="0" applyNumberFormat="1" applyFont="1" applyBorder="1" applyAlignment="1">
      <alignment horizontal="center" vertical="center" wrapText="1"/>
    </xf>
    <xf numFmtId="0" fontId="30" fillId="0" borderId="1" xfId="0" applyFont="1" applyBorder="1" applyAlignment="1">
      <alignment horizontal="left" vertical="center" wrapText="1"/>
    </xf>
    <xf numFmtId="4" fontId="30" fillId="0" borderId="1" xfId="0" applyNumberFormat="1" applyFont="1" applyBorder="1" applyAlignment="1">
      <alignment horizontal="center" vertical="center" wrapText="1"/>
    </xf>
    <xf numFmtId="0" fontId="31" fillId="0" borderId="1" xfId="0" applyFont="1" applyBorder="1" applyAlignment="1">
      <alignment horizontal="left" vertical="center" wrapText="1"/>
    </xf>
    <xf numFmtId="4" fontId="31" fillId="0" borderId="1" xfId="0" applyNumberFormat="1" applyFont="1" applyBorder="1" applyAlignment="1">
      <alignment horizontal="center" vertical="center" wrapText="1"/>
    </xf>
    <xf numFmtId="10" fontId="0" fillId="0" borderId="0" xfId="0" applyNumberFormat="1"/>
    <xf numFmtId="0" fontId="31" fillId="0" borderId="1" xfId="0" applyFont="1" applyBorder="1" applyAlignment="1">
      <alignment horizontal="center" vertical="center" wrapText="1"/>
    </xf>
    <xf numFmtId="0" fontId="24" fillId="0" borderId="1" xfId="0" applyFont="1" applyBorder="1" applyAlignment="1">
      <alignment horizontal="left" vertical="center" wrapText="1"/>
    </xf>
    <xf numFmtId="0" fontId="2" fillId="0" borderId="1" xfId="0" applyFont="1" applyBorder="1" applyAlignment="1">
      <alignment horizontal="left" vertical="center" wrapText="1"/>
    </xf>
    <xf numFmtId="17" fontId="29" fillId="2" borderId="1" xfId="0" applyNumberFormat="1" applyFont="1" applyFill="1" applyBorder="1" applyAlignment="1">
      <alignment horizontal="center" vertical="center" wrapText="1"/>
    </xf>
    <xf numFmtId="17" fontId="27" fillId="2" borderId="1" xfId="0" applyNumberFormat="1" applyFont="1" applyFill="1" applyBorder="1" applyAlignment="1">
      <alignment horizontal="center" vertical="center" wrapText="1"/>
    </xf>
    <xf numFmtId="0" fontId="9" fillId="0" borderId="0" xfId="0" applyFont="1" applyAlignment="1">
      <alignment horizontal="right"/>
    </xf>
    <xf numFmtId="4" fontId="24" fillId="0" borderId="0" xfId="0" applyNumberFormat="1" applyFont="1" applyAlignment="1">
      <alignment horizontal="center" vertical="center" wrapText="1"/>
    </xf>
    <xf numFmtId="0" fontId="27" fillId="2" borderId="2" xfId="0" applyFont="1" applyFill="1" applyBorder="1" applyAlignment="1">
      <alignment horizontal="center" vertical="center" wrapText="1"/>
    </xf>
    <xf numFmtId="10" fontId="3" fillId="0" borderId="1" xfId="0" applyNumberFormat="1" applyFont="1" applyBorder="1" applyAlignment="1">
      <alignment horizontal="center" vertical="center" wrapText="1"/>
    </xf>
    <xf numFmtId="10" fontId="4" fillId="0" borderId="1" xfId="0" applyNumberFormat="1" applyFont="1" applyBorder="1" applyAlignment="1">
      <alignment horizontal="center" vertical="center" wrapText="1"/>
    </xf>
    <xf numFmtId="10" fontId="31" fillId="0" borderId="0" xfId="0" applyNumberFormat="1" applyFont="1" applyAlignment="1">
      <alignment horizontal="center" vertical="center" wrapText="1"/>
    </xf>
    <xf numFmtId="4" fontId="3" fillId="0" borderId="1" xfId="0" applyNumberFormat="1" applyFont="1" applyBorder="1" applyAlignment="1">
      <alignment horizontal="center" vertical="center" wrapText="1"/>
    </xf>
    <xf numFmtId="4" fontId="0" fillId="0" borderId="0" xfId="0" applyNumberFormat="1"/>
    <xf numFmtId="4" fontId="5" fillId="0" borderId="1" xfId="0" applyNumberFormat="1" applyFont="1" applyBorder="1" applyAlignment="1">
      <alignment horizontal="center" vertical="center" wrapText="1"/>
    </xf>
    <xf numFmtId="0" fontId="14" fillId="0" borderId="0" xfId="0" applyFont="1" applyAlignment="1">
      <alignment horizontal="center" vertical="center" wrapText="1"/>
    </xf>
    <xf numFmtId="0" fontId="15" fillId="6" borderId="0" xfId="0" applyFont="1" applyFill="1" applyAlignment="1">
      <alignment horizontal="justify" wrapText="1"/>
    </xf>
    <xf numFmtId="0" fontId="25" fillId="6" borderId="0" xfId="0" applyFont="1" applyFill="1" applyAlignment="1">
      <alignment horizontal="center" vertical="center" wrapText="1"/>
    </xf>
    <xf numFmtId="0" fontId="1" fillId="0" borderId="0" xfId="0" applyFont="1"/>
    <xf numFmtId="0" fontId="27"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31" fillId="0" borderId="1" xfId="0" applyFont="1" applyBorder="1" applyAlignment="1">
      <alignment horizontal="left" vertical="center" wrapText="1"/>
    </xf>
    <xf numFmtId="0" fontId="2" fillId="0" borderId="1" xfId="0" applyFont="1" applyBorder="1" applyAlignment="1">
      <alignment horizontal="left" vertical="center" wrapText="1"/>
    </xf>
    <xf numFmtId="0" fontId="1" fillId="0" borderId="0" xfId="0" applyFont="1" applyAlignment="1">
      <alignment horizontal="left"/>
    </xf>
    <xf numFmtId="0" fontId="9" fillId="0" borderId="0" xfId="0" applyFont="1" applyAlignment="1">
      <alignment horizontal="left"/>
    </xf>
    <xf numFmtId="0" fontId="2" fillId="0" borderId="1" xfId="0" applyFont="1" applyBorder="1" applyAlignment="1">
      <alignment horizontal="center" vertical="center" wrapText="1"/>
    </xf>
    <xf numFmtId="0" fontId="4" fillId="3" borderId="0" xfId="0" applyFont="1" applyFill="1" applyAlignment="1">
      <alignment horizontal="center"/>
    </xf>
    <xf numFmtId="0" fontId="4" fillId="4" borderId="0" xfId="0" applyFont="1" applyFill="1" applyAlignment="1">
      <alignment horizontal="center"/>
    </xf>
    <xf numFmtId="0" fontId="4" fillId="5" borderId="0" xfId="0" applyFont="1" applyFill="1" applyAlignment="1">
      <alignment horizontal="center"/>
    </xf>
    <xf numFmtId="0" fontId="9" fillId="0" borderId="0" xfId="0" applyFont="1"/>
    <xf numFmtId="0" fontId="4" fillId="0" borderId="1" xfId="0" applyFont="1" applyBorder="1" applyAlignment="1">
      <alignment horizontal="center" vertical="center" wrapText="1"/>
    </xf>
    <xf numFmtId="0" fontId="27" fillId="2" borderId="2"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6" fillId="0" borderId="0" xfId="0" applyFont="1" applyAlignment="1">
      <alignment horizontal="center" vertical="center" wrapText="1"/>
    </xf>
    <xf numFmtId="0" fontId="27" fillId="2" borderId="17" xfId="0" applyFont="1" applyFill="1" applyBorder="1" applyAlignment="1">
      <alignment horizontal="center" vertical="center" wrapText="1"/>
    </xf>
    <xf numFmtId="0" fontId="27" fillId="2" borderId="5" xfId="0" applyFont="1" applyFill="1" applyBorder="1" applyAlignment="1">
      <alignment horizontal="center" vertical="center" wrapText="1"/>
    </xf>
    <xf numFmtId="17" fontId="12" fillId="0" borderId="0" xfId="0" applyNumberFormat="1" applyFont="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s-419" sz="1400"/>
              <a:t>Ranking Excedentes (millones de dólares)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s-ES"/>
        </a:p>
      </c:txPr>
    </c:title>
    <c:autoTitleDeleted val="0"/>
    <c:plotArea>
      <c:layout>
        <c:manualLayout>
          <c:layoutTarget val="inner"/>
          <c:xMode val="edge"/>
          <c:yMode val="edge"/>
          <c:x val="2.7320244226678309E-2"/>
          <c:y val="6.6968656510044897E-2"/>
          <c:w val="0.90214936118705857"/>
          <c:h val="0.91462098405749737"/>
        </c:manualLayout>
      </c:layout>
      <c:barChart>
        <c:barDir val="bar"/>
        <c:grouping val="clustered"/>
        <c:varyColors val="0"/>
        <c:ser>
          <c:idx val="2"/>
          <c:order val="2"/>
          <c:spPr>
            <a:solidFill>
              <a:schemeClr val="accent3">
                <a:alpha val="85000"/>
              </a:schemeClr>
            </a:solidFill>
            <a:ln w="9525" cap="flat" cmpd="sng" algn="ctr">
              <a:solidFill>
                <a:schemeClr val="lt1">
                  <a:alpha val="50000"/>
                </a:schemeClr>
              </a:solidFill>
              <a:round/>
            </a:ln>
            <a:effectLst/>
          </c:spPr>
          <c:invertIfNegative val="0"/>
          <c:dLbls>
            <c:dLbl>
              <c:idx val="37"/>
              <c:layout>
                <c:manualLayout>
                  <c:x val="-3.7834755335248832E-3"/>
                  <c:y val="1.5000318641401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9A-4FC0-BDE7-9A6B3294A807}"/>
                </c:ext>
              </c:extLst>
            </c:dLbl>
            <c:dLbl>
              <c:idx val="38"/>
              <c:layout>
                <c:manualLayout>
                  <c:x val="-1.580505779396028E-3"/>
                  <c:y val="2.83261217825479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9A-4FC0-BDE7-9A6B3294A807}"/>
                </c:ext>
              </c:extLst>
            </c:dLbl>
            <c:dLbl>
              <c:idx val="39"/>
              <c:layout>
                <c:manualLayout>
                  <c:x val="-1.3961207495303322E-3"/>
                  <c:y val="2.87502444748690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9A-4FC0-BDE7-9A6B3294A807}"/>
                </c:ext>
              </c:extLst>
            </c:dLbl>
            <c:dLbl>
              <c:idx val="40"/>
              <c:layout>
                <c:manualLayout>
                  <c:x val="4.4173447678371678E-4"/>
                  <c:y val="2.025021041320098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F0-4480-B8DF-C8EEF3E57BE8}"/>
                </c:ext>
              </c:extLst>
            </c:dLbl>
            <c:dLbl>
              <c:idx val="41"/>
              <c:layout>
                <c:manualLayout>
                  <c:x val="1.4146908516657918E-3"/>
                  <c:y val="1.39587844557042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DC-496E-924C-5EBC36456DAD}"/>
                </c:ext>
              </c:extLst>
            </c:dLbl>
            <c:dLbl>
              <c:idx val="42"/>
              <c:layout>
                <c:manualLayout>
                  <c:x val="-1.40211582187324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DC-496E-924C-5EBC36456DA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Excedentes!$C$6:$C$49</c:f>
              <c:strCache>
                <c:ptCount val="44"/>
                <c:pt idx="0">
                  <c:v>CACPECO</c:v>
                </c:pt>
                <c:pt idx="1">
                  <c:v>SAN FRANCISCO</c:v>
                </c:pt>
                <c:pt idx="2">
                  <c:v>29 DE OCTUBRE</c:v>
                </c:pt>
                <c:pt idx="3">
                  <c:v>RIOBAMBA</c:v>
                </c:pt>
                <c:pt idx="4">
                  <c:v>A. DEL VALLE</c:v>
                </c:pt>
                <c:pt idx="5">
                  <c:v>MEGO</c:v>
                </c:pt>
                <c:pt idx="6">
                  <c:v>CACPE PASTAZA</c:v>
                </c:pt>
                <c:pt idx="7">
                  <c:v>23 DE JULIO</c:v>
                </c:pt>
                <c:pt idx="8">
                  <c:v>ATUNTAQUI</c:v>
                </c:pt>
                <c:pt idx="9">
                  <c:v>OSCUS</c:v>
                </c:pt>
                <c:pt idx="10">
                  <c:v>F. DAQUILEMA</c:v>
                </c:pt>
                <c:pt idx="11">
                  <c:v>CHONE</c:v>
                </c:pt>
                <c:pt idx="12">
                  <c:v>ANDALUCÍA</c:v>
                </c:pt>
                <c:pt idx="13">
                  <c:v>CACPE BIBLIÁN</c:v>
                </c:pt>
                <c:pt idx="14">
                  <c:v>TULCÁN</c:v>
                </c:pt>
                <c:pt idx="15">
                  <c:v>EL SAGRARIO</c:v>
                </c:pt>
                <c:pt idx="16">
                  <c:v>MUSHUC RUNA</c:v>
                </c:pt>
                <c:pt idx="17">
                  <c:v>CPN</c:v>
                </c:pt>
                <c:pt idx="18">
                  <c:v>CALCETA</c:v>
                </c:pt>
                <c:pt idx="19">
                  <c:v>9 DE OCTUBRE</c:v>
                </c:pt>
                <c:pt idx="20">
                  <c:v>COMERCIO</c:v>
                </c:pt>
                <c:pt idx="21">
                  <c:v>CACPE LOJA</c:v>
                </c:pt>
                <c:pt idx="22">
                  <c:v>SAN JOSÉ</c:v>
                </c:pt>
                <c:pt idx="23">
                  <c:v>KULLKI</c:v>
                </c:pt>
                <c:pt idx="24">
                  <c:v>PEDRO MONCAYO</c:v>
                </c:pt>
                <c:pt idx="25">
                  <c:v>STA. ANA</c:v>
                </c:pt>
                <c:pt idx="26">
                  <c:v>GUARANDA</c:v>
                </c:pt>
                <c:pt idx="27">
                  <c:v>PADRE J. LORENTE</c:v>
                </c:pt>
                <c:pt idx="28">
                  <c:v>EDUCADORES</c:v>
                </c:pt>
                <c:pt idx="29">
                  <c:v>PABLO MUÑOZ V.</c:v>
                </c:pt>
                <c:pt idx="30">
                  <c:v>UNIÓN EL EJIDO</c:v>
                </c:pt>
                <c:pt idx="31">
                  <c:v>COACMES</c:v>
                </c:pt>
                <c:pt idx="32">
                  <c:v>CCCA</c:v>
                </c:pt>
                <c:pt idx="33">
                  <c:v>LUCHA CAMPESINA</c:v>
                </c:pt>
                <c:pt idx="34">
                  <c:v>STA. ROSA</c:v>
                </c:pt>
                <c:pt idx="35">
                  <c:v>COTOCOLLAO</c:v>
                </c:pt>
                <c:pt idx="36">
                  <c:v>COOPAD</c:v>
                </c:pt>
                <c:pt idx="37">
                  <c:v>LA BENÉFICA</c:v>
                </c:pt>
                <c:pt idx="38">
                  <c:v>15 DE ABRIL</c:v>
                </c:pt>
                <c:pt idx="39">
                  <c:v>CACMU</c:v>
                </c:pt>
                <c:pt idx="40">
                  <c:v>LA DOLOROSA</c:v>
                </c:pt>
                <c:pt idx="41">
                  <c:v>SAN FCO. ASÍS</c:v>
                </c:pt>
                <c:pt idx="42">
                  <c:v>COOPROGRESO</c:v>
                </c:pt>
                <c:pt idx="43">
                  <c:v>ONCE DE JUNIO</c:v>
                </c:pt>
              </c:strCache>
            </c:strRef>
          </c:cat>
          <c:val>
            <c:numRef>
              <c:f>Excedentes!$F$6:$F$49</c:f>
              <c:numCache>
                <c:formatCode>#,##0.00</c:formatCode>
                <c:ptCount val="44"/>
                <c:pt idx="0">
                  <c:v>6.9393534599999924</c:v>
                </c:pt>
                <c:pt idx="1">
                  <c:v>6.8546578099999849</c:v>
                </c:pt>
                <c:pt idx="2">
                  <c:v>6.1291302300000297</c:v>
                </c:pt>
                <c:pt idx="3">
                  <c:v>4.2952029599999832</c:v>
                </c:pt>
                <c:pt idx="4">
                  <c:v>3.1427054400000145</c:v>
                </c:pt>
                <c:pt idx="5">
                  <c:v>3.0756807800000132</c:v>
                </c:pt>
                <c:pt idx="6">
                  <c:v>2.9414831600000042</c:v>
                </c:pt>
                <c:pt idx="7">
                  <c:v>2.0945176400000136</c:v>
                </c:pt>
                <c:pt idx="8">
                  <c:v>2.0942937099999952</c:v>
                </c:pt>
                <c:pt idx="9">
                  <c:v>1.9509999499999964</c:v>
                </c:pt>
                <c:pt idx="10">
                  <c:v>1.8847101499999894</c:v>
                </c:pt>
                <c:pt idx="11">
                  <c:v>1.8749973399999984</c:v>
                </c:pt>
                <c:pt idx="12">
                  <c:v>1.7319173999999933</c:v>
                </c:pt>
                <c:pt idx="13">
                  <c:v>1.672576240000005</c:v>
                </c:pt>
                <c:pt idx="14">
                  <c:v>1.6088864600000008</c:v>
                </c:pt>
                <c:pt idx="15">
                  <c:v>1.4862561599999964</c:v>
                </c:pt>
                <c:pt idx="16">
                  <c:v>1.245031130000001</c:v>
                </c:pt>
                <c:pt idx="17">
                  <c:v>0.79332074999996394</c:v>
                </c:pt>
                <c:pt idx="18">
                  <c:v>0.73247063000000168</c:v>
                </c:pt>
                <c:pt idx="19">
                  <c:v>0.67177017000000205</c:v>
                </c:pt>
                <c:pt idx="20">
                  <c:v>0.65600708000000019</c:v>
                </c:pt>
                <c:pt idx="21">
                  <c:v>0.6002555000000056</c:v>
                </c:pt>
                <c:pt idx="22">
                  <c:v>0.57786782000000159</c:v>
                </c:pt>
                <c:pt idx="23">
                  <c:v>0.50102986000000627</c:v>
                </c:pt>
                <c:pt idx="24">
                  <c:v>0.35540050000000178</c:v>
                </c:pt>
                <c:pt idx="25">
                  <c:v>0.28986203000000099</c:v>
                </c:pt>
                <c:pt idx="26">
                  <c:v>0.28548358000000018</c:v>
                </c:pt>
                <c:pt idx="27">
                  <c:v>0.27677411000000518</c:v>
                </c:pt>
                <c:pt idx="28">
                  <c:v>0.26537625000000009</c:v>
                </c:pt>
                <c:pt idx="29">
                  <c:v>0.15871416000000238</c:v>
                </c:pt>
                <c:pt idx="30">
                  <c:v>0.12956053999999995</c:v>
                </c:pt>
                <c:pt idx="31">
                  <c:v>0.11487091000000005</c:v>
                </c:pt>
                <c:pt idx="32">
                  <c:v>0.1110486700000024</c:v>
                </c:pt>
                <c:pt idx="33">
                  <c:v>0.10621562999999945</c:v>
                </c:pt>
                <c:pt idx="34">
                  <c:v>8.8083140000001947E-2</c:v>
                </c:pt>
                <c:pt idx="35">
                  <c:v>6.0925470000001702E-2</c:v>
                </c:pt>
                <c:pt idx="36">
                  <c:v>4.9288929999998565E-2</c:v>
                </c:pt>
                <c:pt idx="37">
                  <c:v>4.6828300000000045E-2</c:v>
                </c:pt>
                <c:pt idx="38">
                  <c:v>4.1464650000001768E-2</c:v>
                </c:pt>
                <c:pt idx="39">
                  <c:v>4.0486770000001115E-2</c:v>
                </c:pt>
                <c:pt idx="40">
                  <c:v>2.5830899999998991E-3</c:v>
                </c:pt>
                <c:pt idx="41">
                  <c:v>1.3691299999987194E-3</c:v>
                </c:pt>
                <c:pt idx="42">
                  <c:v>0</c:v>
                </c:pt>
                <c:pt idx="43">
                  <c:v>-1.330707069999999</c:v>
                </c:pt>
              </c:numCache>
            </c:numRef>
          </c:val>
          <c:extLst>
            <c:ext xmlns:c16="http://schemas.microsoft.com/office/drawing/2014/chart" uri="{C3380CC4-5D6E-409C-BE32-E72D297353CC}">
              <c16:uniqueId val="{00000000-B6B3-46EF-804E-FCDEF6D2CFF8}"/>
            </c:ext>
          </c:extLst>
        </c:ser>
        <c:dLbls>
          <c:dLblPos val="inEnd"/>
          <c:showLegendKey val="0"/>
          <c:showVal val="1"/>
          <c:showCatName val="0"/>
          <c:showSerName val="0"/>
          <c:showPercent val="0"/>
          <c:showBubbleSize val="0"/>
        </c:dLbls>
        <c:gapWidth val="65"/>
        <c:axId val="693552176"/>
        <c:axId val="693551520"/>
        <c:extLst>
          <c:ext xmlns:c15="http://schemas.microsoft.com/office/drawing/2012/chart" uri="{02D57815-91ED-43cb-92C2-25804820EDAC}">
            <c15:filteredBarSeries>
              <c15: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Excedentes!$C$6:$C$49</c15:sqref>
                        </c15:formulaRef>
                      </c:ext>
                    </c:extLst>
                    <c:strCache>
                      <c:ptCount val="44"/>
                      <c:pt idx="0">
                        <c:v>CACPECO</c:v>
                      </c:pt>
                      <c:pt idx="1">
                        <c:v>SAN FRANCISCO</c:v>
                      </c:pt>
                      <c:pt idx="2">
                        <c:v>29 DE OCTUBRE</c:v>
                      </c:pt>
                      <c:pt idx="3">
                        <c:v>RIOBAMBA</c:v>
                      </c:pt>
                      <c:pt idx="4">
                        <c:v>A. DEL VALLE</c:v>
                      </c:pt>
                      <c:pt idx="5">
                        <c:v>MEGO</c:v>
                      </c:pt>
                      <c:pt idx="6">
                        <c:v>CACPE PASTAZA</c:v>
                      </c:pt>
                      <c:pt idx="7">
                        <c:v>23 DE JULIO</c:v>
                      </c:pt>
                      <c:pt idx="8">
                        <c:v>ATUNTAQUI</c:v>
                      </c:pt>
                      <c:pt idx="9">
                        <c:v>OSCUS</c:v>
                      </c:pt>
                      <c:pt idx="10">
                        <c:v>F. DAQUILEMA</c:v>
                      </c:pt>
                      <c:pt idx="11">
                        <c:v>CHONE</c:v>
                      </c:pt>
                      <c:pt idx="12">
                        <c:v>ANDALUCÍA</c:v>
                      </c:pt>
                      <c:pt idx="13">
                        <c:v>CACPE BIBLIÁN</c:v>
                      </c:pt>
                      <c:pt idx="14">
                        <c:v>TULCÁN</c:v>
                      </c:pt>
                      <c:pt idx="15">
                        <c:v>EL SAGRARIO</c:v>
                      </c:pt>
                      <c:pt idx="16">
                        <c:v>MUSHUC RUNA</c:v>
                      </c:pt>
                      <c:pt idx="17">
                        <c:v>CPN</c:v>
                      </c:pt>
                      <c:pt idx="18">
                        <c:v>CALCETA</c:v>
                      </c:pt>
                      <c:pt idx="19">
                        <c:v>9 DE OCTUBRE</c:v>
                      </c:pt>
                      <c:pt idx="20">
                        <c:v>COMERCIO</c:v>
                      </c:pt>
                      <c:pt idx="21">
                        <c:v>CACPE LOJA</c:v>
                      </c:pt>
                      <c:pt idx="22">
                        <c:v>SAN JOSÉ</c:v>
                      </c:pt>
                      <c:pt idx="23">
                        <c:v>KULLKI</c:v>
                      </c:pt>
                      <c:pt idx="24">
                        <c:v>PEDRO MONCAYO</c:v>
                      </c:pt>
                      <c:pt idx="25">
                        <c:v>STA. ANA</c:v>
                      </c:pt>
                      <c:pt idx="26">
                        <c:v>GUARANDA</c:v>
                      </c:pt>
                      <c:pt idx="27">
                        <c:v>PADRE J. LORENTE</c:v>
                      </c:pt>
                      <c:pt idx="28">
                        <c:v>EDUCADORES</c:v>
                      </c:pt>
                      <c:pt idx="29">
                        <c:v>PABLO MUÑOZ V.</c:v>
                      </c:pt>
                      <c:pt idx="30">
                        <c:v>UNIÓN EL EJIDO</c:v>
                      </c:pt>
                      <c:pt idx="31">
                        <c:v>COACMES</c:v>
                      </c:pt>
                      <c:pt idx="32">
                        <c:v>CCCA</c:v>
                      </c:pt>
                      <c:pt idx="33">
                        <c:v>LUCHA CAMPESINA</c:v>
                      </c:pt>
                      <c:pt idx="34">
                        <c:v>STA. ROSA</c:v>
                      </c:pt>
                      <c:pt idx="35">
                        <c:v>COTOCOLLAO</c:v>
                      </c:pt>
                      <c:pt idx="36">
                        <c:v>COOPAD</c:v>
                      </c:pt>
                      <c:pt idx="37">
                        <c:v>LA BENÉFICA</c:v>
                      </c:pt>
                      <c:pt idx="38">
                        <c:v>15 DE ABRIL</c:v>
                      </c:pt>
                      <c:pt idx="39">
                        <c:v>CACMU</c:v>
                      </c:pt>
                      <c:pt idx="40">
                        <c:v>LA DOLOROSA</c:v>
                      </c:pt>
                      <c:pt idx="41">
                        <c:v>SAN FCO. ASÍS</c:v>
                      </c:pt>
                      <c:pt idx="42">
                        <c:v>COOPROGRESO</c:v>
                      </c:pt>
                      <c:pt idx="43">
                        <c:v>ONCE DE JUNIO</c:v>
                      </c:pt>
                    </c:strCache>
                  </c:strRef>
                </c:cat>
                <c:val>
                  <c:numRef>
                    <c:extLst>
                      <c:ext uri="{02D57815-91ED-43cb-92C2-25804820EDAC}">
                        <c15:formulaRef>
                          <c15:sqref>Excedentes!$D$6:$D$49</c15:sqref>
                        </c15:formulaRef>
                      </c:ext>
                    </c:extLst>
                    <c:numCache>
                      <c:formatCode>#,##0.00</c:formatCode>
                      <c:ptCount val="44"/>
                      <c:pt idx="0">
                        <c:v>43.73937574</c:v>
                      </c:pt>
                      <c:pt idx="1">
                        <c:v>54.000545740000007</c:v>
                      </c:pt>
                      <c:pt idx="2">
                        <c:v>89.201532720000003</c:v>
                      </c:pt>
                      <c:pt idx="3">
                        <c:v>37.569391279999998</c:v>
                      </c:pt>
                      <c:pt idx="4">
                        <c:v>135.78368572000002</c:v>
                      </c:pt>
                      <c:pt idx="5">
                        <c:v>32.334280469999996</c:v>
                      </c:pt>
                      <c:pt idx="6">
                        <c:v>22.304703149999998</c:v>
                      </c:pt>
                      <c:pt idx="7">
                        <c:v>43.538418680000007</c:v>
                      </c:pt>
                      <c:pt idx="8">
                        <c:v>39.288373289999996</c:v>
                      </c:pt>
                      <c:pt idx="9">
                        <c:v>56.127180189999997</c:v>
                      </c:pt>
                      <c:pt idx="10">
                        <c:v>46.242687059999994</c:v>
                      </c:pt>
                      <c:pt idx="11">
                        <c:v>12.04426241</c:v>
                      </c:pt>
                      <c:pt idx="12">
                        <c:v>48.525504680000004</c:v>
                      </c:pt>
                      <c:pt idx="13">
                        <c:v>36.882168840000006</c:v>
                      </c:pt>
                      <c:pt idx="14">
                        <c:v>29.585051289999999</c:v>
                      </c:pt>
                      <c:pt idx="15">
                        <c:v>26.186602359999995</c:v>
                      </c:pt>
                      <c:pt idx="16">
                        <c:v>54.151865889999996</c:v>
                      </c:pt>
                      <c:pt idx="17">
                        <c:v>132.46320615999997</c:v>
                      </c:pt>
                      <c:pt idx="18">
                        <c:v>14.113689040000001</c:v>
                      </c:pt>
                      <c:pt idx="19">
                        <c:v>10.224801660000001</c:v>
                      </c:pt>
                      <c:pt idx="20">
                        <c:v>11.42842592</c:v>
                      </c:pt>
                      <c:pt idx="21">
                        <c:v>8.4031582700000023</c:v>
                      </c:pt>
                      <c:pt idx="22">
                        <c:v>20.340169660000001</c:v>
                      </c:pt>
                      <c:pt idx="23">
                        <c:v>27.330018389999999</c:v>
                      </c:pt>
                      <c:pt idx="24">
                        <c:v>5.0097142100000012</c:v>
                      </c:pt>
                      <c:pt idx="25">
                        <c:v>4.2880373300000008</c:v>
                      </c:pt>
                      <c:pt idx="26">
                        <c:v>6.7173583899999993</c:v>
                      </c:pt>
                      <c:pt idx="27">
                        <c:v>10.868563550000001</c:v>
                      </c:pt>
                      <c:pt idx="28">
                        <c:v>2.5827529299999998</c:v>
                      </c:pt>
                      <c:pt idx="29">
                        <c:v>27.821439770000005</c:v>
                      </c:pt>
                      <c:pt idx="30">
                        <c:v>2.59881121</c:v>
                      </c:pt>
                      <c:pt idx="31">
                        <c:v>1.6124922699999999</c:v>
                      </c:pt>
                      <c:pt idx="32">
                        <c:v>19.051786389999997</c:v>
                      </c:pt>
                      <c:pt idx="33">
                        <c:v>5.9212354000000005</c:v>
                      </c:pt>
                      <c:pt idx="34">
                        <c:v>13.079584940000004</c:v>
                      </c:pt>
                      <c:pt idx="35">
                        <c:v>5.314084900000001</c:v>
                      </c:pt>
                      <c:pt idx="36">
                        <c:v>6.3690288599999993</c:v>
                      </c:pt>
                      <c:pt idx="37">
                        <c:v>3.9849382199999996</c:v>
                      </c:pt>
                      <c:pt idx="38">
                        <c:v>12.066385760000001</c:v>
                      </c:pt>
                      <c:pt idx="39">
                        <c:v>4.8309380900000001</c:v>
                      </c:pt>
                      <c:pt idx="40">
                        <c:v>1.5049786899999997</c:v>
                      </c:pt>
                      <c:pt idx="41">
                        <c:v>5.323251299999999</c:v>
                      </c:pt>
                      <c:pt idx="42">
                        <c:v>120.79433071000001</c:v>
                      </c:pt>
                      <c:pt idx="43">
                        <c:v>13.663674970000001</c:v>
                      </c:pt>
                    </c:numCache>
                  </c:numRef>
                </c:val>
                <c:extLst>
                  <c:ext xmlns:c16="http://schemas.microsoft.com/office/drawing/2014/chart" uri="{C3380CC4-5D6E-409C-BE32-E72D297353CC}">
                    <c16:uniqueId val="{00000001-B6B3-46EF-804E-FCDEF6D2CFF8}"/>
                  </c:ext>
                </c:extLst>
              </c15:ser>
            </c15:filteredBarSeries>
            <c15:filteredBarSeries>
              <c15:ser>
                <c:idx val="1"/>
                <c:order val="1"/>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Excedentes!$C$6:$C$49</c15:sqref>
                        </c15:formulaRef>
                      </c:ext>
                    </c:extLst>
                    <c:strCache>
                      <c:ptCount val="44"/>
                      <c:pt idx="0">
                        <c:v>CACPECO</c:v>
                      </c:pt>
                      <c:pt idx="1">
                        <c:v>SAN FRANCISCO</c:v>
                      </c:pt>
                      <c:pt idx="2">
                        <c:v>29 DE OCTUBRE</c:v>
                      </c:pt>
                      <c:pt idx="3">
                        <c:v>RIOBAMBA</c:v>
                      </c:pt>
                      <c:pt idx="4">
                        <c:v>A. DEL VALLE</c:v>
                      </c:pt>
                      <c:pt idx="5">
                        <c:v>MEGO</c:v>
                      </c:pt>
                      <c:pt idx="6">
                        <c:v>CACPE PASTAZA</c:v>
                      </c:pt>
                      <c:pt idx="7">
                        <c:v>23 DE JULIO</c:v>
                      </c:pt>
                      <c:pt idx="8">
                        <c:v>ATUNTAQUI</c:v>
                      </c:pt>
                      <c:pt idx="9">
                        <c:v>OSCUS</c:v>
                      </c:pt>
                      <c:pt idx="10">
                        <c:v>F. DAQUILEMA</c:v>
                      </c:pt>
                      <c:pt idx="11">
                        <c:v>CHONE</c:v>
                      </c:pt>
                      <c:pt idx="12">
                        <c:v>ANDALUCÍA</c:v>
                      </c:pt>
                      <c:pt idx="13">
                        <c:v>CACPE BIBLIÁN</c:v>
                      </c:pt>
                      <c:pt idx="14">
                        <c:v>TULCÁN</c:v>
                      </c:pt>
                      <c:pt idx="15">
                        <c:v>EL SAGRARIO</c:v>
                      </c:pt>
                      <c:pt idx="16">
                        <c:v>MUSHUC RUNA</c:v>
                      </c:pt>
                      <c:pt idx="17">
                        <c:v>CPN</c:v>
                      </c:pt>
                      <c:pt idx="18">
                        <c:v>CALCETA</c:v>
                      </c:pt>
                      <c:pt idx="19">
                        <c:v>9 DE OCTUBRE</c:v>
                      </c:pt>
                      <c:pt idx="20">
                        <c:v>COMERCIO</c:v>
                      </c:pt>
                      <c:pt idx="21">
                        <c:v>CACPE LOJA</c:v>
                      </c:pt>
                      <c:pt idx="22">
                        <c:v>SAN JOSÉ</c:v>
                      </c:pt>
                      <c:pt idx="23">
                        <c:v>KULLKI</c:v>
                      </c:pt>
                      <c:pt idx="24">
                        <c:v>PEDRO MONCAYO</c:v>
                      </c:pt>
                      <c:pt idx="25">
                        <c:v>STA. ANA</c:v>
                      </c:pt>
                      <c:pt idx="26">
                        <c:v>GUARANDA</c:v>
                      </c:pt>
                      <c:pt idx="27">
                        <c:v>PADRE J. LORENTE</c:v>
                      </c:pt>
                      <c:pt idx="28">
                        <c:v>EDUCADORES</c:v>
                      </c:pt>
                      <c:pt idx="29">
                        <c:v>PABLO MUÑOZ V.</c:v>
                      </c:pt>
                      <c:pt idx="30">
                        <c:v>UNIÓN EL EJIDO</c:v>
                      </c:pt>
                      <c:pt idx="31">
                        <c:v>COACMES</c:v>
                      </c:pt>
                      <c:pt idx="32">
                        <c:v>CCCA</c:v>
                      </c:pt>
                      <c:pt idx="33">
                        <c:v>LUCHA CAMPESINA</c:v>
                      </c:pt>
                      <c:pt idx="34">
                        <c:v>STA. ROSA</c:v>
                      </c:pt>
                      <c:pt idx="35">
                        <c:v>COTOCOLLAO</c:v>
                      </c:pt>
                      <c:pt idx="36">
                        <c:v>COOPAD</c:v>
                      </c:pt>
                      <c:pt idx="37">
                        <c:v>LA BENÉFICA</c:v>
                      </c:pt>
                      <c:pt idx="38">
                        <c:v>15 DE ABRIL</c:v>
                      </c:pt>
                      <c:pt idx="39">
                        <c:v>CACMU</c:v>
                      </c:pt>
                      <c:pt idx="40">
                        <c:v>LA DOLOROSA</c:v>
                      </c:pt>
                      <c:pt idx="41">
                        <c:v>SAN FCO. ASÍS</c:v>
                      </c:pt>
                      <c:pt idx="42">
                        <c:v>COOPROGRESO</c:v>
                      </c:pt>
                      <c:pt idx="43">
                        <c:v>ONCE DE JUNIO</c:v>
                      </c:pt>
                    </c:strCache>
                  </c:strRef>
                </c:cat>
                <c:val>
                  <c:numRef>
                    <c:extLst xmlns:c15="http://schemas.microsoft.com/office/drawing/2012/chart">
                      <c:ext xmlns:c15="http://schemas.microsoft.com/office/drawing/2012/chart" uri="{02D57815-91ED-43cb-92C2-25804820EDAC}">
                        <c15:formulaRef>
                          <c15:sqref>Excedentes!$E$6:$E$49</c15:sqref>
                        </c15:formulaRef>
                      </c:ext>
                    </c:extLst>
                    <c:numCache>
                      <c:formatCode>#,##0.00</c:formatCode>
                      <c:ptCount val="44"/>
                      <c:pt idx="0">
                        <c:v>36.800022280000007</c:v>
                      </c:pt>
                      <c:pt idx="1">
                        <c:v>47.145887930000022</c:v>
                      </c:pt>
                      <c:pt idx="2">
                        <c:v>83.072402489999973</c:v>
                      </c:pt>
                      <c:pt idx="3">
                        <c:v>33.274188320000015</c:v>
                      </c:pt>
                      <c:pt idx="4">
                        <c:v>132.64098028000001</c:v>
                      </c:pt>
                      <c:pt idx="5">
                        <c:v>29.258599689999983</c:v>
                      </c:pt>
                      <c:pt idx="6">
                        <c:v>19.363219989999994</c:v>
                      </c:pt>
                      <c:pt idx="7">
                        <c:v>41.443901039999993</c:v>
                      </c:pt>
                      <c:pt idx="8">
                        <c:v>37.19407958</c:v>
                      </c:pt>
                      <c:pt idx="9">
                        <c:v>54.176180240000001</c:v>
                      </c:pt>
                      <c:pt idx="10">
                        <c:v>44.357976910000005</c:v>
                      </c:pt>
                      <c:pt idx="11">
                        <c:v>10.169265070000002</c:v>
                      </c:pt>
                      <c:pt idx="12">
                        <c:v>46.793587280000011</c:v>
                      </c:pt>
                      <c:pt idx="13">
                        <c:v>35.209592600000001</c:v>
                      </c:pt>
                      <c:pt idx="14">
                        <c:v>27.976164829999998</c:v>
                      </c:pt>
                      <c:pt idx="15">
                        <c:v>24.700346199999998</c:v>
                      </c:pt>
                      <c:pt idx="16">
                        <c:v>52.906834759999995</c:v>
                      </c:pt>
                      <c:pt idx="17">
                        <c:v>131.66988541000001</c:v>
                      </c:pt>
                      <c:pt idx="18">
                        <c:v>13.381218409999999</c:v>
                      </c:pt>
                      <c:pt idx="19">
                        <c:v>9.5530314899999986</c:v>
                      </c:pt>
                      <c:pt idx="20">
                        <c:v>10.77241884</c:v>
                      </c:pt>
                      <c:pt idx="21">
                        <c:v>7.8029027699999967</c:v>
                      </c:pt>
                      <c:pt idx="22">
                        <c:v>19.762301839999999</c:v>
                      </c:pt>
                      <c:pt idx="23">
                        <c:v>26.828988529999993</c:v>
                      </c:pt>
                      <c:pt idx="24">
                        <c:v>4.6543137099999994</c:v>
                      </c:pt>
                      <c:pt idx="25">
                        <c:v>3.9981752999999998</c:v>
                      </c:pt>
                      <c:pt idx="26">
                        <c:v>6.4318748099999992</c:v>
                      </c:pt>
                      <c:pt idx="27">
                        <c:v>10.591789439999996</c:v>
                      </c:pt>
                      <c:pt idx="28">
                        <c:v>2.3173766799999997</c:v>
                      </c:pt>
                      <c:pt idx="29">
                        <c:v>27.662725610000003</c:v>
                      </c:pt>
                      <c:pt idx="30">
                        <c:v>2.4692506700000001</c:v>
                      </c:pt>
                      <c:pt idx="31">
                        <c:v>1.4976213599999999</c:v>
                      </c:pt>
                      <c:pt idx="32">
                        <c:v>18.940737719999994</c:v>
                      </c:pt>
                      <c:pt idx="33">
                        <c:v>5.815019770000001</c:v>
                      </c:pt>
                      <c:pt idx="34">
                        <c:v>12.991501800000002</c:v>
                      </c:pt>
                      <c:pt idx="35">
                        <c:v>5.2531594299999993</c:v>
                      </c:pt>
                      <c:pt idx="36">
                        <c:v>6.3197399300000008</c:v>
                      </c:pt>
                      <c:pt idx="37">
                        <c:v>3.9381099199999996</c:v>
                      </c:pt>
                      <c:pt idx="38">
                        <c:v>12.024921109999999</c:v>
                      </c:pt>
                      <c:pt idx="39">
                        <c:v>4.790451319999999</c:v>
                      </c:pt>
                      <c:pt idx="40">
                        <c:v>1.5023955999999998</c:v>
                      </c:pt>
                      <c:pt idx="41">
                        <c:v>5.3218821700000003</c:v>
                      </c:pt>
                      <c:pt idx="42">
                        <c:v>120.79433071000001</c:v>
                      </c:pt>
                      <c:pt idx="43">
                        <c:v>14.99438204</c:v>
                      </c:pt>
                    </c:numCache>
                  </c:numRef>
                </c:val>
                <c:extLst xmlns:c15="http://schemas.microsoft.com/office/drawing/2012/chart">
                  <c:ext xmlns:c16="http://schemas.microsoft.com/office/drawing/2014/chart" uri="{C3380CC4-5D6E-409C-BE32-E72D297353CC}">
                    <c16:uniqueId val="{00000002-B6B3-46EF-804E-FCDEF6D2CFF8}"/>
                  </c:ext>
                </c:extLst>
              </c15:ser>
            </c15:filteredBarSeries>
          </c:ext>
        </c:extLst>
      </c:barChart>
      <c:catAx>
        <c:axId val="693552176"/>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693551520"/>
        <c:crosses val="autoZero"/>
        <c:auto val="1"/>
        <c:lblAlgn val="ctr"/>
        <c:lblOffset val="100"/>
        <c:noMultiLvlLbl val="0"/>
      </c:catAx>
      <c:valAx>
        <c:axId val="693551520"/>
        <c:scaling>
          <c:orientation val="minMax"/>
          <c:max val="6"/>
          <c:min val="-2"/>
        </c:scaling>
        <c:delete val="0"/>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crossAx val="6935521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Mapa Riesgo'!A1"/><Relationship Id="rId3" Type="http://schemas.openxmlformats.org/officeDocument/2006/relationships/hyperlink" Target="#Activos!A1"/><Relationship Id="rId7" Type="http://schemas.openxmlformats.org/officeDocument/2006/relationships/hyperlink" Target="#Gastos!A1"/><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hyperlink" Target="#Ingresos!A1"/><Relationship Id="rId5" Type="http://schemas.openxmlformats.org/officeDocument/2006/relationships/hyperlink" Target="#Pasivo!A1"/><Relationship Id="rId4" Type="http://schemas.openxmlformats.org/officeDocument/2006/relationships/hyperlink" Target="#Patrimonio!A1"/><Relationship Id="rId9" Type="http://schemas.openxmlformats.org/officeDocument/2006/relationships/hyperlink" Target="#Excedente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mposici&#243;n Pasivo'!J1"/><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Obligaciones con el P&#250;blico'!J1"/><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hyperlink" Target="#'Dep&#243;sitos a la Vista'!J1"/><Relationship Id="rId1" Type="http://schemas.openxmlformats.org/officeDocument/2006/relationships/hyperlink" Target="#INDICE!A22"/><Relationship Id="rId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Dep&#243;sitos a Plazo'!J1"/><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Fondos Disponibles'!J1"/><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mposici&#243;n Patrimonio'!J1"/><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apital Social'!J1"/><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hyperlink" Target="#Reservas!J1"/><Relationship Id="rId1" Type="http://schemas.openxmlformats.org/officeDocument/2006/relationships/hyperlink" Target="#INDICE!A22"/><Relationship Id="rId4"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gresos!J1"/><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Gastos!J1"/><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Activos!J1"/><Relationship Id="rId1" Type="http://schemas.openxmlformats.org/officeDocument/2006/relationships/hyperlink" Target="#INDICE!A1"/></Relationships>
</file>

<file path=xl/drawings/_rels/drawing20.xml.rels><?xml version="1.0" encoding="UTF-8" standalone="yes"?>
<Relationships xmlns="http://schemas.openxmlformats.org/package/2006/relationships"><Relationship Id="rId3" Type="http://schemas.openxmlformats.org/officeDocument/2006/relationships/hyperlink" Target="#Excedentes!J1"/><Relationship Id="rId2" Type="http://schemas.openxmlformats.org/officeDocument/2006/relationships/chart" Target="../charts/chart1.xml"/><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Grado de Absorci&#243;n'!J1"/><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bertura Cartera Improd.'!J1"/><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hyperlink" Target="#ROA!J1"/><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ROE!J1"/><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hyperlink" Target="#Solvencia!J1"/><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hyperlink" Target="#'Liquidez 1ra l&#237;nea'!J1"/><Relationship Id="rId1" Type="http://schemas.openxmlformats.org/officeDocument/2006/relationships/hyperlink" Target="#INDICE!A22"/></Relationships>
</file>

<file path=xl/drawings/_rels/drawing2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hyperlink" Target="#'Liquidez 2da l&#237;nea'!J1"/><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mposici&#243;n Activo'!J1"/><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Fondos Disponibles'!J1"/><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versiones!J1"/><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artera de Cr&#233;dito'!J1"/><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alidad de cr&#233;dito'!J1"/><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Morosidad total'!J1"/><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Pasivo!J1"/><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0</xdr:row>
      <xdr:rowOff>180975</xdr:rowOff>
    </xdr:from>
    <xdr:to>
      <xdr:col>2</xdr:col>
      <xdr:colOff>631613</xdr:colOff>
      <xdr:row>4</xdr:row>
      <xdr:rowOff>211568</xdr:rowOff>
    </xdr:to>
    <xdr:pic>
      <xdr:nvPicPr>
        <xdr:cNvPr id="2" name="Imagen 1">
          <a:extLst>
            <a:ext uri="{FF2B5EF4-FFF2-40B4-BE49-F238E27FC236}">
              <a16:creationId xmlns:a16="http://schemas.microsoft.com/office/drawing/2014/main" id="{3EA7D855-2018-4989-92BA-53383AF61515}"/>
            </a:ext>
          </a:extLst>
        </xdr:cNvPr>
        <xdr:cNvPicPr>
          <a:picLocks noChangeAspect="1"/>
        </xdr:cNvPicPr>
      </xdr:nvPicPr>
      <xdr:blipFill>
        <a:blip xmlns:r="http://schemas.openxmlformats.org/officeDocument/2006/relationships" r:embed="rId1"/>
        <a:stretch>
          <a:fillRect/>
        </a:stretch>
      </xdr:blipFill>
      <xdr:spPr>
        <a:xfrm>
          <a:off x="457200" y="180975"/>
          <a:ext cx="1698413" cy="792593"/>
        </a:xfrm>
        <a:prstGeom prst="rect">
          <a:avLst/>
        </a:prstGeom>
      </xdr:spPr>
    </xdr:pic>
    <xdr:clientData/>
  </xdr:twoCellAnchor>
  <xdr:twoCellAnchor editAs="oneCell">
    <xdr:from>
      <xdr:col>11</xdr:col>
      <xdr:colOff>447675</xdr:colOff>
      <xdr:row>0</xdr:row>
      <xdr:rowOff>66675</xdr:rowOff>
    </xdr:from>
    <xdr:to>
      <xdr:col>14</xdr:col>
      <xdr:colOff>622301</xdr:colOff>
      <xdr:row>5</xdr:row>
      <xdr:rowOff>168550</xdr:rowOff>
    </xdr:to>
    <xdr:pic>
      <xdr:nvPicPr>
        <xdr:cNvPr id="3" name="Imagen 2">
          <a:extLst>
            <a:ext uri="{FF2B5EF4-FFF2-40B4-BE49-F238E27FC236}">
              <a16:creationId xmlns:a16="http://schemas.microsoft.com/office/drawing/2014/main" id="{52810AE4-CDB1-4F75-90A0-70A60E38E4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10700" y="66675"/>
          <a:ext cx="2374901" cy="1159150"/>
        </a:xfrm>
        <a:prstGeom prst="rect">
          <a:avLst/>
        </a:prstGeom>
      </xdr:spPr>
    </xdr:pic>
    <xdr:clientData/>
  </xdr:twoCellAnchor>
  <xdr:twoCellAnchor>
    <xdr:from>
      <xdr:col>1</xdr:col>
      <xdr:colOff>28575</xdr:colOff>
      <xdr:row>23</xdr:row>
      <xdr:rowOff>76200</xdr:rowOff>
    </xdr:from>
    <xdr:to>
      <xdr:col>3</xdr:col>
      <xdr:colOff>695325</xdr:colOff>
      <xdr:row>25</xdr:row>
      <xdr:rowOff>180975</xdr:rowOff>
    </xdr:to>
    <xdr:sp macro="" textlink="">
      <xdr:nvSpPr>
        <xdr:cNvPr id="4" name="Elipse 3">
          <a:hlinkClick xmlns:r="http://schemas.openxmlformats.org/officeDocument/2006/relationships" r:id="rId3"/>
          <a:extLst>
            <a:ext uri="{FF2B5EF4-FFF2-40B4-BE49-F238E27FC236}">
              <a16:creationId xmlns:a16="http://schemas.microsoft.com/office/drawing/2014/main" id="{BDE06521-A332-486F-A7E7-456BFEDE630C}"/>
            </a:ext>
          </a:extLst>
        </xdr:cNvPr>
        <xdr:cNvSpPr/>
      </xdr:nvSpPr>
      <xdr:spPr>
        <a:xfrm>
          <a:off x="790575" y="4410075"/>
          <a:ext cx="2324100" cy="485775"/>
        </a:xfrm>
        <a:prstGeom prst="ellipse">
          <a:avLst/>
        </a:prstGeom>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419" sz="2000"/>
            <a:t>ACTIVOS</a:t>
          </a:r>
        </a:p>
      </xdr:txBody>
    </xdr:sp>
    <xdr:clientData/>
  </xdr:twoCellAnchor>
  <xdr:twoCellAnchor>
    <xdr:from>
      <xdr:col>10</xdr:col>
      <xdr:colOff>619125</xdr:colOff>
      <xdr:row>23</xdr:row>
      <xdr:rowOff>76200</xdr:rowOff>
    </xdr:from>
    <xdr:to>
      <xdr:col>14</xdr:col>
      <xdr:colOff>104775</xdr:colOff>
      <xdr:row>25</xdr:row>
      <xdr:rowOff>180975</xdr:rowOff>
    </xdr:to>
    <xdr:sp macro="" textlink="">
      <xdr:nvSpPr>
        <xdr:cNvPr id="5" name="Elipse 4">
          <a:hlinkClick xmlns:r="http://schemas.openxmlformats.org/officeDocument/2006/relationships" r:id="rId4"/>
          <a:extLst>
            <a:ext uri="{FF2B5EF4-FFF2-40B4-BE49-F238E27FC236}">
              <a16:creationId xmlns:a16="http://schemas.microsoft.com/office/drawing/2014/main" id="{65549C7A-6A8E-45A6-89A3-0FBBDBE8726C}"/>
            </a:ext>
          </a:extLst>
        </xdr:cNvPr>
        <xdr:cNvSpPr/>
      </xdr:nvSpPr>
      <xdr:spPr>
        <a:xfrm>
          <a:off x="8820150" y="4410075"/>
          <a:ext cx="2447925" cy="485775"/>
        </a:xfrm>
        <a:prstGeom prst="ellipse">
          <a:avLst/>
        </a:prstGeom>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419" sz="2000"/>
            <a:t>PATRIMONIO</a:t>
          </a:r>
        </a:p>
      </xdr:txBody>
    </xdr:sp>
    <xdr:clientData/>
  </xdr:twoCellAnchor>
  <xdr:twoCellAnchor>
    <xdr:from>
      <xdr:col>6</xdr:col>
      <xdr:colOff>76199</xdr:colOff>
      <xdr:row>23</xdr:row>
      <xdr:rowOff>76200</xdr:rowOff>
    </xdr:from>
    <xdr:to>
      <xdr:col>9</xdr:col>
      <xdr:colOff>171450</xdr:colOff>
      <xdr:row>25</xdr:row>
      <xdr:rowOff>180975</xdr:rowOff>
    </xdr:to>
    <xdr:sp macro="" textlink="">
      <xdr:nvSpPr>
        <xdr:cNvPr id="6" name="Elipse 5">
          <a:hlinkClick xmlns:r="http://schemas.openxmlformats.org/officeDocument/2006/relationships" r:id="rId5"/>
          <a:extLst>
            <a:ext uri="{FF2B5EF4-FFF2-40B4-BE49-F238E27FC236}">
              <a16:creationId xmlns:a16="http://schemas.microsoft.com/office/drawing/2014/main" id="{024F2118-5121-471D-9F67-F5B3191AEB2B}"/>
            </a:ext>
          </a:extLst>
        </xdr:cNvPr>
        <xdr:cNvSpPr/>
      </xdr:nvSpPr>
      <xdr:spPr>
        <a:xfrm>
          <a:off x="4781549" y="4410075"/>
          <a:ext cx="2428876" cy="485775"/>
        </a:xfrm>
        <a:prstGeom prst="ellipse">
          <a:avLst/>
        </a:prstGeom>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419" sz="2000"/>
            <a:t>PASIVOS</a:t>
          </a:r>
        </a:p>
      </xdr:txBody>
    </xdr:sp>
    <xdr:clientData/>
  </xdr:twoCellAnchor>
  <xdr:twoCellAnchor>
    <xdr:from>
      <xdr:col>0</xdr:col>
      <xdr:colOff>647700</xdr:colOff>
      <xdr:row>29</xdr:row>
      <xdr:rowOff>133351</xdr:rowOff>
    </xdr:from>
    <xdr:to>
      <xdr:col>0</xdr:col>
      <xdr:colOff>693419</xdr:colOff>
      <xdr:row>34</xdr:row>
      <xdr:rowOff>19051</xdr:rowOff>
    </xdr:to>
    <xdr:sp macro="" textlink="">
      <xdr:nvSpPr>
        <xdr:cNvPr id="7" name="Abrir llave 6">
          <a:extLst>
            <a:ext uri="{FF2B5EF4-FFF2-40B4-BE49-F238E27FC236}">
              <a16:creationId xmlns:a16="http://schemas.microsoft.com/office/drawing/2014/main" id="{2D41C98D-B940-415D-912C-733E76872A13}"/>
            </a:ext>
          </a:extLst>
        </xdr:cNvPr>
        <xdr:cNvSpPr/>
      </xdr:nvSpPr>
      <xdr:spPr>
        <a:xfrm>
          <a:off x="647700" y="5657851"/>
          <a:ext cx="45719" cy="981075"/>
        </a:xfrm>
        <a:prstGeom prst="leftBrace">
          <a:avLst/>
        </a:prstGeom>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s-419" sz="1100"/>
        </a:p>
      </xdr:txBody>
    </xdr:sp>
    <xdr:clientData/>
  </xdr:twoCellAnchor>
  <xdr:twoCellAnchor>
    <xdr:from>
      <xdr:col>2</xdr:col>
      <xdr:colOff>782956</xdr:colOff>
      <xdr:row>31</xdr:row>
      <xdr:rowOff>161925</xdr:rowOff>
    </xdr:from>
    <xdr:to>
      <xdr:col>2</xdr:col>
      <xdr:colOff>828675</xdr:colOff>
      <xdr:row>34</xdr:row>
      <xdr:rowOff>38100</xdr:rowOff>
    </xdr:to>
    <xdr:sp macro="" textlink="">
      <xdr:nvSpPr>
        <xdr:cNvPr id="8" name="Abrir llave 7">
          <a:extLst>
            <a:ext uri="{FF2B5EF4-FFF2-40B4-BE49-F238E27FC236}">
              <a16:creationId xmlns:a16="http://schemas.microsoft.com/office/drawing/2014/main" id="{C62BC4A5-6592-4046-8EB0-DBCAA4206BD1}"/>
            </a:ext>
          </a:extLst>
        </xdr:cNvPr>
        <xdr:cNvSpPr/>
      </xdr:nvSpPr>
      <xdr:spPr>
        <a:xfrm>
          <a:off x="2306956" y="6067425"/>
          <a:ext cx="45719" cy="590550"/>
        </a:xfrm>
        <a:prstGeom prst="leftBrace">
          <a:avLst/>
        </a:prstGeom>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s-419" sz="1100"/>
        </a:p>
      </xdr:txBody>
    </xdr:sp>
    <xdr:clientData/>
  </xdr:twoCellAnchor>
  <xdr:twoCellAnchor>
    <xdr:from>
      <xdr:col>8</xdr:col>
      <xdr:colOff>611506</xdr:colOff>
      <xdr:row>30</xdr:row>
      <xdr:rowOff>0</xdr:rowOff>
    </xdr:from>
    <xdr:to>
      <xdr:col>8</xdr:col>
      <xdr:colOff>657225</xdr:colOff>
      <xdr:row>32</xdr:row>
      <xdr:rowOff>66675</xdr:rowOff>
    </xdr:to>
    <xdr:sp macro="" textlink="">
      <xdr:nvSpPr>
        <xdr:cNvPr id="9" name="Abrir llave 8">
          <a:extLst>
            <a:ext uri="{FF2B5EF4-FFF2-40B4-BE49-F238E27FC236}">
              <a16:creationId xmlns:a16="http://schemas.microsoft.com/office/drawing/2014/main" id="{C4D5475C-E496-48A8-BD0E-8803E818603D}"/>
            </a:ext>
          </a:extLst>
        </xdr:cNvPr>
        <xdr:cNvSpPr/>
      </xdr:nvSpPr>
      <xdr:spPr>
        <a:xfrm>
          <a:off x="6926581" y="5715000"/>
          <a:ext cx="45719" cy="495300"/>
        </a:xfrm>
        <a:prstGeom prst="leftBrace">
          <a:avLst/>
        </a:prstGeom>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s-419" sz="1100"/>
        </a:p>
      </xdr:txBody>
    </xdr:sp>
    <xdr:clientData/>
  </xdr:twoCellAnchor>
  <xdr:twoCellAnchor>
    <xdr:from>
      <xdr:col>5</xdr:col>
      <xdr:colOff>647700</xdr:colOff>
      <xdr:row>29</xdr:row>
      <xdr:rowOff>76201</xdr:rowOff>
    </xdr:from>
    <xdr:to>
      <xdr:col>5</xdr:col>
      <xdr:colOff>693419</xdr:colOff>
      <xdr:row>32</xdr:row>
      <xdr:rowOff>57151</xdr:rowOff>
    </xdr:to>
    <xdr:sp macro="" textlink="">
      <xdr:nvSpPr>
        <xdr:cNvPr id="10" name="Abrir llave 9">
          <a:extLst>
            <a:ext uri="{FF2B5EF4-FFF2-40B4-BE49-F238E27FC236}">
              <a16:creationId xmlns:a16="http://schemas.microsoft.com/office/drawing/2014/main" id="{832F002C-48BE-4600-AE5C-716F0E562D05}"/>
            </a:ext>
          </a:extLst>
        </xdr:cNvPr>
        <xdr:cNvSpPr/>
      </xdr:nvSpPr>
      <xdr:spPr>
        <a:xfrm>
          <a:off x="4591050" y="5600701"/>
          <a:ext cx="45719" cy="600075"/>
        </a:xfrm>
        <a:prstGeom prst="leftBrace">
          <a:avLst/>
        </a:prstGeom>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s-419" sz="1100"/>
        </a:p>
      </xdr:txBody>
    </xdr:sp>
    <xdr:clientData/>
  </xdr:twoCellAnchor>
  <xdr:twoCellAnchor>
    <xdr:from>
      <xdr:col>11</xdr:col>
      <xdr:colOff>514350</xdr:colOff>
      <xdr:row>29</xdr:row>
      <xdr:rowOff>171450</xdr:rowOff>
    </xdr:from>
    <xdr:to>
      <xdr:col>11</xdr:col>
      <xdr:colOff>560069</xdr:colOff>
      <xdr:row>32</xdr:row>
      <xdr:rowOff>47625</xdr:rowOff>
    </xdr:to>
    <xdr:sp macro="" textlink="">
      <xdr:nvSpPr>
        <xdr:cNvPr id="11" name="Abrir llave 10">
          <a:extLst>
            <a:ext uri="{FF2B5EF4-FFF2-40B4-BE49-F238E27FC236}">
              <a16:creationId xmlns:a16="http://schemas.microsoft.com/office/drawing/2014/main" id="{FED4AD34-0D5E-434A-898F-969928CACBAF}"/>
            </a:ext>
          </a:extLst>
        </xdr:cNvPr>
        <xdr:cNvSpPr/>
      </xdr:nvSpPr>
      <xdr:spPr>
        <a:xfrm>
          <a:off x="9477375" y="5695950"/>
          <a:ext cx="45719" cy="495300"/>
        </a:xfrm>
        <a:prstGeom prst="leftBrace">
          <a:avLst/>
        </a:prstGeom>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s-419" sz="1100"/>
        </a:p>
      </xdr:txBody>
    </xdr:sp>
    <xdr:clientData/>
  </xdr:twoCellAnchor>
  <xdr:twoCellAnchor>
    <xdr:from>
      <xdr:col>2</xdr:col>
      <xdr:colOff>247650</xdr:colOff>
      <xdr:row>37</xdr:row>
      <xdr:rowOff>9525</xdr:rowOff>
    </xdr:from>
    <xdr:to>
      <xdr:col>5</xdr:col>
      <xdr:colOff>152400</xdr:colOff>
      <xdr:row>39</xdr:row>
      <xdr:rowOff>114300</xdr:rowOff>
    </xdr:to>
    <xdr:sp macro="" textlink="">
      <xdr:nvSpPr>
        <xdr:cNvPr id="12" name="Elipse 11">
          <a:hlinkClick xmlns:r="http://schemas.openxmlformats.org/officeDocument/2006/relationships" r:id="rId6"/>
          <a:extLst>
            <a:ext uri="{FF2B5EF4-FFF2-40B4-BE49-F238E27FC236}">
              <a16:creationId xmlns:a16="http://schemas.microsoft.com/office/drawing/2014/main" id="{DA399A48-8CD6-41B5-B8E5-05152AC69F51}"/>
            </a:ext>
          </a:extLst>
        </xdr:cNvPr>
        <xdr:cNvSpPr/>
      </xdr:nvSpPr>
      <xdr:spPr>
        <a:xfrm>
          <a:off x="1771650" y="7248525"/>
          <a:ext cx="2324100" cy="485775"/>
        </a:xfrm>
        <a:prstGeom prst="ellipse">
          <a:avLst/>
        </a:prstGeom>
        <a:ln/>
      </xdr:spPr>
      <xdr:style>
        <a:lnRef idx="2">
          <a:schemeClr val="accent2"/>
        </a:lnRef>
        <a:fillRef idx="1">
          <a:schemeClr val="lt1"/>
        </a:fillRef>
        <a:effectRef idx="0">
          <a:schemeClr val="accent2"/>
        </a:effectRef>
        <a:fontRef idx="minor">
          <a:schemeClr val="dk1"/>
        </a:fontRef>
      </xdr:style>
      <xdr:txBody>
        <a:bodyPr rtlCol="0" anchor="ctr"/>
        <a:lstStyle/>
        <a:p>
          <a:pPr algn="ctr"/>
          <a:r>
            <a:rPr lang="es-419" sz="2000"/>
            <a:t>INGRESOS</a:t>
          </a:r>
        </a:p>
      </xdr:txBody>
    </xdr:sp>
    <xdr:clientData/>
  </xdr:twoCellAnchor>
  <xdr:twoCellAnchor>
    <xdr:from>
      <xdr:col>6</xdr:col>
      <xdr:colOff>171450</xdr:colOff>
      <xdr:row>37</xdr:row>
      <xdr:rowOff>19050</xdr:rowOff>
    </xdr:from>
    <xdr:to>
      <xdr:col>9</xdr:col>
      <xdr:colOff>238125</xdr:colOff>
      <xdr:row>39</xdr:row>
      <xdr:rowOff>123825</xdr:rowOff>
    </xdr:to>
    <xdr:sp macro="" textlink="">
      <xdr:nvSpPr>
        <xdr:cNvPr id="13" name="Elipse 12">
          <a:hlinkClick xmlns:r="http://schemas.openxmlformats.org/officeDocument/2006/relationships" r:id="rId7"/>
          <a:extLst>
            <a:ext uri="{FF2B5EF4-FFF2-40B4-BE49-F238E27FC236}">
              <a16:creationId xmlns:a16="http://schemas.microsoft.com/office/drawing/2014/main" id="{E799F5FD-1372-4F16-96B5-BF61DD927815}"/>
            </a:ext>
          </a:extLst>
        </xdr:cNvPr>
        <xdr:cNvSpPr/>
      </xdr:nvSpPr>
      <xdr:spPr>
        <a:xfrm>
          <a:off x="4876800" y="7258050"/>
          <a:ext cx="2400300" cy="485775"/>
        </a:xfrm>
        <a:prstGeom prst="ellipse">
          <a:avLst/>
        </a:prstGeom>
        <a:ln/>
      </xdr:spPr>
      <xdr:style>
        <a:lnRef idx="2">
          <a:schemeClr val="accent2"/>
        </a:lnRef>
        <a:fillRef idx="1">
          <a:schemeClr val="lt1"/>
        </a:fillRef>
        <a:effectRef idx="0">
          <a:schemeClr val="accent2"/>
        </a:effectRef>
        <a:fontRef idx="minor">
          <a:schemeClr val="dk1"/>
        </a:fontRef>
      </xdr:style>
      <xdr:txBody>
        <a:bodyPr rtlCol="0" anchor="ctr"/>
        <a:lstStyle/>
        <a:p>
          <a:pPr algn="ctr"/>
          <a:r>
            <a:rPr lang="es-419" sz="2000"/>
            <a:t>GASTOS</a:t>
          </a:r>
        </a:p>
      </xdr:txBody>
    </xdr:sp>
    <xdr:clientData/>
  </xdr:twoCellAnchor>
  <xdr:twoCellAnchor>
    <xdr:from>
      <xdr:col>1</xdr:col>
      <xdr:colOff>752475</xdr:colOff>
      <xdr:row>25</xdr:row>
      <xdr:rowOff>180975</xdr:rowOff>
    </xdr:from>
    <xdr:to>
      <xdr:col>2</xdr:col>
      <xdr:colOff>361950</xdr:colOff>
      <xdr:row>27</xdr:row>
      <xdr:rowOff>57150</xdr:rowOff>
    </xdr:to>
    <xdr:cxnSp macro="">
      <xdr:nvCxnSpPr>
        <xdr:cNvPr id="14" name="Conector recto de flecha 13">
          <a:extLst>
            <a:ext uri="{FF2B5EF4-FFF2-40B4-BE49-F238E27FC236}">
              <a16:creationId xmlns:a16="http://schemas.microsoft.com/office/drawing/2014/main" id="{1909D604-0886-42A0-958D-45D510D89C05}"/>
            </a:ext>
          </a:extLst>
        </xdr:cNvPr>
        <xdr:cNvCxnSpPr>
          <a:stCxn id="4" idx="4"/>
        </xdr:cNvCxnSpPr>
      </xdr:nvCxnSpPr>
      <xdr:spPr>
        <a:xfrm flipH="1">
          <a:off x="1514475" y="4895850"/>
          <a:ext cx="371475" cy="257175"/>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428625</xdr:colOff>
      <xdr:row>25</xdr:row>
      <xdr:rowOff>180975</xdr:rowOff>
    </xdr:from>
    <xdr:to>
      <xdr:col>2</xdr:col>
      <xdr:colOff>781050</xdr:colOff>
      <xdr:row>27</xdr:row>
      <xdr:rowOff>76200</xdr:rowOff>
    </xdr:to>
    <xdr:cxnSp macro="">
      <xdr:nvCxnSpPr>
        <xdr:cNvPr id="15" name="Conector recto de flecha 14">
          <a:extLst>
            <a:ext uri="{FF2B5EF4-FFF2-40B4-BE49-F238E27FC236}">
              <a16:creationId xmlns:a16="http://schemas.microsoft.com/office/drawing/2014/main" id="{2BC928BF-2475-440D-B5D7-F925A8ED1923}"/>
            </a:ext>
          </a:extLst>
        </xdr:cNvPr>
        <xdr:cNvCxnSpPr>
          <a:stCxn id="4" idx="4"/>
        </xdr:cNvCxnSpPr>
      </xdr:nvCxnSpPr>
      <xdr:spPr>
        <a:xfrm>
          <a:off x="1952625" y="4876800"/>
          <a:ext cx="352425" cy="276225"/>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819150</xdr:colOff>
      <xdr:row>25</xdr:row>
      <xdr:rowOff>180975</xdr:rowOff>
    </xdr:from>
    <xdr:to>
      <xdr:col>7</xdr:col>
      <xdr:colOff>338137</xdr:colOff>
      <xdr:row>27</xdr:row>
      <xdr:rowOff>95250</xdr:rowOff>
    </xdr:to>
    <xdr:cxnSp macro="">
      <xdr:nvCxnSpPr>
        <xdr:cNvPr id="16" name="Conector recto de flecha 15">
          <a:extLst>
            <a:ext uri="{FF2B5EF4-FFF2-40B4-BE49-F238E27FC236}">
              <a16:creationId xmlns:a16="http://schemas.microsoft.com/office/drawing/2014/main" id="{7D0E9B3F-AC5F-4124-9BC6-90BF956A4140}"/>
            </a:ext>
          </a:extLst>
        </xdr:cNvPr>
        <xdr:cNvCxnSpPr>
          <a:stCxn id="6" idx="4"/>
        </xdr:cNvCxnSpPr>
      </xdr:nvCxnSpPr>
      <xdr:spPr>
        <a:xfrm flipH="1">
          <a:off x="5524500" y="4895850"/>
          <a:ext cx="366712" cy="295275"/>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338137</xdr:colOff>
      <xdr:row>25</xdr:row>
      <xdr:rowOff>180975</xdr:rowOff>
    </xdr:from>
    <xdr:to>
      <xdr:col>7</xdr:col>
      <xdr:colOff>714375</xdr:colOff>
      <xdr:row>27</xdr:row>
      <xdr:rowOff>85725</xdr:rowOff>
    </xdr:to>
    <xdr:cxnSp macro="">
      <xdr:nvCxnSpPr>
        <xdr:cNvPr id="17" name="Conector recto de flecha 16">
          <a:extLst>
            <a:ext uri="{FF2B5EF4-FFF2-40B4-BE49-F238E27FC236}">
              <a16:creationId xmlns:a16="http://schemas.microsoft.com/office/drawing/2014/main" id="{46EAFDC1-DCF5-4004-B5E8-9DB249E0DD95}"/>
            </a:ext>
          </a:extLst>
        </xdr:cNvPr>
        <xdr:cNvCxnSpPr>
          <a:stCxn id="6" idx="4"/>
        </xdr:cNvCxnSpPr>
      </xdr:nvCxnSpPr>
      <xdr:spPr>
        <a:xfrm>
          <a:off x="5891212" y="4895850"/>
          <a:ext cx="376238" cy="28575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9525</xdr:colOff>
      <xdr:row>25</xdr:row>
      <xdr:rowOff>180975</xdr:rowOff>
    </xdr:from>
    <xdr:to>
      <xdr:col>12</xdr:col>
      <xdr:colOff>404813</xdr:colOff>
      <xdr:row>27</xdr:row>
      <xdr:rowOff>47625</xdr:rowOff>
    </xdr:to>
    <xdr:cxnSp macro="">
      <xdr:nvCxnSpPr>
        <xdr:cNvPr id="18" name="Conector recto de flecha 17">
          <a:extLst>
            <a:ext uri="{FF2B5EF4-FFF2-40B4-BE49-F238E27FC236}">
              <a16:creationId xmlns:a16="http://schemas.microsoft.com/office/drawing/2014/main" id="{59AA44CE-61CD-41E3-8FCB-2AC760A7FFA3}"/>
            </a:ext>
          </a:extLst>
        </xdr:cNvPr>
        <xdr:cNvCxnSpPr>
          <a:stCxn id="5" idx="4"/>
        </xdr:cNvCxnSpPr>
      </xdr:nvCxnSpPr>
      <xdr:spPr>
        <a:xfrm flipH="1">
          <a:off x="9648825" y="4895850"/>
          <a:ext cx="395288" cy="24765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404813</xdr:colOff>
      <xdr:row>25</xdr:row>
      <xdr:rowOff>180975</xdr:rowOff>
    </xdr:from>
    <xdr:to>
      <xdr:col>13</xdr:col>
      <xdr:colOff>9525</xdr:colOff>
      <xdr:row>27</xdr:row>
      <xdr:rowOff>57150</xdr:rowOff>
    </xdr:to>
    <xdr:cxnSp macro="">
      <xdr:nvCxnSpPr>
        <xdr:cNvPr id="19" name="Conector recto de flecha 18">
          <a:extLst>
            <a:ext uri="{FF2B5EF4-FFF2-40B4-BE49-F238E27FC236}">
              <a16:creationId xmlns:a16="http://schemas.microsoft.com/office/drawing/2014/main" id="{77A1AEB8-B52C-4FE5-A5EE-D6B7F09480F0}"/>
            </a:ext>
          </a:extLst>
        </xdr:cNvPr>
        <xdr:cNvCxnSpPr>
          <a:stCxn id="5" idx="4"/>
        </xdr:cNvCxnSpPr>
      </xdr:nvCxnSpPr>
      <xdr:spPr>
        <a:xfrm>
          <a:off x="10044113" y="4895850"/>
          <a:ext cx="366712" cy="257175"/>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590550</xdr:colOff>
      <xdr:row>44</xdr:row>
      <xdr:rowOff>152399</xdr:rowOff>
    </xdr:from>
    <xdr:to>
      <xdr:col>7</xdr:col>
      <xdr:colOff>133350</xdr:colOff>
      <xdr:row>47</xdr:row>
      <xdr:rowOff>228599</xdr:rowOff>
    </xdr:to>
    <xdr:sp macro="" textlink="">
      <xdr:nvSpPr>
        <xdr:cNvPr id="20" name="Rectángulo: esquinas redondeadas 19">
          <a:hlinkClick xmlns:r="http://schemas.openxmlformats.org/officeDocument/2006/relationships" r:id="rId8"/>
          <a:extLst>
            <a:ext uri="{FF2B5EF4-FFF2-40B4-BE49-F238E27FC236}">
              <a16:creationId xmlns:a16="http://schemas.microsoft.com/office/drawing/2014/main" id="{11730DCE-C98A-4F09-9EA0-DB954D009EE4}"/>
            </a:ext>
          </a:extLst>
        </xdr:cNvPr>
        <xdr:cNvSpPr/>
      </xdr:nvSpPr>
      <xdr:spPr>
        <a:xfrm>
          <a:off x="3771900" y="8772524"/>
          <a:ext cx="1914525" cy="790575"/>
        </a:xfrm>
        <a:prstGeom prst="round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es-419" sz="1400"/>
            <a:t>Resumen </a:t>
          </a:r>
          <a:r>
            <a:rPr lang="es-419" sz="1600"/>
            <a:t>Indicadores</a:t>
          </a:r>
          <a:r>
            <a:rPr lang="es-419" sz="1400"/>
            <a:t> (Mapa de Riesgo)</a:t>
          </a:r>
        </a:p>
      </xdr:txBody>
    </xdr:sp>
    <xdr:clientData/>
  </xdr:twoCellAnchor>
  <xdr:twoCellAnchor>
    <xdr:from>
      <xdr:col>7</xdr:col>
      <xdr:colOff>485775</xdr:colOff>
      <xdr:row>42</xdr:row>
      <xdr:rowOff>180974</xdr:rowOff>
    </xdr:from>
    <xdr:to>
      <xdr:col>7</xdr:col>
      <xdr:colOff>531494</xdr:colOff>
      <xdr:row>49</xdr:row>
      <xdr:rowOff>190499</xdr:rowOff>
    </xdr:to>
    <xdr:sp macro="" textlink="">
      <xdr:nvSpPr>
        <xdr:cNvPr id="21" name="Abrir llave 20">
          <a:extLst>
            <a:ext uri="{FF2B5EF4-FFF2-40B4-BE49-F238E27FC236}">
              <a16:creationId xmlns:a16="http://schemas.microsoft.com/office/drawing/2014/main" id="{BE128DBF-E875-40F6-8876-A0A97239808E}"/>
            </a:ext>
          </a:extLst>
        </xdr:cNvPr>
        <xdr:cNvSpPr/>
      </xdr:nvSpPr>
      <xdr:spPr>
        <a:xfrm>
          <a:off x="6038850" y="8372474"/>
          <a:ext cx="45719" cy="1628775"/>
        </a:xfrm>
        <a:prstGeom prst="leftBrace">
          <a:avLst/>
        </a:prstGeom>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s-419" sz="1100"/>
        </a:p>
      </xdr:txBody>
    </xdr:sp>
    <xdr:clientData/>
  </xdr:twoCellAnchor>
  <xdr:twoCellAnchor>
    <xdr:from>
      <xdr:col>5</xdr:col>
      <xdr:colOff>438150</xdr:colOff>
      <xdr:row>38</xdr:row>
      <xdr:rowOff>66675</xdr:rowOff>
    </xdr:from>
    <xdr:to>
      <xdr:col>5</xdr:col>
      <xdr:colOff>657225</xdr:colOff>
      <xdr:row>38</xdr:row>
      <xdr:rowOff>66675</xdr:rowOff>
    </xdr:to>
    <xdr:cxnSp macro="">
      <xdr:nvCxnSpPr>
        <xdr:cNvPr id="22" name="Conector recto 21">
          <a:extLst>
            <a:ext uri="{FF2B5EF4-FFF2-40B4-BE49-F238E27FC236}">
              <a16:creationId xmlns:a16="http://schemas.microsoft.com/office/drawing/2014/main" id="{6B69C8D1-D318-4BCA-A509-498D3AABA3C0}"/>
            </a:ext>
          </a:extLst>
        </xdr:cNvPr>
        <xdr:cNvCxnSpPr/>
      </xdr:nvCxnSpPr>
      <xdr:spPr>
        <a:xfrm>
          <a:off x="4381500" y="7496175"/>
          <a:ext cx="219075"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142875</xdr:colOff>
      <xdr:row>36</xdr:row>
      <xdr:rowOff>180975</xdr:rowOff>
    </xdr:from>
    <xdr:to>
      <xdr:col>13</xdr:col>
      <xdr:colOff>133350</xdr:colOff>
      <xdr:row>39</xdr:row>
      <xdr:rowOff>95250</xdr:rowOff>
    </xdr:to>
    <xdr:sp macro="" textlink="">
      <xdr:nvSpPr>
        <xdr:cNvPr id="23" name="Elipse 22">
          <a:hlinkClick xmlns:r="http://schemas.openxmlformats.org/officeDocument/2006/relationships" r:id="rId9"/>
          <a:extLst>
            <a:ext uri="{FF2B5EF4-FFF2-40B4-BE49-F238E27FC236}">
              <a16:creationId xmlns:a16="http://schemas.microsoft.com/office/drawing/2014/main" id="{6E7CDE99-8F6B-4AF3-AEB3-E06ACBC5DA45}"/>
            </a:ext>
          </a:extLst>
        </xdr:cNvPr>
        <xdr:cNvSpPr/>
      </xdr:nvSpPr>
      <xdr:spPr>
        <a:xfrm>
          <a:off x="8343900" y="7229475"/>
          <a:ext cx="2190750" cy="485775"/>
        </a:xfrm>
        <a:prstGeom prst="ellipse">
          <a:avLst/>
        </a:prstGeom>
        <a:ln/>
      </xdr:spPr>
      <xdr:style>
        <a:lnRef idx="2">
          <a:schemeClr val="accent2"/>
        </a:lnRef>
        <a:fillRef idx="1">
          <a:schemeClr val="lt1"/>
        </a:fillRef>
        <a:effectRef idx="0">
          <a:schemeClr val="accent2"/>
        </a:effectRef>
        <a:fontRef idx="minor">
          <a:schemeClr val="dk1"/>
        </a:fontRef>
      </xdr:style>
      <xdr:txBody>
        <a:bodyPr rtlCol="0" anchor="ctr"/>
        <a:lstStyle/>
        <a:p>
          <a:pPr algn="ctr"/>
          <a:r>
            <a:rPr lang="es-419" sz="2000"/>
            <a:t>EXCEDENTES</a:t>
          </a:r>
        </a:p>
      </xdr:txBody>
    </xdr:sp>
    <xdr:clientData/>
  </xdr:twoCellAnchor>
  <xdr:twoCellAnchor>
    <xdr:from>
      <xdr:col>9</xdr:col>
      <xdr:colOff>647700</xdr:colOff>
      <xdr:row>37</xdr:row>
      <xdr:rowOff>133350</xdr:rowOff>
    </xdr:from>
    <xdr:to>
      <xdr:col>9</xdr:col>
      <xdr:colOff>1000125</xdr:colOff>
      <xdr:row>39</xdr:row>
      <xdr:rowOff>19050</xdr:rowOff>
    </xdr:to>
    <xdr:sp macro="" textlink="">
      <xdr:nvSpPr>
        <xdr:cNvPr id="24" name="Es igual a 23">
          <a:extLst>
            <a:ext uri="{FF2B5EF4-FFF2-40B4-BE49-F238E27FC236}">
              <a16:creationId xmlns:a16="http://schemas.microsoft.com/office/drawing/2014/main" id="{246F5954-C5B7-430C-A92D-1394FA033919}"/>
            </a:ext>
          </a:extLst>
        </xdr:cNvPr>
        <xdr:cNvSpPr/>
      </xdr:nvSpPr>
      <xdr:spPr>
        <a:xfrm>
          <a:off x="7686675" y="7372350"/>
          <a:ext cx="352425" cy="266700"/>
        </a:xfrm>
        <a:prstGeom prst="mathEqual">
          <a:avLst/>
        </a:prstGeom>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123825</xdr:colOff>
      <xdr:row>2</xdr:row>
      <xdr:rowOff>95250</xdr:rowOff>
    </xdr:to>
    <xdr:sp macro="" textlink="">
      <xdr:nvSpPr>
        <xdr:cNvPr id="2" name="Rectángulo: esquinas diagonales redondeadas 1">
          <a:hlinkClick xmlns:r="http://schemas.openxmlformats.org/officeDocument/2006/relationships" r:id="rId1"/>
          <a:extLst>
            <a:ext uri="{FF2B5EF4-FFF2-40B4-BE49-F238E27FC236}">
              <a16:creationId xmlns:a16="http://schemas.microsoft.com/office/drawing/2014/main" id="{AA409541-B573-4955-9CEB-794C65A97EEB}"/>
            </a:ext>
          </a:extLst>
        </xdr:cNvPr>
        <xdr:cNvSpPr/>
      </xdr:nvSpPr>
      <xdr:spPr>
        <a:xfrm>
          <a:off x="10868025" y="1905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9</xdr:col>
      <xdr:colOff>638175</xdr:colOff>
      <xdr:row>32</xdr:row>
      <xdr:rowOff>771525</xdr:rowOff>
    </xdr:from>
    <xdr:to>
      <xdr:col>9</xdr:col>
      <xdr:colOff>1028700</xdr:colOff>
      <xdr:row>35</xdr:row>
      <xdr:rowOff>57150</xdr:rowOff>
    </xdr:to>
    <xdr:sp macro="" textlink="">
      <xdr:nvSpPr>
        <xdr:cNvPr id="4" name="Flecha: hacia arriba 3">
          <a:hlinkClick xmlns:r="http://schemas.openxmlformats.org/officeDocument/2006/relationships" r:id="rId2"/>
          <a:extLst>
            <a:ext uri="{FF2B5EF4-FFF2-40B4-BE49-F238E27FC236}">
              <a16:creationId xmlns:a16="http://schemas.microsoft.com/office/drawing/2014/main" id="{69CFDA12-A840-4B35-A965-17F3F68A30DC}"/>
            </a:ext>
          </a:extLst>
        </xdr:cNvPr>
        <xdr:cNvSpPr/>
      </xdr:nvSpPr>
      <xdr:spPr>
        <a:xfrm>
          <a:off x="11506200" y="7458075"/>
          <a:ext cx="390525" cy="52387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48986</xdr:colOff>
      <xdr:row>4</xdr:row>
      <xdr:rowOff>171450</xdr:rowOff>
    </xdr:from>
    <xdr:to>
      <xdr:col>6</xdr:col>
      <xdr:colOff>301361</xdr:colOff>
      <xdr:row>21</xdr:row>
      <xdr:rowOff>42219</xdr:rowOff>
    </xdr:to>
    <xdr:pic>
      <xdr:nvPicPr>
        <xdr:cNvPr id="5" name="Picture 1">
          <a:extLst>
            <a:ext uri="{FF2B5EF4-FFF2-40B4-BE49-F238E27FC236}">
              <a16:creationId xmlns:a16="http://schemas.microsoft.com/office/drawing/2014/main" id="{93663674-D3FB-42AD-89EA-F5DDE85B2D10}"/>
            </a:ext>
          </a:extLst>
        </xdr:cNvPr>
        <xdr:cNvPicPr>
          <a:picLocks noChangeAspect="1"/>
        </xdr:cNvPicPr>
      </xdr:nvPicPr>
      <xdr:blipFill>
        <a:blip xmlns:r="http://schemas.openxmlformats.org/officeDocument/2006/relationships" r:embed="rId3" cstate="print"/>
        <a:stretch>
          <a:fillRect/>
        </a:stretch>
      </xdr:blipFill>
      <xdr:spPr>
        <a:xfrm>
          <a:off x="48986" y="947057"/>
          <a:ext cx="7899589" cy="31092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457200</xdr:colOff>
      <xdr:row>4</xdr:row>
      <xdr:rowOff>76200</xdr:rowOff>
    </xdr:from>
    <xdr:to>
      <xdr:col>11</xdr:col>
      <xdr:colOff>838200</xdr:colOff>
      <xdr:row>20</xdr:row>
      <xdr:rowOff>0</xdr:rowOff>
    </xdr:to>
    <xdr:sp macro="" textlink="">
      <xdr:nvSpPr>
        <xdr:cNvPr id="3" name="CuadroTexto 2">
          <a:extLst>
            <a:ext uri="{FF2B5EF4-FFF2-40B4-BE49-F238E27FC236}">
              <a16:creationId xmlns:a16="http://schemas.microsoft.com/office/drawing/2014/main" id="{BC1AD402-B50F-4480-8348-3A523AF65948}"/>
            </a:ext>
          </a:extLst>
        </xdr:cNvPr>
        <xdr:cNvSpPr txBox="1"/>
      </xdr:nvSpPr>
      <xdr:spPr>
        <a:xfrm>
          <a:off x="8315325" y="847725"/>
          <a:ext cx="3581400" cy="297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EC" sz="1100">
              <a:solidFill>
                <a:sysClr val="windowText" lastClr="000000"/>
              </a:solidFill>
              <a:effectLst/>
              <a:latin typeface="+mn-lt"/>
              <a:ea typeface="+mn-ea"/>
              <a:cs typeface="+mn-cs"/>
            </a:rPr>
            <a:t>Para el</a:t>
          </a:r>
          <a:r>
            <a:rPr lang="es-EC" sz="1100" baseline="0">
              <a:solidFill>
                <a:sysClr val="windowText" lastClr="000000"/>
              </a:solidFill>
              <a:effectLst/>
              <a:latin typeface="+mn-lt"/>
              <a:ea typeface="+mn-ea"/>
              <a:cs typeface="+mn-cs"/>
            </a:rPr>
            <a:t> mes de agosto 2023</a:t>
          </a:r>
          <a:r>
            <a:rPr lang="es-EC" sz="1100">
              <a:solidFill>
                <a:sysClr val="windowText" lastClr="000000"/>
              </a:solidFill>
              <a:effectLst/>
              <a:latin typeface="+mn-lt"/>
              <a:ea typeface="+mn-ea"/>
              <a:cs typeface="+mn-cs"/>
            </a:rPr>
            <a:t>, las Obligaciones con el Público alcanzaron los $11.609 millones de dólares, registrando un incremento mensual de $47,74 millones de dólares, lo que refleja</a:t>
          </a:r>
          <a:r>
            <a:rPr lang="es-EC" sz="1100" baseline="0">
              <a:solidFill>
                <a:sysClr val="windowText" lastClr="000000"/>
              </a:solidFill>
              <a:effectLst/>
              <a:latin typeface="+mn-lt"/>
              <a:ea typeface="+mn-ea"/>
              <a:cs typeface="+mn-cs"/>
            </a:rPr>
            <a:t> una variación porcentual del 0,41% con relación a julio 2023.</a:t>
          </a:r>
          <a:endParaRPr lang="es-EC">
            <a:solidFill>
              <a:sysClr val="windowText" lastClr="000000"/>
            </a:solidFill>
            <a:effectLst/>
          </a:endParaRPr>
        </a:p>
        <a:p>
          <a:pPr algn="just"/>
          <a:endParaRPr lang="es-EC" sz="1100">
            <a:solidFill>
              <a:sysClr val="windowText" lastClr="000000"/>
            </a:solidFill>
            <a:effectLst/>
            <a:latin typeface="+mn-lt"/>
            <a:ea typeface="+mn-ea"/>
            <a:cs typeface="+mn-cs"/>
          </a:endParaRPr>
        </a:p>
        <a:p>
          <a:pPr algn="just"/>
          <a:r>
            <a:rPr lang="es-EC" sz="1100" baseline="0">
              <a:solidFill>
                <a:sysClr val="windowText" lastClr="000000"/>
              </a:solidFill>
              <a:effectLst/>
              <a:latin typeface="+mn-lt"/>
              <a:ea typeface="+mn-ea"/>
              <a:cs typeface="+mn-cs"/>
            </a:rPr>
            <a:t>Son 12 cooperativas las que han registrado disminución porcentual para este mes de análisis. De las otras socias, las que cerraron con un mayor incremento porcentual el más elevado fue de  5,90% en esta subcuenta.</a:t>
          </a:r>
        </a:p>
        <a:p>
          <a:pPr algn="just"/>
          <a:endParaRPr lang="es-EC" sz="1100" baseline="0">
            <a:solidFill>
              <a:sysClr val="windowText" lastClr="000000"/>
            </a:solidFill>
            <a:effectLst/>
            <a:latin typeface="+mn-lt"/>
            <a:ea typeface="+mn-ea"/>
            <a:cs typeface="+mn-cs"/>
          </a:endParaRPr>
        </a:p>
        <a:p>
          <a:pPr algn="just"/>
          <a:r>
            <a:rPr lang="es-EC" sz="1100" baseline="0">
              <a:solidFill>
                <a:sysClr val="windowText" lastClr="000000"/>
              </a:solidFill>
              <a:effectLst/>
              <a:latin typeface="+mn-lt"/>
              <a:ea typeface="+mn-ea"/>
              <a:cs typeface="+mn-cs"/>
            </a:rPr>
            <a:t>Comparando con los datos de agosto 2022, se puede apreciar de igual forma un incremento anual del 6,53%; al pasar de $10,898 millones en ago-22 a $11.609 millones en ago-23. </a:t>
          </a:r>
        </a:p>
        <a:p>
          <a:pPr algn="just"/>
          <a:endParaRPr lang="es-EC" sz="1100" baseline="0">
            <a:solidFill>
              <a:sysClr val="windowText" lastClr="000000"/>
            </a:solidFill>
            <a:effectLst/>
            <a:latin typeface="+mn-lt"/>
            <a:ea typeface="+mn-ea"/>
            <a:cs typeface="+mn-cs"/>
          </a:endParaRPr>
        </a:p>
      </xdr:txBody>
    </xdr:sp>
    <xdr:clientData/>
  </xdr:twoCellAnchor>
  <xdr:twoCellAnchor>
    <xdr:from>
      <xdr:col>9</xdr:col>
      <xdr:colOff>180975</xdr:colOff>
      <xdr:row>1</xdr:row>
      <xdr:rowOff>95250</xdr:rowOff>
    </xdr:from>
    <xdr:to>
      <xdr:col>10</xdr:col>
      <xdr:colOff>304800</xdr:colOff>
      <xdr:row>3</xdr:row>
      <xdr:rowOff>0</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D2C303DB-0317-4615-998D-AB14CC85F879}"/>
            </a:ext>
          </a:extLst>
        </xdr:cNvPr>
        <xdr:cNvSpPr/>
      </xdr:nvSpPr>
      <xdr:spPr>
        <a:xfrm>
          <a:off x="9105900" y="28575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371475</xdr:colOff>
      <xdr:row>65</xdr:row>
      <xdr:rowOff>38100</xdr:rowOff>
    </xdr:from>
    <xdr:to>
      <xdr:col>10</xdr:col>
      <xdr:colOff>762000</xdr:colOff>
      <xdr:row>68</xdr:row>
      <xdr:rowOff>142875</xdr:rowOff>
    </xdr:to>
    <xdr:sp macro="" textlink="">
      <xdr:nvSpPr>
        <xdr:cNvPr id="6" name="Flecha: hacia arriba 5">
          <a:hlinkClick xmlns:r="http://schemas.openxmlformats.org/officeDocument/2006/relationships" r:id="rId2"/>
          <a:extLst>
            <a:ext uri="{FF2B5EF4-FFF2-40B4-BE49-F238E27FC236}">
              <a16:creationId xmlns:a16="http://schemas.microsoft.com/office/drawing/2014/main" id="{A4B4F727-1FD5-430D-A986-B26C220092D1}"/>
            </a:ext>
          </a:extLst>
        </xdr:cNvPr>
        <xdr:cNvSpPr/>
      </xdr:nvSpPr>
      <xdr:spPr>
        <a:xfrm>
          <a:off x="10363200" y="12439650"/>
          <a:ext cx="390525" cy="67627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9</xdr:col>
      <xdr:colOff>95250</xdr:colOff>
      <xdr:row>20</xdr:row>
      <xdr:rowOff>133350</xdr:rowOff>
    </xdr:from>
    <xdr:to>
      <xdr:col>10</xdr:col>
      <xdr:colOff>219075</xdr:colOff>
      <xdr:row>22</xdr:row>
      <xdr:rowOff>38100</xdr:rowOff>
    </xdr:to>
    <xdr:sp macro="" textlink="">
      <xdr:nvSpPr>
        <xdr:cNvPr id="7" name="Rectángulo: esquinas diagonales redondeadas 6">
          <a:hlinkClick xmlns:r="http://schemas.openxmlformats.org/officeDocument/2006/relationships" r:id="rId1"/>
          <a:extLst>
            <a:ext uri="{FF2B5EF4-FFF2-40B4-BE49-F238E27FC236}">
              <a16:creationId xmlns:a16="http://schemas.microsoft.com/office/drawing/2014/main" id="{EBC11000-C796-494D-AD4C-6D5AE87A0D91}"/>
            </a:ext>
          </a:extLst>
        </xdr:cNvPr>
        <xdr:cNvSpPr/>
      </xdr:nvSpPr>
      <xdr:spPr>
        <a:xfrm>
          <a:off x="9020175" y="39528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editAs="oneCell">
    <xdr:from>
      <xdr:col>0</xdr:col>
      <xdr:colOff>0</xdr:colOff>
      <xdr:row>2</xdr:row>
      <xdr:rowOff>171449</xdr:rowOff>
    </xdr:from>
    <xdr:to>
      <xdr:col>8</xdr:col>
      <xdr:colOff>421875</xdr:colOff>
      <xdr:row>20</xdr:row>
      <xdr:rowOff>46519</xdr:rowOff>
    </xdr:to>
    <xdr:pic>
      <xdr:nvPicPr>
        <xdr:cNvPr id="4" name="Picture 1">
          <a:extLst>
            <a:ext uri="{FF2B5EF4-FFF2-40B4-BE49-F238E27FC236}">
              <a16:creationId xmlns:a16="http://schemas.microsoft.com/office/drawing/2014/main" id="{E2909A54-5684-4586-B599-753203B7DA28}"/>
            </a:ext>
          </a:extLst>
        </xdr:cNvPr>
        <xdr:cNvPicPr>
          <a:picLocks noChangeAspect="1"/>
        </xdr:cNvPicPr>
      </xdr:nvPicPr>
      <xdr:blipFill>
        <a:blip xmlns:r="http://schemas.openxmlformats.org/officeDocument/2006/relationships" r:embed="rId3" cstate="print"/>
        <a:stretch>
          <a:fillRect/>
        </a:stretch>
      </xdr:blipFill>
      <xdr:spPr>
        <a:xfrm>
          <a:off x="0" y="561974"/>
          <a:ext cx="8280000" cy="33040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266700</xdr:colOff>
      <xdr:row>3</xdr:row>
      <xdr:rowOff>142875</xdr:rowOff>
    </xdr:from>
    <xdr:to>
      <xdr:col>11</xdr:col>
      <xdr:colOff>904875</xdr:colOff>
      <xdr:row>14</xdr:row>
      <xdr:rowOff>104775</xdr:rowOff>
    </xdr:to>
    <xdr:sp macro="" textlink="">
      <xdr:nvSpPr>
        <xdr:cNvPr id="3" name="CuadroTexto 2">
          <a:extLst>
            <a:ext uri="{FF2B5EF4-FFF2-40B4-BE49-F238E27FC236}">
              <a16:creationId xmlns:a16="http://schemas.microsoft.com/office/drawing/2014/main" id="{3BCD3222-A9E5-41D6-AC47-6EAD2B6F5538}"/>
            </a:ext>
          </a:extLst>
        </xdr:cNvPr>
        <xdr:cNvSpPr txBox="1"/>
      </xdr:nvSpPr>
      <xdr:spPr>
        <a:xfrm>
          <a:off x="8124825" y="723900"/>
          <a:ext cx="3838575" cy="2057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s-EC" sz="1100">
              <a:solidFill>
                <a:sysClr val="windowText" lastClr="000000"/>
              </a:solidFill>
              <a:effectLst/>
              <a:latin typeface="+mn-lt"/>
              <a:ea typeface="+mn-ea"/>
              <a:cs typeface="+mn-cs"/>
            </a:rPr>
            <a:t>Al cierre de agosto 2023, el saldo</a:t>
          </a:r>
          <a:r>
            <a:rPr lang="es-EC" sz="1100" baseline="0">
              <a:solidFill>
                <a:sysClr val="windowText" lastClr="000000"/>
              </a:solidFill>
              <a:effectLst/>
              <a:latin typeface="+mn-lt"/>
              <a:ea typeface="+mn-ea"/>
              <a:cs typeface="+mn-cs"/>
            </a:rPr>
            <a:t> de los Depósitos a la Vista es de $2.544 millones de dólares; es decir, registró un crecimiento de $35,68 millones de dólares de julio 2023 a agosto 2023, lo que representa el 1,42% mensual.</a:t>
          </a:r>
          <a:endParaRPr lang="es-EC" sz="110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s-EC" sz="1100">
            <a:solidFill>
              <a:sysClr val="windowText" lastClr="000000"/>
            </a:solidFill>
            <a:effectLst/>
            <a:latin typeface="+mn-lt"/>
            <a:ea typeface="+mn-ea"/>
            <a:cs typeface="+mn-cs"/>
          </a:endParaRPr>
        </a:p>
        <a:p>
          <a:pPr algn="just"/>
          <a:r>
            <a:rPr lang="es-EC" sz="1100">
              <a:solidFill>
                <a:sysClr val="windowText" lastClr="000000"/>
              </a:solidFill>
              <a:effectLst/>
              <a:latin typeface="+mn-lt"/>
              <a:ea typeface="+mn-ea"/>
              <a:cs typeface="+mn-cs"/>
            </a:rPr>
            <a:t>Existe</a:t>
          </a:r>
          <a:r>
            <a:rPr lang="es-EC" sz="1100" baseline="0">
              <a:solidFill>
                <a:sysClr val="windowText" lastClr="000000"/>
              </a:solidFill>
              <a:effectLst/>
              <a:latin typeface="+mn-lt"/>
              <a:ea typeface="+mn-ea"/>
              <a:cs typeface="+mn-cs"/>
            </a:rPr>
            <a:t> 1</a:t>
          </a:r>
          <a:r>
            <a:rPr lang="es-EC" sz="1100">
              <a:solidFill>
                <a:sysClr val="windowText" lastClr="000000"/>
              </a:solidFill>
              <a:effectLst/>
              <a:latin typeface="+mn-lt"/>
              <a:ea typeface="+mn-ea"/>
              <a:cs typeface="+mn-cs"/>
            </a:rPr>
            <a:t> cooperativa</a:t>
          </a:r>
          <a:r>
            <a:rPr lang="es-EC" sz="1100" baseline="0">
              <a:solidFill>
                <a:sysClr val="windowText" lastClr="000000"/>
              </a:solidFill>
              <a:effectLst/>
              <a:latin typeface="+mn-lt"/>
              <a:ea typeface="+mn-ea"/>
              <a:cs typeface="+mn-cs"/>
            </a:rPr>
            <a:t> que alcanzó un mayor crecimiento en esta subcuenta con el 16,32%. Por otro lado, existen 18 cooperativas registran un decrecimiento en este último mes de análisis, siendo el -9,17% el porcentaje de decrecimiento más pronunciado.</a:t>
          </a:r>
          <a:endParaRPr lang="es-EC" sz="1100" b="0" i="0" baseline="0">
            <a:solidFill>
              <a:sysClr val="windowText" lastClr="000000"/>
            </a:solidFill>
            <a:effectLst/>
            <a:latin typeface="+mn-lt"/>
            <a:ea typeface="+mn-ea"/>
            <a:cs typeface="+mn-cs"/>
          </a:endParaRPr>
        </a:p>
      </xdr:txBody>
    </xdr:sp>
    <xdr:clientData/>
  </xdr:twoCellAnchor>
  <xdr:twoCellAnchor>
    <xdr:from>
      <xdr:col>9</xdr:col>
      <xdr:colOff>295275</xdr:colOff>
      <xdr:row>1</xdr:row>
      <xdr:rowOff>0</xdr:rowOff>
    </xdr:from>
    <xdr:to>
      <xdr:col>10</xdr:col>
      <xdr:colOff>419100</xdr:colOff>
      <xdr:row>2</xdr:row>
      <xdr:rowOff>95250</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13763457-50D3-4247-BAD8-35B351FCBB84}"/>
            </a:ext>
          </a:extLst>
        </xdr:cNvPr>
        <xdr:cNvSpPr/>
      </xdr:nvSpPr>
      <xdr:spPr>
        <a:xfrm>
          <a:off x="9220200" y="1905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200025</xdr:colOff>
      <xdr:row>66</xdr:row>
      <xdr:rowOff>95250</xdr:rowOff>
    </xdr:from>
    <xdr:to>
      <xdr:col>10</xdr:col>
      <xdr:colOff>590550</xdr:colOff>
      <xdr:row>69</xdr:row>
      <xdr:rowOff>104775</xdr:rowOff>
    </xdr:to>
    <xdr:sp macro="" textlink="">
      <xdr:nvSpPr>
        <xdr:cNvPr id="6" name="Flecha: hacia arriba 5">
          <a:hlinkClick xmlns:r="http://schemas.openxmlformats.org/officeDocument/2006/relationships" r:id="rId2"/>
          <a:extLst>
            <a:ext uri="{FF2B5EF4-FFF2-40B4-BE49-F238E27FC236}">
              <a16:creationId xmlns:a16="http://schemas.microsoft.com/office/drawing/2014/main" id="{4BB6A4B1-DCC0-49A0-A4B4-FD818DF1C587}"/>
            </a:ext>
          </a:extLst>
        </xdr:cNvPr>
        <xdr:cNvSpPr/>
      </xdr:nvSpPr>
      <xdr:spPr>
        <a:xfrm>
          <a:off x="10191750" y="12687300"/>
          <a:ext cx="390525" cy="58102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9</xdr:col>
      <xdr:colOff>247650</xdr:colOff>
      <xdr:row>20</xdr:row>
      <xdr:rowOff>142875</xdr:rowOff>
    </xdr:from>
    <xdr:to>
      <xdr:col>10</xdr:col>
      <xdr:colOff>371475</xdr:colOff>
      <xdr:row>22</xdr:row>
      <xdr:rowOff>47625</xdr:rowOff>
    </xdr:to>
    <xdr:sp macro="" textlink="">
      <xdr:nvSpPr>
        <xdr:cNvPr id="7" name="Rectángulo: esquinas diagonales redondeadas 6">
          <a:hlinkClick xmlns:r="http://schemas.openxmlformats.org/officeDocument/2006/relationships" r:id="rId3"/>
          <a:extLst>
            <a:ext uri="{FF2B5EF4-FFF2-40B4-BE49-F238E27FC236}">
              <a16:creationId xmlns:a16="http://schemas.microsoft.com/office/drawing/2014/main" id="{97F14920-CEFF-4A90-AB37-0C91EF201463}"/>
            </a:ext>
          </a:extLst>
        </xdr:cNvPr>
        <xdr:cNvSpPr/>
      </xdr:nvSpPr>
      <xdr:spPr>
        <a:xfrm>
          <a:off x="9172575" y="39624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editAs="oneCell">
    <xdr:from>
      <xdr:col>0</xdr:col>
      <xdr:colOff>0</xdr:colOff>
      <xdr:row>3</xdr:row>
      <xdr:rowOff>0</xdr:rowOff>
    </xdr:from>
    <xdr:to>
      <xdr:col>8</xdr:col>
      <xdr:colOff>421875</xdr:colOff>
      <xdr:row>20</xdr:row>
      <xdr:rowOff>65570</xdr:rowOff>
    </xdr:to>
    <xdr:pic>
      <xdr:nvPicPr>
        <xdr:cNvPr id="4" name="Picture 1">
          <a:extLst>
            <a:ext uri="{FF2B5EF4-FFF2-40B4-BE49-F238E27FC236}">
              <a16:creationId xmlns:a16="http://schemas.microsoft.com/office/drawing/2014/main" id="{B66D35D8-2B72-4C7A-A3C9-0F1FF58914F4}"/>
            </a:ext>
          </a:extLst>
        </xdr:cNvPr>
        <xdr:cNvPicPr>
          <a:picLocks noChangeAspect="1"/>
        </xdr:cNvPicPr>
      </xdr:nvPicPr>
      <xdr:blipFill>
        <a:blip xmlns:r="http://schemas.openxmlformats.org/officeDocument/2006/relationships" r:embed="rId4" cstate="print"/>
        <a:stretch>
          <a:fillRect/>
        </a:stretch>
      </xdr:blipFill>
      <xdr:spPr>
        <a:xfrm>
          <a:off x="0" y="581025"/>
          <a:ext cx="8280000" cy="33040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219075</xdr:colOff>
      <xdr:row>3</xdr:row>
      <xdr:rowOff>142875</xdr:rowOff>
    </xdr:from>
    <xdr:to>
      <xdr:col>11</xdr:col>
      <xdr:colOff>857250</xdr:colOff>
      <xdr:row>11</xdr:row>
      <xdr:rowOff>95250</xdr:rowOff>
    </xdr:to>
    <xdr:sp macro="" textlink="">
      <xdr:nvSpPr>
        <xdr:cNvPr id="3" name="CuadroTexto 2">
          <a:extLst>
            <a:ext uri="{FF2B5EF4-FFF2-40B4-BE49-F238E27FC236}">
              <a16:creationId xmlns:a16="http://schemas.microsoft.com/office/drawing/2014/main" id="{B76D3353-B9DF-4840-9B57-BF30CD3A1E34}"/>
            </a:ext>
          </a:extLst>
        </xdr:cNvPr>
        <xdr:cNvSpPr txBox="1"/>
      </xdr:nvSpPr>
      <xdr:spPr>
        <a:xfrm>
          <a:off x="8077200" y="723900"/>
          <a:ext cx="3838575" cy="147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s-EC" sz="1100">
              <a:solidFill>
                <a:sysClr val="windowText" lastClr="000000"/>
              </a:solidFill>
              <a:effectLst/>
              <a:latin typeface="+mn-lt"/>
              <a:ea typeface="+mn-ea"/>
              <a:cs typeface="+mn-cs"/>
            </a:rPr>
            <a:t>Al cierre de agosto 2023, el saldo</a:t>
          </a:r>
          <a:r>
            <a:rPr lang="es-EC" sz="1100" baseline="0">
              <a:solidFill>
                <a:sysClr val="windowText" lastClr="000000"/>
              </a:solidFill>
              <a:effectLst/>
              <a:latin typeface="+mn-lt"/>
              <a:ea typeface="+mn-ea"/>
              <a:cs typeface="+mn-cs"/>
            </a:rPr>
            <a:t> de los Depósitos a Plazo es de $8.928 millones de dólares; es decir, registró un crecimiento de $14,70 millones de dólares de julio 2023 a agosto 2023, lo que representa el 0,16% de crecimiento mensual.</a:t>
          </a:r>
          <a:endParaRPr lang="es-EC" sz="110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s-EC" sz="1100">
            <a:solidFill>
              <a:sysClr val="windowText" lastClr="000000"/>
            </a:solidFill>
            <a:effectLst/>
            <a:latin typeface="+mn-lt"/>
            <a:ea typeface="+mn-ea"/>
            <a:cs typeface="+mn-cs"/>
          </a:endParaRPr>
        </a:p>
        <a:p>
          <a:pPr algn="just"/>
          <a:r>
            <a:rPr lang="es-EC" sz="1100">
              <a:solidFill>
                <a:sysClr val="windowText" lastClr="000000"/>
              </a:solidFill>
              <a:effectLst/>
              <a:latin typeface="+mn-lt"/>
              <a:ea typeface="+mn-ea"/>
              <a:cs typeface="+mn-cs"/>
            </a:rPr>
            <a:t>Existen 17 cooperativas que presentan un decrecimiento en este periodo, siendo -2,09% el mayor</a:t>
          </a:r>
          <a:r>
            <a:rPr lang="es-EC" sz="1100" baseline="0">
              <a:solidFill>
                <a:sysClr val="windowText" lastClr="000000"/>
              </a:solidFill>
              <a:effectLst/>
              <a:latin typeface="+mn-lt"/>
              <a:ea typeface="+mn-ea"/>
              <a:cs typeface="+mn-cs"/>
            </a:rPr>
            <a:t> decrecimiento.</a:t>
          </a:r>
          <a:endParaRPr lang="es-EC" sz="1100" b="0" i="0" baseline="0">
            <a:solidFill>
              <a:sysClr val="windowText" lastClr="000000"/>
            </a:solidFill>
            <a:effectLst/>
            <a:latin typeface="+mn-lt"/>
            <a:ea typeface="+mn-ea"/>
            <a:cs typeface="+mn-cs"/>
          </a:endParaRPr>
        </a:p>
      </xdr:txBody>
    </xdr:sp>
    <xdr:clientData/>
  </xdr:twoCellAnchor>
  <xdr:twoCellAnchor>
    <xdr:from>
      <xdr:col>9</xdr:col>
      <xdr:colOff>28575</xdr:colOff>
      <xdr:row>1</xdr:row>
      <xdr:rowOff>47625</xdr:rowOff>
    </xdr:from>
    <xdr:to>
      <xdr:col>10</xdr:col>
      <xdr:colOff>152400</xdr:colOff>
      <xdr:row>2</xdr:row>
      <xdr:rowOff>142875</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8C7F4FE2-3533-4576-894A-0CC6146D1E86}"/>
            </a:ext>
          </a:extLst>
        </xdr:cNvPr>
        <xdr:cNvSpPr/>
      </xdr:nvSpPr>
      <xdr:spPr>
        <a:xfrm>
          <a:off x="8953500" y="23812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285750</xdr:colOff>
      <xdr:row>64</xdr:row>
      <xdr:rowOff>161925</xdr:rowOff>
    </xdr:from>
    <xdr:to>
      <xdr:col>10</xdr:col>
      <xdr:colOff>676275</xdr:colOff>
      <xdr:row>67</xdr:row>
      <xdr:rowOff>152400</xdr:rowOff>
    </xdr:to>
    <xdr:sp macro="" textlink="">
      <xdr:nvSpPr>
        <xdr:cNvPr id="6" name="Flecha: hacia arriba 5">
          <a:hlinkClick xmlns:r="http://schemas.openxmlformats.org/officeDocument/2006/relationships" r:id="rId2"/>
          <a:extLst>
            <a:ext uri="{FF2B5EF4-FFF2-40B4-BE49-F238E27FC236}">
              <a16:creationId xmlns:a16="http://schemas.microsoft.com/office/drawing/2014/main" id="{032C2F99-0E65-4119-821C-B7AEDD633419}"/>
            </a:ext>
          </a:extLst>
        </xdr:cNvPr>
        <xdr:cNvSpPr/>
      </xdr:nvSpPr>
      <xdr:spPr>
        <a:xfrm>
          <a:off x="10277475" y="12372975"/>
          <a:ext cx="390525" cy="56197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9</xdr:col>
      <xdr:colOff>19050</xdr:colOff>
      <xdr:row>20</xdr:row>
      <xdr:rowOff>133350</xdr:rowOff>
    </xdr:from>
    <xdr:to>
      <xdr:col>10</xdr:col>
      <xdr:colOff>142875</xdr:colOff>
      <xdr:row>22</xdr:row>
      <xdr:rowOff>38100</xdr:rowOff>
    </xdr:to>
    <xdr:sp macro="" textlink="">
      <xdr:nvSpPr>
        <xdr:cNvPr id="7" name="Rectángulo: esquinas diagonales redondeadas 6">
          <a:hlinkClick xmlns:r="http://schemas.openxmlformats.org/officeDocument/2006/relationships" r:id="rId1"/>
          <a:extLst>
            <a:ext uri="{FF2B5EF4-FFF2-40B4-BE49-F238E27FC236}">
              <a16:creationId xmlns:a16="http://schemas.microsoft.com/office/drawing/2014/main" id="{3BFDF099-E23B-4109-9FDB-2B08595283B3}"/>
            </a:ext>
          </a:extLst>
        </xdr:cNvPr>
        <xdr:cNvSpPr/>
      </xdr:nvSpPr>
      <xdr:spPr>
        <a:xfrm>
          <a:off x="8943975" y="39528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editAs="oneCell">
    <xdr:from>
      <xdr:col>0</xdr:col>
      <xdr:colOff>0</xdr:colOff>
      <xdr:row>3</xdr:row>
      <xdr:rowOff>0</xdr:rowOff>
    </xdr:from>
    <xdr:to>
      <xdr:col>8</xdr:col>
      <xdr:colOff>421875</xdr:colOff>
      <xdr:row>20</xdr:row>
      <xdr:rowOff>65570</xdr:rowOff>
    </xdr:to>
    <xdr:pic>
      <xdr:nvPicPr>
        <xdr:cNvPr id="4" name="Picture 1">
          <a:extLst>
            <a:ext uri="{FF2B5EF4-FFF2-40B4-BE49-F238E27FC236}">
              <a16:creationId xmlns:a16="http://schemas.microsoft.com/office/drawing/2014/main" id="{C3EF9CD6-905C-4AE9-888E-9954D0A4A066}"/>
            </a:ext>
          </a:extLst>
        </xdr:cNvPr>
        <xdr:cNvPicPr>
          <a:picLocks noChangeAspect="1"/>
        </xdr:cNvPicPr>
      </xdr:nvPicPr>
      <xdr:blipFill>
        <a:blip xmlns:r="http://schemas.openxmlformats.org/officeDocument/2006/relationships" r:embed="rId3" cstate="print"/>
        <a:stretch>
          <a:fillRect/>
        </a:stretch>
      </xdr:blipFill>
      <xdr:spPr>
        <a:xfrm>
          <a:off x="0" y="581025"/>
          <a:ext cx="8280000" cy="33040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4</xdr:row>
      <xdr:rowOff>0</xdr:rowOff>
    </xdr:from>
    <xdr:to>
      <xdr:col>11</xdr:col>
      <xdr:colOff>752475</xdr:colOff>
      <xdr:row>19</xdr:row>
      <xdr:rowOff>142875</xdr:rowOff>
    </xdr:to>
    <xdr:sp macro="" textlink="">
      <xdr:nvSpPr>
        <xdr:cNvPr id="3" name="CuadroTexto 2">
          <a:extLst>
            <a:ext uri="{FF2B5EF4-FFF2-40B4-BE49-F238E27FC236}">
              <a16:creationId xmlns:a16="http://schemas.microsoft.com/office/drawing/2014/main" id="{C14A5FBA-0B8C-4BB1-BA9C-18E709ACAE84}"/>
            </a:ext>
          </a:extLst>
        </xdr:cNvPr>
        <xdr:cNvSpPr txBox="1"/>
      </xdr:nvSpPr>
      <xdr:spPr>
        <a:xfrm>
          <a:off x="7858125" y="771525"/>
          <a:ext cx="3952875" cy="300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s-EC" sz="1100" baseline="0">
              <a:solidFill>
                <a:sysClr val="windowText" lastClr="000000"/>
              </a:solidFill>
              <a:effectLst/>
              <a:latin typeface="+mn-lt"/>
              <a:ea typeface="+mn-ea"/>
              <a:cs typeface="+mn-cs"/>
            </a:rPr>
            <a:t>En agosto 2023, el patrimonio registra un saldo de $1.884 millones de dólares, lo que representa un incremento de $2,46 millones de dólares con relación al mes de julio 2023 (0,13% mensual).</a:t>
          </a:r>
        </a:p>
        <a:p>
          <a:pPr marL="0" marR="0" indent="0" algn="just" defTabSz="914400" eaLnBrk="1" fontAlgn="auto" latinLnBrk="0" hangingPunct="1">
            <a:lnSpc>
              <a:spcPct val="100000"/>
            </a:lnSpc>
            <a:spcBef>
              <a:spcPts val="0"/>
            </a:spcBef>
            <a:spcAft>
              <a:spcPts val="0"/>
            </a:spcAft>
            <a:buClrTx/>
            <a:buSzTx/>
            <a:buFontTx/>
            <a:buNone/>
            <a:tabLst/>
            <a:defRPr/>
          </a:pPr>
          <a:endParaRPr lang="es-EC" sz="1100">
            <a:solidFill>
              <a:sysClr val="windowText" lastClr="000000"/>
            </a:solidFill>
            <a:effectLst/>
            <a:latin typeface="+mn-lt"/>
            <a:ea typeface="+mn-ea"/>
            <a:cs typeface="+mn-cs"/>
          </a:endParaRPr>
        </a:p>
        <a:p>
          <a:pPr algn="just"/>
          <a:r>
            <a:rPr lang="es-EC" sz="1100">
              <a:solidFill>
                <a:sysClr val="windowText" lastClr="000000"/>
              </a:solidFill>
              <a:effectLst/>
              <a:latin typeface="+mn-lt"/>
              <a:ea typeface="+mn-ea"/>
              <a:cs typeface="+mn-cs"/>
            </a:rPr>
            <a:t>Existen solamente 4 Cooperativas</a:t>
          </a:r>
          <a:r>
            <a:rPr lang="es-EC" sz="1100" baseline="0">
              <a:solidFill>
                <a:sysClr val="windowText" lastClr="000000"/>
              </a:solidFill>
              <a:effectLst/>
              <a:latin typeface="+mn-lt"/>
              <a:ea typeface="+mn-ea"/>
              <a:cs typeface="+mn-cs"/>
            </a:rPr>
            <a:t> que han registrado un decrecimiento para este mes de análisis. De las socias que han incrementado su saldo en esta cuenta, 1 Cooperativa registran el mayor porcentaje de crecimiento siendo 2,52% mensual.</a:t>
          </a:r>
        </a:p>
        <a:p>
          <a:pPr algn="just"/>
          <a:endParaRPr lang="es-EC" sz="1100" b="0" i="0" baseline="0">
            <a:solidFill>
              <a:sysClr val="windowText" lastClr="000000"/>
            </a:solidFill>
            <a:effectLst/>
            <a:latin typeface="+mn-lt"/>
            <a:ea typeface="+mn-ea"/>
            <a:cs typeface="+mn-cs"/>
          </a:endParaRPr>
        </a:p>
        <a:p>
          <a:pPr algn="just"/>
          <a:r>
            <a:rPr lang="es-EC" sz="1100" b="0" i="0" baseline="0">
              <a:solidFill>
                <a:sysClr val="windowText" lastClr="000000"/>
              </a:solidFill>
              <a:effectLst/>
              <a:latin typeface="+mn-lt"/>
              <a:ea typeface="+mn-ea"/>
              <a:cs typeface="+mn-cs"/>
            </a:rPr>
            <a:t>En términos anuales, se puede evidenciar un crecimiento en este grupo contable del 10,80% ($183,67 millones), ya que pasa de $1.700 millones en ago-22 a $ 1.884 millones en ago-23. </a:t>
          </a:r>
        </a:p>
        <a:p>
          <a:pPr algn="just"/>
          <a:endParaRPr lang="es-EC" sz="1100" b="0" i="0" baseline="0">
            <a:solidFill>
              <a:sysClr val="windowText" lastClr="000000"/>
            </a:solidFill>
            <a:effectLst/>
            <a:latin typeface="+mn-lt"/>
            <a:ea typeface="+mn-ea"/>
            <a:cs typeface="+mn-cs"/>
          </a:endParaRPr>
        </a:p>
      </xdr:txBody>
    </xdr:sp>
    <xdr:clientData/>
  </xdr:twoCellAnchor>
  <xdr:twoCellAnchor>
    <xdr:from>
      <xdr:col>9</xdr:col>
      <xdr:colOff>238125</xdr:colOff>
      <xdr:row>1</xdr:row>
      <xdr:rowOff>57150</xdr:rowOff>
    </xdr:from>
    <xdr:to>
      <xdr:col>10</xdr:col>
      <xdr:colOff>361950</xdr:colOff>
      <xdr:row>2</xdr:row>
      <xdr:rowOff>152400</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C3559B28-8C0E-4E93-A226-2AF761F28F87}"/>
            </a:ext>
          </a:extLst>
        </xdr:cNvPr>
        <xdr:cNvSpPr/>
      </xdr:nvSpPr>
      <xdr:spPr>
        <a:xfrm>
          <a:off x="9163050" y="24765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371475</xdr:colOff>
      <xdr:row>66</xdr:row>
      <xdr:rowOff>142875</xdr:rowOff>
    </xdr:from>
    <xdr:to>
      <xdr:col>10</xdr:col>
      <xdr:colOff>762000</xdr:colOff>
      <xdr:row>69</xdr:row>
      <xdr:rowOff>114300</xdr:rowOff>
    </xdr:to>
    <xdr:sp macro="" textlink="">
      <xdr:nvSpPr>
        <xdr:cNvPr id="6" name="Flecha: hacia arriba 5">
          <a:hlinkClick xmlns:r="http://schemas.openxmlformats.org/officeDocument/2006/relationships" r:id="rId2"/>
          <a:extLst>
            <a:ext uri="{FF2B5EF4-FFF2-40B4-BE49-F238E27FC236}">
              <a16:creationId xmlns:a16="http://schemas.microsoft.com/office/drawing/2014/main" id="{CBF2F286-D6A3-48A3-B92F-571575B7D353}"/>
            </a:ext>
          </a:extLst>
        </xdr:cNvPr>
        <xdr:cNvSpPr/>
      </xdr:nvSpPr>
      <xdr:spPr>
        <a:xfrm>
          <a:off x="10363200" y="12734925"/>
          <a:ext cx="390525" cy="54292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9</xdr:col>
      <xdr:colOff>180975</xdr:colOff>
      <xdr:row>20</xdr:row>
      <xdr:rowOff>123825</xdr:rowOff>
    </xdr:from>
    <xdr:to>
      <xdr:col>10</xdr:col>
      <xdr:colOff>304800</xdr:colOff>
      <xdr:row>22</xdr:row>
      <xdr:rowOff>28575</xdr:rowOff>
    </xdr:to>
    <xdr:sp macro="" textlink="">
      <xdr:nvSpPr>
        <xdr:cNvPr id="7" name="Rectángulo: esquinas diagonales redondeadas 6">
          <a:hlinkClick xmlns:r="http://schemas.openxmlformats.org/officeDocument/2006/relationships" r:id="rId1"/>
          <a:extLst>
            <a:ext uri="{FF2B5EF4-FFF2-40B4-BE49-F238E27FC236}">
              <a16:creationId xmlns:a16="http://schemas.microsoft.com/office/drawing/2014/main" id="{87ACE1AE-A976-4EC9-946E-4DAA2E6BDEA4}"/>
            </a:ext>
          </a:extLst>
        </xdr:cNvPr>
        <xdr:cNvSpPr/>
      </xdr:nvSpPr>
      <xdr:spPr>
        <a:xfrm>
          <a:off x="9105900" y="394335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editAs="oneCell">
    <xdr:from>
      <xdr:col>0</xdr:col>
      <xdr:colOff>0</xdr:colOff>
      <xdr:row>2</xdr:row>
      <xdr:rowOff>123825</xdr:rowOff>
    </xdr:from>
    <xdr:to>
      <xdr:col>8</xdr:col>
      <xdr:colOff>61875</xdr:colOff>
      <xdr:row>19</xdr:row>
      <xdr:rowOff>45740</xdr:rowOff>
    </xdr:to>
    <xdr:pic>
      <xdr:nvPicPr>
        <xdr:cNvPr id="4" name="Picture 1">
          <a:extLst>
            <a:ext uri="{FF2B5EF4-FFF2-40B4-BE49-F238E27FC236}">
              <a16:creationId xmlns:a16="http://schemas.microsoft.com/office/drawing/2014/main" id="{ACAE5CAD-C8B4-4AF2-A897-A2A61F154F3B}"/>
            </a:ext>
          </a:extLst>
        </xdr:cNvPr>
        <xdr:cNvPicPr>
          <a:picLocks noChangeAspect="1"/>
        </xdr:cNvPicPr>
      </xdr:nvPicPr>
      <xdr:blipFill>
        <a:blip xmlns:r="http://schemas.openxmlformats.org/officeDocument/2006/relationships" r:embed="rId3" cstate="print"/>
        <a:stretch>
          <a:fillRect/>
        </a:stretch>
      </xdr:blipFill>
      <xdr:spPr>
        <a:xfrm>
          <a:off x="0" y="514350"/>
          <a:ext cx="7920000" cy="31604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123825</xdr:colOff>
      <xdr:row>2</xdr:row>
      <xdr:rowOff>95250</xdr:rowOff>
    </xdr:to>
    <xdr:sp macro="" textlink="">
      <xdr:nvSpPr>
        <xdr:cNvPr id="2" name="Rectángulo: esquinas diagonales redondeadas 1">
          <a:hlinkClick xmlns:r="http://schemas.openxmlformats.org/officeDocument/2006/relationships" r:id="rId1"/>
          <a:extLst>
            <a:ext uri="{FF2B5EF4-FFF2-40B4-BE49-F238E27FC236}">
              <a16:creationId xmlns:a16="http://schemas.microsoft.com/office/drawing/2014/main" id="{0D806E91-83C6-4A8E-BE08-93C1C52CA78A}"/>
            </a:ext>
          </a:extLst>
        </xdr:cNvPr>
        <xdr:cNvSpPr/>
      </xdr:nvSpPr>
      <xdr:spPr>
        <a:xfrm>
          <a:off x="10868025" y="1905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9</xdr:col>
      <xdr:colOff>628650</xdr:colOff>
      <xdr:row>30</xdr:row>
      <xdr:rowOff>276225</xdr:rowOff>
    </xdr:from>
    <xdr:to>
      <xdr:col>9</xdr:col>
      <xdr:colOff>1019175</xdr:colOff>
      <xdr:row>33</xdr:row>
      <xdr:rowOff>28575</xdr:rowOff>
    </xdr:to>
    <xdr:sp macro="" textlink="">
      <xdr:nvSpPr>
        <xdr:cNvPr id="4" name="Flecha: hacia arriba 3">
          <a:hlinkClick xmlns:r="http://schemas.openxmlformats.org/officeDocument/2006/relationships" r:id="rId2"/>
          <a:extLst>
            <a:ext uri="{FF2B5EF4-FFF2-40B4-BE49-F238E27FC236}">
              <a16:creationId xmlns:a16="http://schemas.microsoft.com/office/drawing/2014/main" id="{E6216334-58A0-4949-972C-F5D87A9F76E7}"/>
            </a:ext>
          </a:extLst>
        </xdr:cNvPr>
        <xdr:cNvSpPr/>
      </xdr:nvSpPr>
      <xdr:spPr>
        <a:xfrm>
          <a:off x="11496675" y="6629400"/>
          <a:ext cx="390525" cy="41910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9525</xdr:colOff>
      <xdr:row>3</xdr:row>
      <xdr:rowOff>85725</xdr:rowOff>
    </xdr:from>
    <xdr:to>
      <xdr:col>6</xdr:col>
      <xdr:colOff>261900</xdr:colOff>
      <xdr:row>19</xdr:row>
      <xdr:rowOff>146994</xdr:rowOff>
    </xdr:to>
    <xdr:pic>
      <xdr:nvPicPr>
        <xdr:cNvPr id="5" name="Picture 1">
          <a:extLst>
            <a:ext uri="{FF2B5EF4-FFF2-40B4-BE49-F238E27FC236}">
              <a16:creationId xmlns:a16="http://schemas.microsoft.com/office/drawing/2014/main" id="{7B0D42E3-3656-4FA0-AA20-DFA3C2EB5D66}"/>
            </a:ext>
          </a:extLst>
        </xdr:cNvPr>
        <xdr:cNvPicPr>
          <a:picLocks noChangeAspect="1"/>
        </xdr:cNvPicPr>
      </xdr:nvPicPr>
      <xdr:blipFill>
        <a:blip xmlns:r="http://schemas.openxmlformats.org/officeDocument/2006/relationships" r:embed="rId3" cstate="print"/>
        <a:stretch>
          <a:fillRect/>
        </a:stretch>
      </xdr:blipFill>
      <xdr:spPr>
        <a:xfrm>
          <a:off x="9525" y="666750"/>
          <a:ext cx="7920000" cy="31092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590550</xdr:colOff>
      <xdr:row>4</xdr:row>
      <xdr:rowOff>9526</xdr:rowOff>
    </xdr:from>
    <xdr:to>
      <xdr:col>12</xdr:col>
      <xdr:colOff>161925</xdr:colOff>
      <xdr:row>17</xdr:row>
      <xdr:rowOff>0</xdr:rowOff>
    </xdr:to>
    <xdr:sp macro="" textlink="">
      <xdr:nvSpPr>
        <xdr:cNvPr id="3" name="CuadroTexto 2">
          <a:extLst>
            <a:ext uri="{FF2B5EF4-FFF2-40B4-BE49-F238E27FC236}">
              <a16:creationId xmlns:a16="http://schemas.microsoft.com/office/drawing/2014/main" id="{B08B2DFE-9E9D-4C7D-9BD1-18BE7794A1FF}"/>
            </a:ext>
          </a:extLst>
        </xdr:cNvPr>
        <xdr:cNvSpPr txBox="1"/>
      </xdr:nvSpPr>
      <xdr:spPr>
        <a:xfrm>
          <a:off x="8448675" y="781051"/>
          <a:ext cx="3838575" cy="2466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s-EC" sz="1100">
              <a:solidFill>
                <a:sysClr val="windowText" lastClr="000000"/>
              </a:solidFill>
              <a:effectLst/>
              <a:latin typeface="+mn-lt"/>
              <a:ea typeface="+mn-ea"/>
              <a:cs typeface="+mn-cs"/>
            </a:rPr>
            <a:t>Al término del mes de agosto 2023, el saldo</a:t>
          </a:r>
          <a:r>
            <a:rPr lang="es-EC" sz="1100" baseline="0">
              <a:solidFill>
                <a:sysClr val="windowText" lastClr="000000"/>
              </a:solidFill>
              <a:effectLst/>
              <a:latin typeface="+mn-lt"/>
              <a:ea typeface="+mn-ea"/>
              <a:cs typeface="+mn-cs"/>
            </a:rPr>
            <a:t> del Capital Social cierra en $628 millones de dólares; es decir, registró un crecimiento de $4,75 millones de dólares de julio 2023 a agosto 2023, lo que representa el 0,76%  de incremento mensual.</a:t>
          </a:r>
          <a:endParaRPr lang="es-EC" sz="110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s-EC" sz="110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s-EC" sz="1100">
              <a:solidFill>
                <a:sysClr val="windowText" lastClr="000000"/>
              </a:solidFill>
              <a:effectLst/>
              <a:latin typeface="+mn-lt"/>
              <a:ea typeface="+mn-ea"/>
              <a:cs typeface="+mn-cs"/>
            </a:rPr>
            <a:t>Existen</a:t>
          </a:r>
          <a:r>
            <a:rPr lang="es-EC" sz="1100" baseline="0">
              <a:solidFill>
                <a:sysClr val="windowText" lastClr="000000"/>
              </a:solidFill>
              <a:effectLst/>
              <a:latin typeface="+mn-lt"/>
              <a:ea typeface="+mn-ea"/>
              <a:cs typeface="+mn-cs"/>
            </a:rPr>
            <a:t> 6 cooperativas socias que  han registrado un decrecimiento en el último mes en esta subcuenta del Patrimonio. Por otro lado, el porcentaje más elevado de crecimiento en 1 cooperativa socia fue del 6,41%.</a:t>
          </a:r>
        </a:p>
        <a:p>
          <a:pPr marL="0" marR="0" indent="0" algn="just" defTabSz="914400" eaLnBrk="1" fontAlgn="auto" latinLnBrk="0" hangingPunct="1">
            <a:lnSpc>
              <a:spcPct val="100000"/>
            </a:lnSpc>
            <a:spcBef>
              <a:spcPts val="0"/>
            </a:spcBef>
            <a:spcAft>
              <a:spcPts val="0"/>
            </a:spcAft>
            <a:buClrTx/>
            <a:buSzTx/>
            <a:buFontTx/>
            <a:buNone/>
            <a:tabLst/>
            <a:defRPr/>
          </a:pPr>
          <a:endParaRPr lang="es-EC" sz="1100" baseline="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s-EC" sz="1100" baseline="0">
              <a:solidFill>
                <a:sysClr val="windowText" lastClr="000000"/>
              </a:solidFill>
              <a:effectLst/>
              <a:latin typeface="+mn-lt"/>
              <a:ea typeface="+mn-ea"/>
              <a:cs typeface="+mn-cs"/>
            </a:rPr>
            <a:t>En términos anuales se registra un incremento del 11,98% al pasar de $561 millones en ago-2022 a $628 millones en ago-2023.</a:t>
          </a:r>
        </a:p>
        <a:p>
          <a:pPr marL="0" marR="0" indent="0" algn="just" defTabSz="914400" eaLnBrk="1" fontAlgn="auto" latinLnBrk="0" hangingPunct="1">
            <a:lnSpc>
              <a:spcPct val="100000"/>
            </a:lnSpc>
            <a:spcBef>
              <a:spcPts val="0"/>
            </a:spcBef>
            <a:spcAft>
              <a:spcPts val="0"/>
            </a:spcAft>
            <a:buClrTx/>
            <a:buSzTx/>
            <a:buFontTx/>
            <a:buNone/>
            <a:tabLst/>
            <a:defRPr/>
          </a:pPr>
          <a:endParaRPr lang="es-EC" sz="1100" baseline="0">
            <a:solidFill>
              <a:sysClr val="windowText" lastClr="000000"/>
            </a:solidFill>
            <a:effectLst/>
            <a:latin typeface="+mn-lt"/>
            <a:ea typeface="+mn-ea"/>
            <a:cs typeface="+mn-cs"/>
          </a:endParaRPr>
        </a:p>
      </xdr:txBody>
    </xdr:sp>
    <xdr:clientData/>
  </xdr:twoCellAnchor>
  <xdr:twoCellAnchor>
    <xdr:from>
      <xdr:col>9</xdr:col>
      <xdr:colOff>352425</xdr:colOff>
      <xdr:row>1</xdr:row>
      <xdr:rowOff>85725</xdr:rowOff>
    </xdr:from>
    <xdr:to>
      <xdr:col>10</xdr:col>
      <xdr:colOff>476250</xdr:colOff>
      <xdr:row>2</xdr:row>
      <xdr:rowOff>180975</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6132F25D-0A62-468D-A5E8-CEE8B9F40AB7}"/>
            </a:ext>
          </a:extLst>
        </xdr:cNvPr>
        <xdr:cNvSpPr/>
      </xdr:nvSpPr>
      <xdr:spPr>
        <a:xfrm>
          <a:off x="9277350" y="27622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276225</xdr:colOff>
      <xdr:row>66</xdr:row>
      <xdr:rowOff>38100</xdr:rowOff>
    </xdr:from>
    <xdr:to>
      <xdr:col>10</xdr:col>
      <xdr:colOff>666750</xdr:colOff>
      <xdr:row>69</xdr:row>
      <xdr:rowOff>9525</xdr:rowOff>
    </xdr:to>
    <xdr:sp macro="" textlink="">
      <xdr:nvSpPr>
        <xdr:cNvPr id="6" name="Flecha: hacia arriba 5">
          <a:hlinkClick xmlns:r="http://schemas.openxmlformats.org/officeDocument/2006/relationships" r:id="rId2"/>
          <a:extLst>
            <a:ext uri="{FF2B5EF4-FFF2-40B4-BE49-F238E27FC236}">
              <a16:creationId xmlns:a16="http://schemas.microsoft.com/office/drawing/2014/main" id="{81B849A8-61C4-48A2-BB02-43A82A387C8A}"/>
            </a:ext>
          </a:extLst>
        </xdr:cNvPr>
        <xdr:cNvSpPr/>
      </xdr:nvSpPr>
      <xdr:spPr>
        <a:xfrm>
          <a:off x="10267950" y="12630150"/>
          <a:ext cx="390525" cy="54292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9</xdr:col>
      <xdr:colOff>371475</xdr:colOff>
      <xdr:row>20</xdr:row>
      <xdr:rowOff>161925</xdr:rowOff>
    </xdr:from>
    <xdr:to>
      <xdr:col>10</xdr:col>
      <xdr:colOff>495300</xdr:colOff>
      <xdr:row>22</xdr:row>
      <xdr:rowOff>66675</xdr:rowOff>
    </xdr:to>
    <xdr:sp macro="" textlink="">
      <xdr:nvSpPr>
        <xdr:cNvPr id="7" name="Rectángulo: esquinas diagonales redondeadas 6">
          <a:hlinkClick xmlns:r="http://schemas.openxmlformats.org/officeDocument/2006/relationships" r:id="rId1"/>
          <a:extLst>
            <a:ext uri="{FF2B5EF4-FFF2-40B4-BE49-F238E27FC236}">
              <a16:creationId xmlns:a16="http://schemas.microsoft.com/office/drawing/2014/main" id="{E7B38E9F-D160-4CE4-BA5B-1A955F9E83F3}"/>
            </a:ext>
          </a:extLst>
        </xdr:cNvPr>
        <xdr:cNvSpPr/>
      </xdr:nvSpPr>
      <xdr:spPr>
        <a:xfrm>
          <a:off x="9296400" y="398145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editAs="oneCell">
    <xdr:from>
      <xdr:col>0</xdr:col>
      <xdr:colOff>0</xdr:colOff>
      <xdr:row>3</xdr:row>
      <xdr:rowOff>0</xdr:rowOff>
    </xdr:from>
    <xdr:to>
      <xdr:col>8</xdr:col>
      <xdr:colOff>421875</xdr:colOff>
      <xdr:row>20</xdr:row>
      <xdr:rowOff>65570</xdr:rowOff>
    </xdr:to>
    <xdr:pic>
      <xdr:nvPicPr>
        <xdr:cNvPr id="2" name="Picture 1">
          <a:extLst>
            <a:ext uri="{FF2B5EF4-FFF2-40B4-BE49-F238E27FC236}">
              <a16:creationId xmlns:a16="http://schemas.microsoft.com/office/drawing/2014/main" id="{71CB62B7-6297-48AE-9CAB-D80E33D57EC7}"/>
            </a:ext>
          </a:extLst>
        </xdr:cNvPr>
        <xdr:cNvPicPr>
          <a:picLocks noChangeAspect="1"/>
        </xdr:cNvPicPr>
      </xdr:nvPicPr>
      <xdr:blipFill>
        <a:blip xmlns:r="http://schemas.openxmlformats.org/officeDocument/2006/relationships" r:embed="rId3" cstate="print"/>
        <a:stretch>
          <a:fillRect/>
        </a:stretch>
      </xdr:blipFill>
      <xdr:spPr>
        <a:xfrm>
          <a:off x="0" y="581025"/>
          <a:ext cx="8280000" cy="330407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495300</xdr:colOff>
      <xdr:row>4</xdr:row>
      <xdr:rowOff>0</xdr:rowOff>
    </xdr:from>
    <xdr:to>
      <xdr:col>12</xdr:col>
      <xdr:colOff>95250</xdr:colOff>
      <xdr:row>14</xdr:row>
      <xdr:rowOff>66675</xdr:rowOff>
    </xdr:to>
    <xdr:sp macro="" textlink="">
      <xdr:nvSpPr>
        <xdr:cNvPr id="3" name="CuadroTexto 2">
          <a:extLst>
            <a:ext uri="{FF2B5EF4-FFF2-40B4-BE49-F238E27FC236}">
              <a16:creationId xmlns:a16="http://schemas.microsoft.com/office/drawing/2014/main" id="{1BE3D479-9E43-4754-A51F-257F1B047909}"/>
            </a:ext>
          </a:extLst>
        </xdr:cNvPr>
        <xdr:cNvSpPr txBox="1"/>
      </xdr:nvSpPr>
      <xdr:spPr>
        <a:xfrm>
          <a:off x="8353425" y="771525"/>
          <a:ext cx="3867150"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s-EC" sz="1100">
              <a:solidFill>
                <a:sysClr val="windowText" lastClr="000000"/>
              </a:solidFill>
              <a:effectLst/>
              <a:latin typeface="+mn-lt"/>
              <a:ea typeface="+mn-ea"/>
              <a:cs typeface="+mn-cs"/>
            </a:rPr>
            <a:t>Al término del mes de</a:t>
          </a:r>
          <a:r>
            <a:rPr lang="es-EC" sz="1100" baseline="0">
              <a:solidFill>
                <a:sysClr val="windowText" lastClr="000000"/>
              </a:solidFill>
              <a:effectLst/>
              <a:latin typeface="+mn-lt"/>
              <a:ea typeface="+mn-ea"/>
              <a:cs typeface="+mn-cs"/>
            </a:rPr>
            <a:t> agosto </a:t>
          </a:r>
          <a:r>
            <a:rPr lang="es-EC" sz="1100">
              <a:solidFill>
                <a:sysClr val="windowText" lastClr="000000"/>
              </a:solidFill>
              <a:effectLst/>
              <a:latin typeface="+mn-lt"/>
              <a:ea typeface="+mn-ea"/>
              <a:cs typeface="+mn-cs"/>
            </a:rPr>
            <a:t>2023, el saldo</a:t>
          </a:r>
          <a:r>
            <a:rPr lang="es-EC" sz="1100" baseline="0">
              <a:solidFill>
                <a:sysClr val="windowText" lastClr="000000"/>
              </a:solidFill>
              <a:effectLst/>
              <a:latin typeface="+mn-lt"/>
              <a:ea typeface="+mn-ea"/>
              <a:cs typeface="+mn-cs"/>
            </a:rPr>
            <a:t> de las Reservas cerró con $1.153 millones de dólares; es decir, registró un decrecimiento de -$2,02 millones de dólares con relación a julio 2023, lo que representa el -0,18% mensual.</a:t>
          </a:r>
          <a:endParaRPr lang="es-EC" sz="110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s-EC" sz="110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s-EC" sz="1100" baseline="0">
              <a:solidFill>
                <a:sysClr val="windowText" lastClr="000000"/>
              </a:solidFill>
              <a:effectLst/>
              <a:latin typeface="+mn-lt"/>
              <a:ea typeface="+mn-ea"/>
              <a:cs typeface="+mn-cs"/>
            </a:rPr>
            <a:t>Una socia registra un decrecimiento del -18,77% y hay  Cooperativas que no registran variación para este mes de análisis. </a:t>
          </a:r>
        </a:p>
        <a:p>
          <a:pPr marL="0" marR="0" indent="0" algn="just" defTabSz="914400" eaLnBrk="1" fontAlgn="auto" latinLnBrk="0" hangingPunct="1">
            <a:lnSpc>
              <a:spcPct val="100000"/>
            </a:lnSpc>
            <a:spcBef>
              <a:spcPts val="0"/>
            </a:spcBef>
            <a:spcAft>
              <a:spcPts val="0"/>
            </a:spcAft>
            <a:buClrTx/>
            <a:buSzTx/>
            <a:buFontTx/>
            <a:buNone/>
            <a:tabLst/>
            <a:defRPr/>
          </a:pPr>
          <a:endParaRPr lang="es-EC" sz="1100" baseline="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s-EC" sz="1100" baseline="0">
              <a:solidFill>
                <a:sysClr val="windowText" lastClr="000000"/>
              </a:solidFill>
              <a:effectLst/>
              <a:latin typeface="+mn-lt"/>
              <a:ea typeface="+mn-ea"/>
              <a:cs typeface="+mn-cs"/>
            </a:rPr>
            <a:t>En términos anuales ha incrementado en 11,70% al pasar de $1.033 en ago-2022 a </a:t>
          </a:r>
          <a:r>
            <a:rPr lang="es-EC" sz="1100" baseline="0">
              <a:solidFill>
                <a:schemeClr val="dk1"/>
              </a:solidFill>
              <a:effectLst/>
              <a:latin typeface="+mn-lt"/>
              <a:ea typeface="+mn-ea"/>
              <a:cs typeface="+mn-cs"/>
            </a:rPr>
            <a:t>$1.153 millones en ago-2023</a:t>
          </a:r>
          <a:endParaRPr lang="es-EC" sz="1100" baseline="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s-EC" sz="1100" baseline="0">
            <a:solidFill>
              <a:sysClr val="windowText" lastClr="000000"/>
            </a:solidFill>
            <a:effectLst/>
            <a:latin typeface="+mn-lt"/>
            <a:ea typeface="+mn-ea"/>
            <a:cs typeface="+mn-cs"/>
          </a:endParaRPr>
        </a:p>
      </xdr:txBody>
    </xdr:sp>
    <xdr:clientData/>
  </xdr:twoCellAnchor>
  <xdr:twoCellAnchor>
    <xdr:from>
      <xdr:col>9</xdr:col>
      <xdr:colOff>295275</xdr:colOff>
      <xdr:row>1</xdr:row>
      <xdr:rowOff>19050</xdr:rowOff>
    </xdr:from>
    <xdr:to>
      <xdr:col>10</xdr:col>
      <xdr:colOff>419100</xdr:colOff>
      <xdr:row>2</xdr:row>
      <xdr:rowOff>114300</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34745F71-F417-44C6-A129-51F9CE731A27}"/>
            </a:ext>
          </a:extLst>
        </xdr:cNvPr>
        <xdr:cNvSpPr/>
      </xdr:nvSpPr>
      <xdr:spPr>
        <a:xfrm>
          <a:off x="9220200" y="20955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285750</xdr:colOff>
      <xdr:row>66</xdr:row>
      <xdr:rowOff>142875</xdr:rowOff>
    </xdr:from>
    <xdr:to>
      <xdr:col>10</xdr:col>
      <xdr:colOff>676275</xdr:colOff>
      <xdr:row>69</xdr:row>
      <xdr:rowOff>76200</xdr:rowOff>
    </xdr:to>
    <xdr:sp macro="" textlink="">
      <xdr:nvSpPr>
        <xdr:cNvPr id="6" name="Flecha: hacia arriba 5">
          <a:hlinkClick xmlns:r="http://schemas.openxmlformats.org/officeDocument/2006/relationships" r:id="rId2"/>
          <a:extLst>
            <a:ext uri="{FF2B5EF4-FFF2-40B4-BE49-F238E27FC236}">
              <a16:creationId xmlns:a16="http://schemas.microsoft.com/office/drawing/2014/main" id="{672839D7-D801-4B29-B7B3-76FB8700CE25}"/>
            </a:ext>
          </a:extLst>
        </xdr:cNvPr>
        <xdr:cNvSpPr/>
      </xdr:nvSpPr>
      <xdr:spPr>
        <a:xfrm>
          <a:off x="10277475" y="12734925"/>
          <a:ext cx="390525" cy="50482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9</xdr:col>
      <xdr:colOff>323850</xdr:colOff>
      <xdr:row>20</xdr:row>
      <xdr:rowOff>142875</xdr:rowOff>
    </xdr:from>
    <xdr:to>
      <xdr:col>10</xdr:col>
      <xdr:colOff>447675</xdr:colOff>
      <xdr:row>22</xdr:row>
      <xdr:rowOff>47625</xdr:rowOff>
    </xdr:to>
    <xdr:sp macro="" textlink="">
      <xdr:nvSpPr>
        <xdr:cNvPr id="7" name="Rectángulo: esquinas diagonales redondeadas 6">
          <a:hlinkClick xmlns:r="http://schemas.openxmlformats.org/officeDocument/2006/relationships" r:id="rId3"/>
          <a:extLst>
            <a:ext uri="{FF2B5EF4-FFF2-40B4-BE49-F238E27FC236}">
              <a16:creationId xmlns:a16="http://schemas.microsoft.com/office/drawing/2014/main" id="{749A7442-0547-47EE-A358-7675CD3B04AE}"/>
            </a:ext>
          </a:extLst>
        </xdr:cNvPr>
        <xdr:cNvSpPr/>
      </xdr:nvSpPr>
      <xdr:spPr>
        <a:xfrm>
          <a:off x="9248775" y="39624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editAs="oneCell">
    <xdr:from>
      <xdr:col>0</xdr:col>
      <xdr:colOff>0</xdr:colOff>
      <xdr:row>3</xdr:row>
      <xdr:rowOff>0</xdr:rowOff>
    </xdr:from>
    <xdr:to>
      <xdr:col>8</xdr:col>
      <xdr:colOff>421875</xdr:colOff>
      <xdr:row>20</xdr:row>
      <xdr:rowOff>65570</xdr:rowOff>
    </xdr:to>
    <xdr:pic>
      <xdr:nvPicPr>
        <xdr:cNvPr id="2" name="Picture 1">
          <a:extLst>
            <a:ext uri="{FF2B5EF4-FFF2-40B4-BE49-F238E27FC236}">
              <a16:creationId xmlns:a16="http://schemas.microsoft.com/office/drawing/2014/main" id="{E8A2189F-FFAB-46B9-8745-F26881D1F6EE}"/>
            </a:ext>
          </a:extLst>
        </xdr:cNvPr>
        <xdr:cNvPicPr>
          <a:picLocks noChangeAspect="1"/>
        </xdr:cNvPicPr>
      </xdr:nvPicPr>
      <xdr:blipFill>
        <a:blip xmlns:r="http://schemas.openxmlformats.org/officeDocument/2006/relationships" r:embed="rId4" cstate="print"/>
        <a:stretch>
          <a:fillRect/>
        </a:stretch>
      </xdr:blipFill>
      <xdr:spPr>
        <a:xfrm>
          <a:off x="0" y="581025"/>
          <a:ext cx="8280000" cy="33040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409575</xdr:colOff>
      <xdr:row>1</xdr:row>
      <xdr:rowOff>19050</xdr:rowOff>
    </xdr:from>
    <xdr:to>
      <xdr:col>11</xdr:col>
      <xdr:colOff>533400</xdr:colOff>
      <xdr:row>2</xdr:row>
      <xdr:rowOff>114300</xdr:rowOff>
    </xdr:to>
    <xdr:sp macro="" textlink="">
      <xdr:nvSpPr>
        <xdr:cNvPr id="2" name="Rectángulo: esquinas diagonales redondeadas 1">
          <a:hlinkClick xmlns:r="http://schemas.openxmlformats.org/officeDocument/2006/relationships" r:id="rId1"/>
          <a:extLst>
            <a:ext uri="{FF2B5EF4-FFF2-40B4-BE49-F238E27FC236}">
              <a16:creationId xmlns:a16="http://schemas.microsoft.com/office/drawing/2014/main" id="{CA503CA9-AECC-4A18-BC4E-F5096BD17698}"/>
            </a:ext>
          </a:extLst>
        </xdr:cNvPr>
        <xdr:cNvSpPr/>
      </xdr:nvSpPr>
      <xdr:spPr>
        <a:xfrm>
          <a:off x="10829925" y="20955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257175</xdr:colOff>
      <xdr:row>31</xdr:row>
      <xdr:rowOff>171450</xdr:rowOff>
    </xdr:from>
    <xdr:to>
      <xdr:col>10</xdr:col>
      <xdr:colOff>647700</xdr:colOff>
      <xdr:row>34</xdr:row>
      <xdr:rowOff>19050</xdr:rowOff>
    </xdr:to>
    <xdr:sp macro="" textlink="">
      <xdr:nvSpPr>
        <xdr:cNvPr id="4" name="Flecha: hacia arriba 3">
          <a:hlinkClick xmlns:r="http://schemas.openxmlformats.org/officeDocument/2006/relationships" r:id="rId2"/>
          <a:extLst>
            <a:ext uri="{FF2B5EF4-FFF2-40B4-BE49-F238E27FC236}">
              <a16:creationId xmlns:a16="http://schemas.microsoft.com/office/drawing/2014/main" id="{EB3942E5-EBCA-4909-A07F-68F692CD69C1}"/>
            </a:ext>
          </a:extLst>
        </xdr:cNvPr>
        <xdr:cNvSpPr/>
      </xdr:nvSpPr>
      <xdr:spPr>
        <a:xfrm>
          <a:off x="10677525" y="6715125"/>
          <a:ext cx="390525" cy="41910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8</xdr:col>
      <xdr:colOff>447675</xdr:colOff>
      <xdr:row>21</xdr:row>
      <xdr:rowOff>0</xdr:rowOff>
    </xdr:to>
    <xdr:pic>
      <xdr:nvPicPr>
        <xdr:cNvPr id="6" name="Picture 1">
          <a:extLst>
            <a:ext uri="{FF2B5EF4-FFF2-40B4-BE49-F238E27FC236}">
              <a16:creationId xmlns:a16="http://schemas.microsoft.com/office/drawing/2014/main" id="{259A2CD6-3F74-4BE9-874D-69BED83953AE}"/>
            </a:ext>
          </a:extLst>
        </xdr:cNvPr>
        <xdr:cNvPicPr>
          <a:picLocks noChangeAspect="1"/>
        </xdr:cNvPicPr>
      </xdr:nvPicPr>
      <xdr:blipFill>
        <a:blip xmlns:r="http://schemas.openxmlformats.org/officeDocument/2006/relationships" r:embed="rId3" cstate="print"/>
        <a:stretch>
          <a:fillRect/>
        </a:stretch>
      </xdr:blipFill>
      <xdr:spPr>
        <a:xfrm>
          <a:off x="0" y="581025"/>
          <a:ext cx="8734425" cy="342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142875</xdr:colOff>
      <xdr:row>1</xdr:row>
      <xdr:rowOff>85725</xdr:rowOff>
    </xdr:from>
    <xdr:to>
      <xdr:col>10</xdr:col>
      <xdr:colOff>266700</xdr:colOff>
      <xdr:row>2</xdr:row>
      <xdr:rowOff>180975</xdr:rowOff>
    </xdr:to>
    <xdr:sp macro="" textlink="">
      <xdr:nvSpPr>
        <xdr:cNvPr id="2" name="Rectángulo: esquinas diagonales redondeadas 1">
          <a:hlinkClick xmlns:r="http://schemas.openxmlformats.org/officeDocument/2006/relationships" r:id="rId1"/>
          <a:extLst>
            <a:ext uri="{FF2B5EF4-FFF2-40B4-BE49-F238E27FC236}">
              <a16:creationId xmlns:a16="http://schemas.microsoft.com/office/drawing/2014/main" id="{3520FFBD-CA20-4743-9DDC-1ADCD37E3C61}"/>
            </a:ext>
          </a:extLst>
        </xdr:cNvPr>
        <xdr:cNvSpPr/>
      </xdr:nvSpPr>
      <xdr:spPr>
        <a:xfrm>
          <a:off x="9496425" y="27622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247650</xdr:colOff>
      <xdr:row>33</xdr:row>
      <xdr:rowOff>314325</xdr:rowOff>
    </xdr:from>
    <xdr:to>
      <xdr:col>10</xdr:col>
      <xdr:colOff>638175</xdr:colOff>
      <xdr:row>35</xdr:row>
      <xdr:rowOff>114300</xdr:rowOff>
    </xdr:to>
    <xdr:sp macro="" textlink="">
      <xdr:nvSpPr>
        <xdr:cNvPr id="4" name="Flecha: hacia arriba 3">
          <a:hlinkClick xmlns:r="http://schemas.openxmlformats.org/officeDocument/2006/relationships" r:id="rId2"/>
          <a:extLst>
            <a:ext uri="{FF2B5EF4-FFF2-40B4-BE49-F238E27FC236}">
              <a16:creationId xmlns:a16="http://schemas.microsoft.com/office/drawing/2014/main" id="{600C26B4-2E23-4D9F-B527-A3F2907555D3}"/>
            </a:ext>
          </a:extLst>
        </xdr:cNvPr>
        <xdr:cNvSpPr/>
      </xdr:nvSpPr>
      <xdr:spPr>
        <a:xfrm>
          <a:off x="10668000" y="7191375"/>
          <a:ext cx="390525" cy="41910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161925</xdr:colOff>
      <xdr:row>3</xdr:row>
      <xdr:rowOff>28575</xdr:rowOff>
    </xdr:from>
    <xdr:to>
      <xdr:col>8</xdr:col>
      <xdr:colOff>609600</xdr:colOff>
      <xdr:row>21</xdr:row>
      <xdr:rowOff>28575</xdr:rowOff>
    </xdr:to>
    <xdr:pic>
      <xdr:nvPicPr>
        <xdr:cNvPr id="6" name="Picture 1">
          <a:extLst>
            <a:ext uri="{FF2B5EF4-FFF2-40B4-BE49-F238E27FC236}">
              <a16:creationId xmlns:a16="http://schemas.microsoft.com/office/drawing/2014/main" id="{DCDA0C14-E2BE-4403-8CE2-0DF386235DDB}"/>
            </a:ext>
          </a:extLst>
        </xdr:cNvPr>
        <xdr:cNvPicPr>
          <a:picLocks noChangeAspect="1"/>
        </xdr:cNvPicPr>
      </xdr:nvPicPr>
      <xdr:blipFill>
        <a:blip xmlns:r="http://schemas.openxmlformats.org/officeDocument/2006/relationships" r:embed="rId3" cstate="print"/>
        <a:stretch>
          <a:fillRect/>
        </a:stretch>
      </xdr:blipFill>
      <xdr:spPr>
        <a:xfrm>
          <a:off x="161925" y="609600"/>
          <a:ext cx="8734425" cy="342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85725</xdr:colOff>
      <xdr:row>3</xdr:row>
      <xdr:rowOff>85725</xdr:rowOff>
    </xdr:from>
    <xdr:to>
      <xdr:col>11</xdr:col>
      <xdr:colOff>723900</xdr:colOff>
      <xdr:row>18</xdr:row>
      <xdr:rowOff>161925</xdr:rowOff>
    </xdr:to>
    <xdr:sp macro="" textlink="">
      <xdr:nvSpPr>
        <xdr:cNvPr id="4" name="CuadroTexto 3">
          <a:extLst>
            <a:ext uri="{FF2B5EF4-FFF2-40B4-BE49-F238E27FC236}">
              <a16:creationId xmlns:a16="http://schemas.microsoft.com/office/drawing/2014/main" id="{DFF453B1-2B52-4527-BD86-AA204AB62560}"/>
            </a:ext>
          </a:extLst>
        </xdr:cNvPr>
        <xdr:cNvSpPr txBox="1"/>
      </xdr:nvSpPr>
      <xdr:spPr>
        <a:xfrm>
          <a:off x="7943850" y="666750"/>
          <a:ext cx="3838575" cy="293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es-EC" sz="1100" baseline="0">
              <a:solidFill>
                <a:sysClr val="windowText" lastClr="000000"/>
              </a:solidFill>
              <a:effectLst/>
              <a:latin typeface="+mn-lt"/>
              <a:ea typeface="+mn-ea"/>
              <a:cs typeface="+mn-cs"/>
            </a:rPr>
            <a:t>Al término de agosto 2023, se observa un total de activos de $14.580 millones, registrando un incremento de  0,56% ($81,57 millones) con respecto a julio 2023.  </a:t>
          </a:r>
        </a:p>
        <a:p>
          <a:pPr algn="just" eaLnBrk="1" fontAlgn="auto" latinLnBrk="0" hangingPunct="1"/>
          <a:endParaRPr lang="es-EC" sz="1100" baseline="0">
            <a:solidFill>
              <a:sysClr val="windowText" lastClr="000000"/>
            </a:solidFill>
            <a:effectLst/>
            <a:latin typeface="+mn-lt"/>
            <a:ea typeface="+mn-ea"/>
            <a:cs typeface="+mn-cs"/>
          </a:endParaRPr>
        </a:p>
        <a:p>
          <a:pPr algn="just" eaLnBrk="1" fontAlgn="auto" latinLnBrk="0" hangingPunct="1"/>
          <a:r>
            <a:rPr lang="es-EC" sz="1100" baseline="0">
              <a:solidFill>
                <a:sysClr val="windowText" lastClr="000000"/>
              </a:solidFill>
              <a:effectLst/>
              <a:latin typeface="+mn-lt"/>
              <a:ea typeface="+mn-ea"/>
              <a:cs typeface="+mn-cs"/>
            </a:rPr>
            <a:t>En el mes analizado 12 cooperativas han registrado decrecimiento en los activos siendo -1,21% el decrecimiento más pronunciado. Por otro lado, la Cooperativa que mayor crecimiento registra en este período, es del 5,81%.</a:t>
          </a:r>
        </a:p>
        <a:p>
          <a:pPr algn="just" eaLnBrk="1" fontAlgn="auto" latinLnBrk="0" hangingPunct="1"/>
          <a:endParaRPr lang="es-EC">
            <a:solidFill>
              <a:srgbClr val="FF0000"/>
            </a:solidFill>
            <a:effectLst/>
          </a:endParaRPr>
        </a:p>
        <a:p>
          <a:pPr algn="just"/>
          <a:r>
            <a:rPr lang="es-EC" sz="1100" b="0" i="0" baseline="0">
              <a:solidFill>
                <a:sysClr val="windowText" lastClr="000000"/>
              </a:solidFill>
              <a:effectLst/>
              <a:latin typeface="+mn-lt"/>
              <a:ea typeface="+mn-ea"/>
              <a:cs typeface="+mn-cs"/>
            </a:rPr>
            <a:t>En términos anuales, se identifica crecimiento en los activos del Grupo ICORED de 7,69%; al pasar de ago-22 con $13.539 millones a ago-23 con $14.580 millones.</a:t>
          </a:r>
        </a:p>
        <a:p>
          <a:pPr algn="just"/>
          <a:endParaRPr lang="es-EC" sz="1100" b="0" i="0" baseline="0">
            <a:solidFill>
              <a:sysClr val="windowText" lastClr="000000"/>
            </a:solidFill>
            <a:effectLst/>
            <a:latin typeface="+mn-lt"/>
            <a:ea typeface="+mn-ea"/>
            <a:cs typeface="+mn-cs"/>
          </a:endParaRPr>
        </a:p>
      </xdr:txBody>
    </xdr:sp>
    <xdr:clientData/>
  </xdr:twoCellAnchor>
  <xdr:twoCellAnchor>
    <xdr:from>
      <xdr:col>9</xdr:col>
      <xdr:colOff>209550</xdr:colOff>
      <xdr:row>0</xdr:row>
      <xdr:rowOff>180975</xdr:rowOff>
    </xdr:from>
    <xdr:to>
      <xdr:col>10</xdr:col>
      <xdr:colOff>333375</xdr:colOff>
      <xdr:row>2</xdr:row>
      <xdr:rowOff>85725</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9A0939F7-FEDE-4E0B-88A0-EE9F3575C1B5}"/>
            </a:ext>
          </a:extLst>
        </xdr:cNvPr>
        <xdr:cNvSpPr/>
      </xdr:nvSpPr>
      <xdr:spPr>
        <a:xfrm>
          <a:off x="9134475" y="1809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9</xdr:col>
      <xdr:colOff>219075</xdr:colOff>
      <xdr:row>21</xdr:row>
      <xdr:rowOff>57150</xdr:rowOff>
    </xdr:from>
    <xdr:to>
      <xdr:col>10</xdr:col>
      <xdr:colOff>342900</xdr:colOff>
      <xdr:row>22</xdr:row>
      <xdr:rowOff>152400</xdr:rowOff>
    </xdr:to>
    <xdr:sp macro="" textlink="">
      <xdr:nvSpPr>
        <xdr:cNvPr id="6" name="Rectángulo: esquinas diagonales redondeadas 5">
          <a:hlinkClick xmlns:r="http://schemas.openxmlformats.org/officeDocument/2006/relationships" r:id="rId1"/>
          <a:extLst>
            <a:ext uri="{FF2B5EF4-FFF2-40B4-BE49-F238E27FC236}">
              <a16:creationId xmlns:a16="http://schemas.microsoft.com/office/drawing/2014/main" id="{6CF7B9B4-E80E-4C07-9282-6B4354E30875}"/>
            </a:ext>
          </a:extLst>
        </xdr:cNvPr>
        <xdr:cNvSpPr/>
      </xdr:nvSpPr>
      <xdr:spPr>
        <a:xfrm>
          <a:off x="9144000" y="40671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257175</xdr:colOff>
      <xdr:row>66</xdr:row>
      <xdr:rowOff>104776</xdr:rowOff>
    </xdr:from>
    <xdr:to>
      <xdr:col>10</xdr:col>
      <xdr:colOff>647700</xdr:colOff>
      <xdr:row>69</xdr:row>
      <xdr:rowOff>123826</xdr:rowOff>
    </xdr:to>
    <xdr:sp macro="" textlink="">
      <xdr:nvSpPr>
        <xdr:cNvPr id="7" name="Flecha: hacia arriba 6">
          <a:hlinkClick xmlns:r="http://schemas.openxmlformats.org/officeDocument/2006/relationships" r:id="rId2"/>
          <a:extLst>
            <a:ext uri="{FF2B5EF4-FFF2-40B4-BE49-F238E27FC236}">
              <a16:creationId xmlns:a16="http://schemas.microsoft.com/office/drawing/2014/main" id="{F310F2D9-4E60-4D8C-9387-B80FAEE14288}"/>
            </a:ext>
          </a:extLst>
        </xdr:cNvPr>
        <xdr:cNvSpPr/>
      </xdr:nvSpPr>
      <xdr:spPr>
        <a:xfrm>
          <a:off x="10248900" y="12696826"/>
          <a:ext cx="390525" cy="59055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2</xdr:row>
      <xdr:rowOff>123825</xdr:rowOff>
    </xdr:from>
    <xdr:to>
      <xdr:col>8</xdr:col>
      <xdr:colOff>61875</xdr:colOff>
      <xdr:row>19</xdr:row>
      <xdr:rowOff>34430</xdr:rowOff>
    </xdr:to>
    <xdr:pic>
      <xdr:nvPicPr>
        <xdr:cNvPr id="8" name="Picture 1">
          <a:extLst>
            <a:ext uri="{FF2B5EF4-FFF2-40B4-BE49-F238E27FC236}">
              <a16:creationId xmlns:a16="http://schemas.microsoft.com/office/drawing/2014/main" id="{24CF4371-6D7A-4972-BCF7-6C6A488F43A0}"/>
            </a:ext>
          </a:extLst>
        </xdr:cNvPr>
        <xdr:cNvPicPr>
          <a:picLocks noChangeAspect="1"/>
        </xdr:cNvPicPr>
      </xdr:nvPicPr>
      <xdr:blipFill>
        <a:blip xmlns:r="http://schemas.openxmlformats.org/officeDocument/2006/relationships" r:embed="rId3" cstate="print"/>
        <a:stretch>
          <a:fillRect/>
        </a:stretch>
      </xdr:blipFill>
      <xdr:spPr>
        <a:xfrm>
          <a:off x="0" y="514350"/>
          <a:ext cx="7920000" cy="31491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123825</xdr:colOff>
      <xdr:row>2</xdr:row>
      <xdr:rowOff>95250</xdr:rowOff>
    </xdr:to>
    <xdr:sp macro="" textlink="">
      <xdr:nvSpPr>
        <xdr:cNvPr id="2" name="Rectángulo: esquinas diagonales redondeadas 1">
          <a:hlinkClick xmlns:r="http://schemas.openxmlformats.org/officeDocument/2006/relationships" r:id="rId1"/>
          <a:extLst>
            <a:ext uri="{FF2B5EF4-FFF2-40B4-BE49-F238E27FC236}">
              <a16:creationId xmlns:a16="http://schemas.microsoft.com/office/drawing/2014/main" id="{75CC508B-0E95-49C4-B281-228DD4F64C34}"/>
            </a:ext>
          </a:extLst>
        </xdr:cNvPr>
        <xdr:cNvSpPr/>
      </xdr:nvSpPr>
      <xdr:spPr>
        <a:xfrm>
          <a:off x="8286750" y="1905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6</xdr:col>
      <xdr:colOff>561977</xdr:colOff>
      <xdr:row>3</xdr:row>
      <xdr:rowOff>90485</xdr:rowOff>
    </xdr:from>
    <xdr:to>
      <xdr:col>17</xdr:col>
      <xdr:colOff>777875</xdr:colOff>
      <xdr:row>50</xdr:row>
      <xdr:rowOff>71437</xdr:rowOff>
    </xdr:to>
    <xdr:graphicFrame macro="">
      <xdr:nvGraphicFramePr>
        <xdr:cNvPr id="3" name="Gráfico 2">
          <a:extLst>
            <a:ext uri="{FF2B5EF4-FFF2-40B4-BE49-F238E27FC236}">
              <a16:creationId xmlns:a16="http://schemas.microsoft.com/office/drawing/2014/main" id="{30BC76B7-01B7-4233-AF37-81E0DAF18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342900</xdr:colOff>
      <xdr:row>53</xdr:row>
      <xdr:rowOff>47625</xdr:rowOff>
    </xdr:from>
    <xdr:to>
      <xdr:col>8</xdr:col>
      <xdr:colOff>733425</xdr:colOff>
      <xdr:row>55</xdr:row>
      <xdr:rowOff>85725</xdr:rowOff>
    </xdr:to>
    <xdr:sp macro="" textlink="">
      <xdr:nvSpPr>
        <xdr:cNvPr id="4" name="Flecha: hacia arriba 3">
          <a:hlinkClick xmlns:r="http://schemas.openxmlformats.org/officeDocument/2006/relationships" r:id="rId3"/>
          <a:extLst>
            <a:ext uri="{FF2B5EF4-FFF2-40B4-BE49-F238E27FC236}">
              <a16:creationId xmlns:a16="http://schemas.microsoft.com/office/drawing/2014/main" id="{B191CFEA-4A63-4D38-909E-36EE45167DDE}"/>
            </a:ext>
          </a:extLst>
        </xdr:cNvPr>
        <xdr:cNvSpPr/>
      </xdr:nvSpPr>
      <xdr:spPr>
        <a:xfrm>
          <a:off x="8629650" y="9705975"/>
          <a:ext cx="390525" cy="41910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333375</xdr:colOff>
      <xdr:row>1</xdr:row>
      <xdr:rowOff>66675</xdr:rowOff>
    </xdr:from>
    <xdr:to>
      <xdr:col>9</xdr:col>
      <xdr:colOff>457200</xdr:colOff>
      <xdr:row>2</xdr:row>
      <xdr:rowOff>161925</xdr:rowOff>
    </xdr:to>
    <xdr:sp macro="" textlink="">
      <xdr:nvSpPr>
        <xdr:cNvPr id="4" name="Rectángulo: esquinas diagonales redondeadas 3">
          <a:hlinkClick xmlns:r="http://schemas.openxmlformats.org/officeDocument/2006/relationships" r:id="rId1"/>
          <a:extLst>
            <a:ext uri="{FF2B5EF4-FFF2-40B4-BE49-F238E27FC236}">
              <a16:creationId xmlns:a16="http://schemas.microsoft.com/office/drawing/2014/main" id="{1954AFCA-CA9B-4244-A5BA-36BFC179CA97}"/>
            </a:ext>
          </a:extLst>
        </xdr:cNvPr>
        <xdr:cNvSpPr/>
      </xdr:nvSpPr>
      <xdr:spPr>
        <a:xfrm>
          <a:off x="8181975" y="2571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8</xdr:col>
      <xdr:colOff>381000</xdr:colOff>
      <xdr:row>71</xdr:row>
      <xdr:rowOff>123826</xdr:rowOff>
    </xdr:from>
    <xdr:to>
      <xdr:col>8</xdr:col>
      <xdr:colOff>771525</xdr:colOff>
      <xdr:row>74</xdr:row>
      <xdr:rowOff>28576</xdr:rowOff>
    </xdr:to>
    <xdr:sp macro="" textlink="">
      <xdr:nvSpPr>
        <xdr:cNvPr id="5" name="Flecha: hacia arriba 4">
          <a:hlinkClick xmlns:r="http://schemas.openxmlformats.org/officeDocument/2006/relationships" r:id="rId2"/>
          <a:extLst>
            <a:ext uri="{FF2B5EF4-FFF2-40B4-BE49-F238E27FC236}">
              <a16:creationId xmlns:a16="http://schemas.microsoft.com/office/drawing/2014/main" id="{DB112867-FE3B-4581-9201-ED1723368B12}"/>
            </a:ext>
          </a:extLst>
        </xdr:cNvPr>
        <xdr:cNvSpPr/>
      </xdr:nvSpPr>
      <xdr:spPr>
        <a:xfrm>
          <a:off x="9544050" y="13677901"/>
          <a:ext cx="390525" cy="47625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7</xdr:col>
      <xdr:colOff>183750</xdr:colOff>
      <xdr:row>18</xdr:row>
      <xdr:rowOff>182245</xdr:rowOff>
    </xdr:to>
    <xdr:pic>
      <xdr:nvPicPr>
        <xdr:cNvPr id="2" name="Picture 1">
          <a:extLst>
            <a:ext uri="{FF2B5EF4-FFF2-40B4-BE49-F238E27FC236}">
              <a16:creationId xmlns:a16="http://schemas.microsoft.com/office/drawing/2014/main" id="{540BCD7E-6763-4D7A-AE56-2652915B80BB}"/>
            </a:ext>
          </a:extLst>
        </xdr:cNvPr>
        <xdr:cNvPicPr>
          <a:picLocks noChangeAspect="1"/>
        </xdr:cNvPicPr>
      </xdr:nvPicPr>
      <xdr:blipFill>
        <a:blip xmlns:r="http://schemas.openxmlformats.org/officeDocument/2006/relationships" r:embed="rId3" cstate="print"/>
        <a:stretch>
          <a:fillRect/>
        </a:stretch>
      </xdr:blipFill>
      <xdr:spPr>
        <a:xfrm>
          <a:off x="0" y="581025"/>
          <a:ext cx="8280000" cy="30397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8</xdr:col>
      <xdr:colOff>266700</xdr:colOff>
      <xdr:row>1</xdr:row>
      <xdr:rowOff>47625</xdr:rowOff>
    </xdr:from>
    <xdr:to>
      <xdr:col>9</xdr:col>
      <xdr:colOff>390525</xdr:colOff>
      <xdr:row>2</xdr:row>
      <xdr:rowOff>142875</xdr:rowOff>
    </xdr:to>
    <xdr:sp macro="" textlink="">
      <xdr:nvSpPr>
        <xdr:cNvPr id="4" name="Rectángulo: esquinas diagonales redondeadas 3">
          <a:hlinkClick xmlns:r="http://schemas.openxmlformats.org/officeDocument/2006/relationships" r:id="rId1"/>
          <a:extLst>
            <a:ext uri="{FF2B5EF4-FFF2-40B4-BE49-F238E27FC236}">
              <a16:creationId xmlns:a16="http://schemas.microsoft.com/office/drawing/2014/main" id="{FA69B368-8027-4424-AEEC-4CDDF43D9B14}"/>
            </a:ext>
          </a:extLst>
        </xdr:cNvPr>
        <xdr:cNvSpPr/>
      </xdr:nvSpPr>
      <xdr:spPr>
        <a:xfrm>
          <a:off x="8115300" y="23812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8</xdr:col>
      <xdr:colOff>247650</xdr:colOff>
      <xdr:row>73</xdr:row>
      <xdr:rowOff>0</xdr:rowOff>
    </xdr:from>
    <xdr:to>
      <xdr:col>8</xdr:col>
      <xdr:colOff>638175</xdr:colOff>
      <xdr:row>75</xdr:row>
      <xdr:rowOff>95250</xdr:rowOff>
    </xdr:to>
    <xdr:sp macro="" textlink="">
      <xdr:nvSpPr>
        <xdr:cNvPr id="5" name="Flecha: hacia arriba 4">
          <a:hlinkClick xmlns:r="http://schemas.openxmlformats.org/officeDocument/2006/relationships" r:id="rId2"/>
          <a:extLst>
            <a:ext uri="{FF2B5EF4-FFF2-40B4-BE49-F238E27FC236}">
              <a16:creationId xmlns:a16="http://schemas.microsoft.com/office/drawing/2014/main" id="{E0599CA0-562B-402A-8D69-7D340E0E0FB5}"/>
            </a:ext>
          </a:extLst>
        </xdr:cNvPr>
        <xdr:cNvSpPr/>
      </xdr:nvSpPr>
      <xdr:spPr>
        <a:xfrm>
          <a:off x="9410700" y="13363575"/>
          <a:ext cx="390525" cy="47625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7</xdr:col>
      <xdr:colOff>183750</xdr:colOff>
      <xdr:row>18</xdr:row>
      <xdr:rowOff>182245</xdr:rowOff>
    </xdr:to>
    <xdr:pic>
      <xdr:nvPicPr>
        <xdr:cNvPr id="3" name="Picture 1">
          <a:extLst>
            <a:ext uri="{FF2B5EF4-FFF2-40B4-BE49-F238E27FC236}">
              <a16:creationId xmlns:a16="http://schemas.microsoft.com/office/drawing/2014/main" id="{B57D5B90-E6AC-43AC-BB15-9FB5CC480AC1}"/>
            </a:ext>
          </a:extLst>
        </xdr:cNvPr>
        <xdr:cNvPicPr>
          <a:picLocks noChangeAspect="1"/>
        </xdr:cNvPicPr>
      </xdr:nvPicPr>
      <xdr:blipFill>
        <a:blip xmlns:r="http://schemas.openxmlformats.org/officeDocument/2006/relationships" r:embed="rId3" cstate="print"/>
        <a:stretch>
          <a:fillRect/>
        </a:stretch>
      </xdr:blipFill>
      <xdr:spPr>
        <a:xfrm>
          <a:off x="0" y="581025"/>
          <a:ext cx="8280000" cy="30397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409575</xdr:colOff>
      <xdr:row>1</xdr:row>
      <xdr:rowOff>9525</xdr:rowOff>
    </xdr:from>
    <xdr:to>
      <xdr:col>9</xdr:col>
      <xdr:colOff>533400</xdr:colOff>
      <xdr:row>2</xdr:row>
      <xdr:rowOff>104775</xdr:rowOff>
    </xdr:to>
    <xdr:sp macro="" textlink="">
      <xdr:nvSpPr>
        <xdr:cNvPr id="4" name="Rectángulo: esquinas diagonales redondeadas 3">
          <a:hlinkClick xmlns:r="http://schemas.openxmlformats.org/officeDocument/2006/relationships" r:id="rId1"/>
          <a:extLst>
            <a:ext uri="{FF2B5EF4-FFF2-40B4-BE49-F238E27FC236}">
              <a16:creationId xmlns:a16="http://schemas.microsoft.com/office/drawing/2014/main" id="{DBE57C90-E2A1-42D9-8CD8-3095D86ED2F1}"/>
            </a:ext>
          </a:extLst>
        </xdr:cNvPr>
        <xdr:cNvSpPr/>
      </xdr:nvSpPr>
      <xdr:spPr>
        <a:xfrm>
          <a:off x="8267700" y="20002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8</xdr:col>
      <xdr:colOff>295275</xdr:colOff>
      <xdr:row>73</xdr:row>
      <xdr:rowOff>0</xdr:rowOff>
    </xdr:from>
    <xdr:to>
      <xdr:col>8</xdr:col>
      <xdr:colOff>685800</xdr:colOff>
      <xdr:row>75</xdr:row>
      <xdr:rowOff>57150</xdr:rowOff>
    </xdr:to>
    <xdr:sp macro="" textlink="">
      <xdr:nvSpPr>
        <xdr:cNvPr id="5" name="Flecha: hacia arriba 4">
          <a:hlinkClick xmlns:r="http://schemas.openxmlformats.org/officeDocument/2006/relationships" r:id="rId2"/>
          <a:extLst>
            <a:ext uri="{FF2B5EF4-FFF2-40B4-BE49-F238E27FC236}">
              <a16:creationId xmlns:a16="http://schemas.microsoft.com/office/drawing/2014/main" id="{2C1C1883-0A51-425B-B1A6-A418050FD161}"/>
            </a:ext>
          </a:extLst>
        </xdr:cNvPr>
        <xdr:cNvSpPr/>
      </xdr:nvSpPr>
      <xdr:spPr>
        <a:xfrm>
          <a:off x="9467850" y="13363575"/>
          <a:ext cx="390525" cy="43815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7</xdr:col>
      <xdr:colOff>174225</xdr:colOff>
      <xdr:row>18</xdr:row>
      <xdr:rowOff>182245</xdr:rowOff>
    </xdr:to>
    <xdr:pic>
      <xdr:nvPicPr>
        <xdr:cNvPr id="3" name="Picture 1">
          <a:extLst>
            <a:ext uri="{FF2B5EF4-FFF2-40B4-BE49-F238E27FC236}">
              <a16:creationId xmlns:a16="http://schemas.microsoft.com/office/drawing/2014/main" id="{30CD19DA-B497-4A5F-BDF8-E3B97A0938DA}"/>
            </a:ext>
          </a:extLst>
        </xdr:cNvPr>
        <xdr:cNvPicPr>
          <a:picLocks noChangeAspect="1"/>
        </xdr:cNvPicPr>
      </xdr:nvPicPr>
      <xdr:blipFill>
        <a:blip xmlns:r="http://schemas.openxmlformats.org/officeDocument/2006/relationships" r:embed="rId3" cstate="print"/>
        <a:stretch>
          <a:fillRect/>
        </a:stretch>
      </xdr:blipFill>
      <xdr:spPr>
        <a:xfrm>
          <a:off x="0" y="581025"/>
          <a:ext cx="8280000" cy="30397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1019175</xdr:colOff>
      <xdr:row>0</xdr:row>
      <xdr:rowOff>180975</xdr:rowOff>
    </xdr:from>
    <xdr:to>
      <xdr:col>9</xdr:col>
      <xdr:colOff>76200</xdr:colOff>
      <xdr:row>2</xdr:row>
      <xdr:rowOff>85725</xdr:rowOff>
    </xdr:to>
    <xdr:sp macro="" textlink="">
      <xdr:nvSpPr>
        <xdr:cNvPr id="4" name="Rectángulo: esquinas diagonales redondeadas 3">
          <a:hlinkClick xmlns:r="http://schemas.openxmlformats.org/officeDocument/2006/relationships" r:id="rId1"/>
          <a:extLst>
            <a:ext uri="{FF2B5EF4-FFF2-40B4-BE49-F238E27FC236}">
              <a16:creationId xmlns:a16="http://schemas.microsoft.com/office/drawing/2014/main" id="{573BBCD5-7BC8-431E-83F6-74F5005C21C8}"/>
            </a:ext>
          </a:extLst>
        </xdr:cNvPr>
        <xdr:cNvSpPr/>
      </xdr:nvSpPr>
      <xdr:spPr>
        <a:xfrm>
          <a:off x="9124950" y="1809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8</xdr:col>
      <xdr:colOff>542925</xdr:colOff>
      <xdr:row>73</xdr:row>
      <xdr:rowOff>0</xdr:rowOff>
    </xdr:from>
    <xdr:to>
      <xdr:col>8</xdr:col>
      <xdr:colOff>933450</xdr:colOff>
      <xdr:row>75</xdr:row>
      <xdr:rowOff>57150</xdr:rowOff>
    </xdr:to>
    <xdr:sp macro="" textlink="">
      <xdr:nvSpPr>
        <xdr:cNvPr id="5" name="Flecha: hacia arriba 4">
          <a:hlinkClick xmlns:r="http://schemas.openxmlformats.org/officeDocument/2006/relationships" r:id="rId2"/>
          <a:extLst>
            <a:ext uri="{FF2B5EF4-FFF2-40B4-BE49-F238E27FC236}">
              <a16:creationId xmlns:a16="http://schemas.microsoft.com/office/drawing/2014/main" id="{2C3D58CD-7173-4AAD-A711-C0C6C6B0E5F3}"/>
            </a:ext>
          </a:extLst>
        </xdr:cNvPr>
        <xdr:cNvSpPr/>
      </xdr:nvSpPr>
      <xdr:spPr>
        <a:xfrm>
          <a:off x="9715500" y="13363575"/>
          <a:ext cx="390525" cy="43815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7</xdr:col>
      <xdr:colOff>174225</xdr:colOff>
      <xdr:row>18</xdr:row>
      <xdr:rowOff>182245</xdr:rowOff>
    </xdr:to>
    <xdr:pic>
      <xdr:nvPicPr>
        <xdr:cNvPr id="3" name="Picture 1">
          <a:extLst>
            <a:ext uri="{FF2B5EF4-FFF2-40B4-BE49-F238E27FC236}">
              <a16:creationId xmlns:a16="http://schemas.microsoft.com/office/drawing/2014/main" id="{C34F7E84-C2F0-4553-A99A-46BF095FAED1}"/>
            </a:ext>
          </a:extLst>
        </xdr:cNvPr>
        <xdr:cNvPicPr>
          <a:picLocks noChangeAspect="1"/>
        </xdr:cNvPicPr>
      </xdr:nvPicPr>
      <xdr:blipFill>
        <a:blip xmlns:r="http://schemas.openxmlformats.org/officeDocument/2006/relationships" r:embed="rId3" cstate="print"/>
        <a:stretch>
          <a:fillRect/>
        </a:stretch>
      </xdr:blipFill>
      <xdr:spPr>
        <a:xfrm>
          <a:off x="0" y="581025"/>
          <a:ext cx="8280000" cy="30397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123825</xdr:colOff>
      <xdr:row>0</xdr:row>
      <xdr:rowOff>171450</xdr:rowOff>
    </xdr:from>
    <xdr:to>
      <xdr:col>9</xdr:col>
      <xdr:colOff>247650</xdr:colOff>
      <xdr:row>2</xdr:row>
      <xdr:rowOff>76200</xdr:rowOff>
    </xdr:to>
    <xdr:sp macro="" textlink="">
      <xdr:nvSpPr>
        <xdr:cNvPr id="4" name="Rectángulo: esquinas diagonales redondeadas 3">
          <a:hlinkClick xmlns:r="http://schemas.openxmlformats.org/officeDocument/2006/relationships" r:id="rId1"/>
          <a:extLst>
            <a:ext uri="{FF2B5EF4-FFF2-40B4-BE49-F238E27FC236}">
              <a16:creationId xmlns:a16="http://schemas.microsoft.com/office/drawing/2014/main" id="{1CD7540C-2A85-4AF2-9B5B-49D3D1F09BED}"/>
            </a:ext>
          </a:extLst>
        </xdr:cNvPr>
        <xdr:cNvSpPr/>
      </xdr:nvSpPr>
      <xdr:spPr>
        <a:xfrm>
          <a:off x="9296400" y="17145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8</xdr:col>
      <xdr:colOff>247650</xdr:colOff>
      <xdr:row>73</xdr:row>
      <xdr:rowOff>28574</xdr:rowOff>
    </xdr:from>
    <xdr:to>
      <xdr:col>8</xdr:col>
      <xdr:colOff>638175</xdr:colOff>
      <xdr:row>75</xdr:row>
      <xdr:rowOff>114299</xdr:rowOff>
    </xdr:to>
    <xdr:sp macro="" textlink="">
      <xdr:nvSpPr>
        <xdr:cNvPr id="5" name="Flecha: hacia arriba 4">
          <a:hlinkClick xmlns:r="http://schemas.openxmlformats.org/officeDocument/2006/relationships" r:id="rId2"/>
          <a:extLst>
            <a:ext uri="{FF2B5EF4-FFF2-40B4-BE49-F238E27FC236}">
              <a16:creationId xmlns:a16="http://schemas.microsoft.com/office/drawing/2014/main" id="{B06B92AA-C2C3-4925-8319-96194FC299EF}"/>
            </a:ext>
          </a:extLst>
        </xdr:cNvPr>
        <xdr:cNvSpPr/>
      </xdr:nvSpPr>
      <xdr:spPr>
        <a:xfrm>
          <a:off x="9420225" y="13392149"/>
          <a:ext cx="390525" cy="46672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7</xdr:col>
      <xdr:colOff>174225</xdr:colOff>
      <xdr:row>18</xdr:row>
      <xdr:rowOff>182245</xdr:rowOff>
    </xdr:to>
    <xdr:pic>
      <xdr:nvPicPr>
        <xdr:cNvPr id="3" name="Picture 1">
          <a:extLst>
            <a:ext uri="{FF2B5EF4-FFF2-40B4-BE49-F238E27FC236}">
              <a16:creationId xmlns:a16="http://schemas.microsoft.com/office/drawing/2014/main" id="{5EE855C2-6B04-43CA-81F0-0A9019C70447}"/>
            </a:ext>
          </a:extLst>
        </xdr:cNvPr>
        <xdr:cNvPicPr>
          <a:picLocks noChangeAspect="1"/>
        </xdr:cNvPicPr>
      </xdr:nvPicPr>
      <xdr:blipFill>
        <a:blip xmlns:r="http://schemas.openxmlformats.org/officeDocument/2006/relationships" r:embed="rId3" cstate="print"/>
        <a:stretch>
          <a:fillRect/>
        </a:stretch>
      </xdr:blipFill>
      <xdr:spPr>
        <a:xfrm>
          <a:off x="0" y="581025"/>
          <a:ext cx="8280000" cy="30397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8</xdr:col>
      <xdr:colOff>523875</xdr:colOff>
      <xdr:row>1</xdr:row>
      <xdr:rowOff>0</xdr:rowOff>
    </xdr:from>
    <xdr:to>
      <xdr:col>9</xdr:col>
      <xdr:colOff>647700</xdr:colOff>
      <xdr:row>2</xdr:row>
      <xdr:rowOff>95250</xdr:rowOff>
    </xdr:to>
    <xdr:sp macro="" textlink="">
      <xdr:nvSpPr>
        <xdr:cNvPr id="4" name="Rectángulo: esquinas diagonales redondeadas 3">
          <a:hlinkClick xmlns:r="http://schemas.openxmlformats.org/officeDocument/2006/relationships" r:id="rId1"/>
          <a:extLst>
            <a:ext uri="{FF2B5EF4-FFF2-40B4-BE49-F238E27FC236}">
              <a16:creationId xmlns:a16="http://schemas.microsoft.com/office/drawing/2014/main" id="{D82C38C3-CC97-4F96-A4B0-396F841E29FC}"/>
            </a:ext>
          </a:extLst>
        </xdr:cNvPr>
        <xdr:cNvSpPr/>
      </xdr:nvSpPr>
      <xdr:spPr>
        <a:xfrm>
          <a:off x="9696450" y="1905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8</xdr:col>
      <xdr:colOff>238125</xdr:colOff>
      <xdr:row>73</xdr:row>
      <xdr:rowOff>0</xdr:rowOff>
    </xdr:from>
    <xdr:to>
      <xdr:col>8</xdr:col>
      <xdr:colOff>628650</xdr:colOff>
      <xdr:row>75</xdr:row>
      <xdr:rowOff>104775</xdr:rowOff>
    </xdr:to>
    <xdr:sp macro="" textlink="">
      <xdr:nvSpPr>
        <xdr:cNvPr id="5" name="Flecha: hacia arriba 4">
          <a:hlinkClick xmlns:r="http://schemas.openxmlformats.org/officeDocument/2006/relationships" r:id="rId2"/>
          <a:extLst>
            <a:ext uri="{FF2B5EF4-FFF2-40B4-BE49-F238E27FC236}">
              <a16:creationId xmlns:a16="http://schemas.microsoft.com/office/drawing/2014/main" id="{A4425299-0D75-4E11-989F-992D6D2C3643}"/>
            </a:ext>
          </a:extLst>
        </xdr:cNvPr>
        <xdr:cNvSpPr/>
      </xdr:nvSpPr>
      <xdr:spPr>
        <a:xfrm>
          <a:off x="9410700" y="13363575"/>
          <a:ext cx="390525" cy="48577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7</xdr:col>
      <xdr:colOff>174225</xdr:colOff>
      <xdr:row>18</xdr:row>
      <xdr:rowOff>182245</xdr:rowOff>
    </xdr:to>
    <xdr:pic>
      <xdr:nvPicPr>
        <xdr:cNvPr id="3" name="Picture 1">
          <a:extLst>
            <a:ext uri="{FF2B5EF4-FFF2-40B4-BE49-F238E27FC236}">
              <a16:creationId xmlns:a16="http://schemas.microsoft.com/office/drawing/2014/main" id="{A1DEF1D9-42EE-4B49-8274-D30D86F02CD4}"/>
            </a:ext>
          </a:extLst>
        </xdr:cNvPr>
        <xdr:cNvPicPr>
          <a:picLocks noChangeAspect="1"/>
        </xdr:cNvPicPr>
      </xdr:nvPicPr>
      <xdr:blipFill>
        <a:blip xmlns:r="http://schemas.openxmlformats.org/officeDocument/2006/relationships" r:embed="rId3" cstate="print"/>
        <a:stretch>
          <a:fillRect/>
        </a:stretch>
      </xdr:blipFill>
      <xdr:spPr>
        <a:xfrm>
          <a:off x="0" y="581025"/>
          <a:ext cx="8280000" cy="30397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295275</xdr:colOff>
      <xdr:row>1</xdr:row>
      <xdr:rowOff>19050</xdr:rowOff>
    </xdr:from>
    <xdr:to>
      <xdr:col>9</xdr:col>
      <xdr:colOff>419100</xdr:colOff>
      <xdr:row>2</xdr:row>
      <xdr:rowOff>114300</xdr:rowOff>
    </xdr:to>
    <xdr:sp macro="" textlink="">
      <xdr:nvSpPr>
        <xdr:cNvPr id="3" name="Rectángulo: esquinas diagonales redondeadas 2">
          <a:hlinkClick xmlns:r="http://schemas.openxmlformats.org/officeDocument/2006/relationships" r:id="rId1"/>
          <a:extLst>
            <a:ext uri="{FF2B5EF4-FFF2-40B4-BE49-F238E27FC236}">
              <a16:creationId xmlns:a16="http://schemas.microsoft.com/office/drawing/2014/main" id="{B1C75716-8C9A-48D3-976D-3E9F37ED7758}"/>
            </a:ext>
          </a:extLst>
        </xdr:cNvPr>
        <xdr:cNvSpPr/>
      </xdr:nvSpPr>
      <xdr:spPr>
        <a:xfrm>
          <a:off x="9467850" y="20955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8</xdr:col>
      <xdr:colOff>228600</xdr:colOff>
      <xdr:row>73</xdr:row>
      <xdr:rowOff>0</xdr:rowOff>
    </xdr:from>
    <xdr:to>
      <xdr:col>8</xdr:col>
      <xdr:colOff>619125</xdr:colOff>
      <xdr:row>75</xdr:row>
      <xdr:rowOff>38100</xdr:rowOff>
    </xdr:to>
    <xdr:sp macro="" textlink="">
      <xdr:nvSpPr>
        <xdr:cNvPr id="4" name="Flecha: hacia arriba 3">
          <a:hlinkClick xmlns:r="http://schemas.openxmlformats.org/officeDocument/2006/relationships" r:id="rId2"/>
          <a:extLst>
            <a:ext uri="{FF2B5EF4-FFF2-40B4-BE49-F238E27FC236}">
              <a16:creationId xmlns:a16="http://schemas.microsoft.com/office/drawing/2014/main" id="{C20D2D16-E769-4F90-BE30-F5101246AACD}"/>
            </a:ext>
          </a:extLst>
        </xdr:cNvPr>
        <xdr:cNvSpPr/>
      </xdr:nvSpPr>
      <xdr:spPr>
        <a:xfrm>
          <a:off x="9401175" y="13363575"/>
          <a:ext cx="390525" cy="41910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7</xdr:col>
      <xdr:colOff>174225</xdr:colOff>
      <xdr:row>18</xdr:row>
      <xdr:rowOff>182245</xdr:rowOff>
    </xdr:to>
    <xdr:pic>
      <xdr:nvPicPr>
        <xdr:cNvPr id="2" name="Picture 1">
          <a:extLst>
            <a:ext uri="{FF2B5EF4-FFF2-40B4-BE49-F238E27FC236}">
              <a16:creationId xmlns:a16="http://schemas.microsoft.com/office/drawing/2014/main" id="{AC4F2BE5-B6F8-4944-AFF5-A8E891E441DE}"/>
            </a:ext>
          </a:extLst>
        </xdr:cNvPr>
        <xdr:cNvPicPr>
          <a:picLocks noChangeAspect="1"/>
        </xdr:cNvPicPr>
      </xdr:nvPicPr>
      <xdr:blipFill>
        <a:blip xmlns:r="http://schemas.openxmlformats.org/officeDocument/2006/relationships" r:embed="rId3" cstate="print"/>
        <a:stretch>
          <a:fillRect/>
        </a:stretch>
      </xdr:blipFill>
      <xdr:spPr>
        <a:xfrm>
          <a:off x="0" y="581025"/>
          <a:ext cx="8280000" cy="30397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105833</xdr:colOff>
      <xdr:row>1</xdr:row>
      <xdr:rowOff>10584</xdr:rowOff>
    </xdr:from>
    <xdr:to>
      <xdr:col>3</xdr:col>
      <xdr:colOff>737447</xdr:colOff>
      <xdr:row>5</xdr:row>
      <xdr:rowOff>41177</xdr:rowOff>
    </xdr:to>
    <xdr:pic>
      <xdr:nvPicPr>
        <xdr:cNvPr id="2" name="Imagen 1">
          <a:extLst>
            <a:ext uri="{FF2B5EF4-FFF2-40B4-BE49-F238E27FC236}">
              <a16:creationId xmlns:a16="http://schemas.microsoft.com/office/drawing/2014/main" id="{0131767E-C383-41CD-8286-2AC95D6BBBD8}"/>
            </a:ext>
          </a:extLst>
        </xdr:cNvPr>
        <xdr:cNvPicPr>
          <a:picLocks noChangeAspect="1"/>
        </xdr:cNvPicPr>
      </xdr:nvPicPr>
      <xdr:blipFill>
        <a:blip xmlns:r="http://schemas.openxmlformats.org/officeDocument/2006/relationships" r:embed="rId1"/>
        <a:stretch>
          <a:fillRect/>
        </a:stretch>
      </xdr:blipFill>
      <xdr:spPr>
        <a:xfrm>
          <a:off x="1693333" y="201084"/>
          <a:ext cx="1700530" cy="792593"/>
        </a:xfrm>
        <a:prstGeom prst="rect">
          <a:avLst/>
        </a:prstGeom>
      </xdr:spPr>
    </xdr:pic>
    <xdr:clientData/>
  </xdr:twoCellAnchor>
  <xdr:twoCellAnchor>
    <xdr:from>
      <xdr:col>9</xdr:col>
      <xdr:colOff>444500</xdr:colOff>
      <xdr:row>1</xdr:row>
      <xdr:rowOff>148166</xdr:rowOff>
    </xdr:from>
    <xdr:to>
      <xdr:col>10</xdr:col>
      <xdr:colOff>566208</xdr:colOff>
      <xdr:row>3</xdr:row>
      <xdr:rowOff>62441</xdr:rowOff>
    </xdr:to>
    <xdr:sp macro="" textlink="">
      <xdr:nvSpPr>
        <xdr:cNvPr id="3" name="Rectángulo: esquinas diagonales redondeadas 2">
          <a:hlinkClick xmlns:r="http://schemas.openxmlformats.org/officeDocument/2006/relationships" r:id="rId2"/>
          <a:extLst>
            <a:ext uri="{FF2B5EF4-FFF2-40B4-BE49-F238E27FC236}">
              <a16:creationId xmlns:a16="http://schemas.microsoft.com/office/drawing/2014/main" id="{4154F69B-1058-494D-BBDD-34EF327B8C6A}"/>
            </a:ext>
          </a:extLst>
        </xdr:cNvPr>
        <xdr:cNvSpPr/>
      </xdr:nvSpPr>
      <xdr:spPr>
        <a:xfrm>
          <a:off x="11652250" y="338666"/>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533400</xdr:colOff>
      <xdr:row>1</xdr:row>
      <xdr:rowOff>9525</xdr:rowOff>
    </xdr:from>
    <xdr:to>
      <xdr:col>9</xdr:col>
      <xdr:colOff>657225</xdr:colOff>
      <xdr:row>2</xdr:row>
      <xdr:rowOff>104775</xdr:rowOff>
    </xdr:to>
    <xdr:sp macro="" textlink="">
      <xdr:nvSpPr>
        <xdr:cNvPr id="2" name="Rectángulo: esquinas diagonales redondeadas 1">
          <a:hlinkClick xmlns:r="http://schemas.openxmlformats.org/officeDocument/2006/relationships" r:id="rId1"/>
          <a:extLst>
            <a:ext uri="{FF2B5EF4-FFF2-40B4-BE49-F238E27FC236}">
              <a16:creationId xmlns:a16="http://schemas.microsoft.com/office/drawing/2014/main" id="{CC9E0D1B-123E-4845-AEFD-E3C7189D5855}"/>
            </a:ext>
          </a:extLst>
        </xdr:cNvPr>
        <xdr:cNvSpPr/>
      </xdr:nvSpPr>
      <xdr:spPr>
        <a:xfrm>
          <a:off x="10334625" y="20002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9</xdr:col>
      <xdr:colOff>733425</xdr:colOff>
      <xdr:row>35</xdr:row>
      <xdr:rowOff>57151</xdr:rowOff>
    </xdr:from>
    <xdr:to>
      <xdr:col>10</xdr:col>
      <xdr:colOff>57150</xdr:colOff>
      <xdr:row>37</xdr:row>
      <xdr:rowOff>95251</xdr:rowOff>
    </xdr:to>
    <xdr:sp macro="" textlink="">
      <xdr:nvSpPr>
        <xdr:cNvPr id="4" name="Flecha: hacia arriba 3">
          <a:hlinkClick xmlns:r="http://schemas.openxmlformats.org/officeDocument/2006/relationships" r:id="rId2"/>
          <a:extLst>
            <a:ext uri="{FF2B5EF4-FFF2-40B4-BE49-F238E27FC236}">
              <a16:creationId xmlns:a16="http://schemas.microsoft.com/office/drawing/2014/main" id="{CB5F04CA-78F2-4641-B715-8601B5BCC587}"/>
            </a:ext>
          </a:extLst>
        </xdr:cNvPr>
        <xdr:cNvSpPr/>
      </xdr:nvSpPr>
      <xdr:spPr>
        <a:xfrm>
          <a:off x="11601450" y="8172451"/>
          <a:ext cx="390525" cy="41910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6</xdr:col>
      <xdr:colOff>252375</xdr:colOff>
      <xdr:row>19</xdr:row>
      <xdr:rowOff>61269</xdr:rowOff>
    </xdr:to>
    <xdr:pic>
      <xdr:nvPicPr>
        <xdr:cNvPr id="5" name="Picture 1">
          <a:extLst>
            <a:ext uri="{FF2B5EF4-FFF2-40B4-BE49-F238E27FC236}">
              <a16:creationId xmlns:a16="http://schemas.microsoft.com/office/drawing/2014/main" id="{62134233-D0DA-4320-BCCC-ABE834E07D50}"/>
            </a:ext>
          </a:extLst>
        </xdr:cNvPr>
        <xdr:cNvPicPr>
          <a:picLocks noChangeAspect="1"/>
        </xdr:cNvPicPr>
      </xdr:nvPicPr>
      <xdr:blipFill>
        <a:blip xmlns:r="http://schemas.openxmlformats.org/officeDocument/2006/relationships" r:embed="rId3" cstate="print"/>
        <a:stretch>
          <a:fillRect/>
        </a:stretch>
      </xdr:blipFill>
      <xdr:spPr>
        <a:xfrm>
          <a:off x="0" y="581025"/>
          <a:ext cx="7920000" cy="3109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257175</xdr:colOff>
      <xdr:row>3</xdr:row>
      <xdr:rowOff>57150</xdr:rowOff>
    </xdr:from>
    <xdr:to>
      <xdr:col>11</xdr:col>
      <xdr:colOff>895350</xdr:colOff>
      <xdr:row>20</xdr:row>
      <xdr:rowOff>76200</xdr:rowOff>
    </xdr:to>
    <xdr:sp macro="" textlink="">
      <xdr:nvSpPr>
        <xdr:cNvPr id="3" name="CuadroTexto 2">
          <a:extLst>
            <a:ext uri="{FF2B5EF4-FFF2-40B4-BE49-F238E27FC236}">
              <a16:creationId xmlns:a16="http://schemas.microsoft.com/office/drawing/2014/main" id="{09C78313-9F79-48E6-B35E-08B5F265CBC8}"/>
            </a:ext>
          </a:extLst>
        </xdr:cNvPr>
        <xdr:cNvSpPr txBox="1"/>
      </xdr:nvSpPr>
      <xdr:spPr>
        <a:xfrm>
          <a:off x="8115300" y="638175"/>
          <a:ext cx="3838575" cy="3257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es-EC" sz="1100" baseline="0">
              <a:solidFill>
                <a:sysClr val="windowText" lastClr="000000"/>
              </a:solidFill>
              <a:effectLst/>
              <a:latin typeface="+mn-lt"/>
              <a:ea typeface="+mn-ea"/>
              <a:cs typeface="+mn-cs"/>
            </a:rPr>
            <a:t>Al finalizar agosto 2023, se puede observar un total de Fondos Disponibles de $1.472 millones de dólares, que es superior al mes de julio 2023 en $53,65 millones de dólares, es decir, se produjo un crecimiento mensual del 3,78%. </a:t>
          </a:r>
        </a:p>
        <a:p>
          <a:pPr algn="just" eaLnBrk="1" fontAlgn="auto" latinLnBrk="0" hangingPunct="1"/>
          <a:endParaRPr lang="es-EC">
            <a:solidFill>
              <a:sysClr val="windowText" lastClr="000000"/>
            </a:solidFill>
            <a:effectLst/>
          </a:endParaRPr>
        </a:p>
        <a:p>
          <a:pPr algn="just" eaLnBrk="1" fontAlgn="auto" latinLnBrk="0" hangingPunct="1"/>
          <a:r>
            <a:rPr lang="es-EC">
              <a:solidFill>
                <a:sysClr val="windowText" lastClr="000000"/>
              </a:solidFill>
              <a:effectLst/>
            </a:rPr>
            <a:t>El</a:t>
          </a:r>
          <a:r>
            <a:rPr lang="es-EC" baseline="0">
              <a:solidFill>
                <a:sysClr val="windowText" lastClr="000000"/>
              </a:solidFill>
              <a:effectLst/>
            </a:rPr>
            <a:t> mayor porcentaje de crecimiento es 35,99% en una Cooperativa socia y existen 15 cooperativas que han decrecido en esta subcuenta en el último mes, registrándose el -38,62% como el porcentaje de decrecimiento más pronunciado. </a:t>
          </a:r>
        </a:p>
        <a:p>
          <a:pPr algn="just" eaLnBrk="1" fontAlgn="auto" latinLnBrk="0" hangingPunct="1"/>
          <a:endParaRPr lang="es-EC" baseline="0">
            <a:solidFill>
              <a:sysClr val="windowText" lastClr="000000"/>
            </a:solidFill>
            <a:effectLst/>
          </a:endParaRPr>
        </a:p>
        <a:p>
          <a:pPr algn="just" eaLnBrk="1" fontAlgn="auto" latinLnBrk="0" hangingPunct="1"/>
          <a:r>
            <a:rPr lang="es-EC" baseline="0">
              <a:solidFill>
                <a:sysClr val="windowText" lastClr="000000"/>
              </a:solidFill>
              <a:effectLst/>
            </a:rPr>
            <a:t>Con relación al año anterior, esta subcuenta ha disminuido en $94,15 millones de dólares, lo que representa un decrecimiento de -6,01%, ya que pasó de $1.566 millones en ago-2022 a $1.472 millones en ago-2023.</a:t>
          </a:r>
        </a:p>
        <a:p>
          <a:pPr algn="just" eaLnBrk="1" fontAlgn="auto" latinLnBrk="0" hangingPunct="1"/>
          <a:endParaRPr lang="es-EC" baseline="0">
            <a:solidFill>
              <a:sysClr val="windowText" lastClr="000000"/>
            </a:solidFill>
            <a:effectLst/>
          </a:endParaRPr>
        </a:p>
      </xdr:txBody>
    </xdr:sp>
    <xdr:clientData/>
  </xdr:twoCellAnchor>
  <xdr:twoCellAnchor>
    <xdr:from>
      <xdr:col>9</xdr:col>
      <xdr:colOff>400050</xdr:colOff>
      <xdr:row>0</xdr:row>
      <xdr:rowOff>180975</xdr:rowOff>
    </xdr:from>
    <xdr:to>
      <xdr:col>10</xdr:col>
      <xdr:colOff>523875</xdr:colOff>
      <xdr:row>2</xdr:row>
      <xdr:rowOff>85725</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429D49FC-86C5-4CEC-86D9-3F35EE901F9E}"/>
            </a:ext>
          </a:extLst>
        </xdr:cNvPr>
        <xdr:cNvSpPr/>
      </xdr:nvSpPr>
      <xdr:spPr>
        <a:xfrm>
          <a:off x="9324975" y="1809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9</xdr:col>
      <xdr:colOff>371475</xdr:colOff>
      <xdr:row>20</xdr:row>
      <xdr:rowOff>180975</xdr:rowOff>
    </xdr:from>
    <xdr:to>
      <xdr:col>10</xdr:col>
      <xdr:colOff>495300</xdr:colOff>
      <xdr:row>22</xdr:row>
      <xdr:rowOff>85725</xdr:rowOff>
    </xdr:to>
    <xdr:sp macro="" textlink="">
      <xdr:nvSpPr>
        <xdr:cNvPr id="6" name="Rectángulo: esquinas diagonales redondeadas 5">
          <a:hlinkClick xmlns:r="http://schemas.openxmlformats.org/officeDocument/2006/relationships" r:id="rId1"/>
          <a:extLst>
            <a:ext uri="{FF2B5EF4-FFF2-40B4-BE49-F238E27FC236}">
              <a16:creationId xmlns:a16="http://schemas.microsoft.com/office/drawing/2014/main" id="{3FB0EE1A-5B47-42D8-8AC5-4AD7A300FB40}"/>
            </a:ext>
          </a:extLst>
        </xdr:cNvPr>
        <xdr:cNvSpPr/>
      </xdr:nvSpPr>
      <xdr:spPr>
        <a:xfrm>
          <a:off x="9296400" y="40005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304800</xdr:colOff>
      <xdr:row>67</xdr:row>
      <xdr:rowOff>76201</xdr:rowOff>
    </xdr:from>
    <xdr:to>
      <xdr:col>10</xdr:col>
      <xdr:colOff>695325</xdr:colOff>
      <xdr:row>70</xdr:row>
      <xdr:rowOff>19050</xdr:rowOff>
    </xdr:to>
    <xdr:sp macro="" textlink="">
      <xdr:nvSpPr>
        <xdr:cNvPr id="7" name="Flecha: hacia arriba 6">
          <a:hlinkClick xmlns:r="http://schemas.openxmlformats.org/officeDocument/2006/relationships" r:id="rId2"/>
          <a:extLst>
            <a:ext uri="{FF2B5EF4-FFF2-40B4-BE49-F238E27FC236}">
              <a16:creationId xmlns:a16="http://schemas.microsoft.com/office/drawing/2014/main" id="{1C335419-4565-4B76-9667-F050FF9DF2BD}"/>
            </a:ext>
          </a:extLst>
        </xdr:cNvPr>
        <xdr:cNvSpPr/>
      </xdr:nvSpPr>
      <xdr:spPr>
        <a:xfrm>
          <a:off x="10296525" y="12868276"/>
          <a:ext cx="390525" cy="514349"/>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3</xdr:row>
      <xdr:rowOff>0</xdr:rowOff>
    </xdr:from>
    <xdr:to>
      <xdr:col>8</xdr:col>
      <xdr:colOff>61875</xdr:colOff>
      <xdr:row>19</xdr:row>
      <xdr:rowOff>112415</xdr:rowOff>
    </xdr:to>
    <xdr:pic>
      <xdr:nvPicPr>
        <xdr:cNvPr id="4" name="Picture 1">
          <a:extLst>
            <a:ext uri="{FF2B5EF4-FFF2-40B4-BE49-F238E27FC236}">
              <a16:creationId xmlns:a16="http://schemas.microsoft.com/office/drawing/2014/main" id="{F324B82C-00D9-4D3E-9C9F-E14457F8247E}"/>
            </a:ext>
          </a:extLst>
        </xdr:cNvPr>
        <xdr:cNvPicPr>
          <a:picLocks noChangeAspect="1"/>
        </xdr:cNvPicPr>
      </xdr:nvPicPr>
      <xdr:blipFill>
        <a:blip xmlns:r="http://schemas.openxmlformats.org/officeDocument/2006/relationships" r:embed="rId3" cstate="print"/>
        <a:stretch>
          <a:fillRect/>
        </a:stretch>
      </xdr:blipFill>
      <xdr:spPr>
        <a:xfrm>
          <a:off x="0" y="581025"/>
          <a:ext cx="7920000" cy="31604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4</xdr:row>
      <xdr:rowOff>0</xdr:rowOff>
    </xdr:from>
    <xdr:to>
      <xdr:col>11</xdr:col>
      <xdr:colOff>638175</xdr:colOff>
      <xdr:row>20</xdr:row>
      <xdr:rowOff>123825</xdr:rowOff>
    </xdr:to>
    <xdr:sp macro="" textlink="">
      <xdr:nvSpPr>
        <xdr:cNvPr id="3" name="CuadroTexto 2">
          <a:extLst>
            <a:ext uri="{FF2B5EF4-FFF2-40B4-BE49-F238E27FC236}">
              <a16:creationId xmlns:a16="http://schemas.microsoft.com/office/drawing/2014/main" id="{F6D9971A-27B3-4208-B789-3AD7F5B9E522}"/>
            </a:ext>
          </a:extLst>
        </xdr:cNvPr>
        <xdr:cNvSpPr txBox="1"/>
      </xdr:nvSpPr>
      <xdr:spPr>
        <a:xfrm>
          <a:off x="7858125" y="771525"/>
          <a:ext cx="3838575" cy="3171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es-EC" sz="1100" baseline="0">
              <a:solidFill>
                <a:sysClr val="windowText" lastClr="000000"/>
              </a:solidFill>
              <a:effectLst/>
              <a:latin typeface="+mn-lt"/>
              <a:ea typeface="+mn-ea"/>
              <a:cs typeface="+mn-cs"/>
            </a:rPr>
            <a:t>Al término de agosto 2023, se puede observar un total de Inversiones de $ 1.628</a:t>
          </a:r>
          <a:r>
            <a:rPr lang="es-EC" sz="1100" baseline="0">
              <a:solidFill>
                <a:srgbClr val="FF0000"/>
              </a:solidFill>
              <a:effectLst/>
              <a:latin typeface="+mn-lt"/>
              <a:ea typeface="+mn-ea"/>
              <a:cs typeface="+mn-cs"/>
            </a:rPr>
            <a:t> </a:t>
          </a:r>
          <a:r>
            <a:rPr lang="es-EC" sz="1100" baseline="0">
              <a:solidFill>
                <a:sysClr val="windowText" lastClr="000000"/>
              </a:solidFill>
              <a:effectLst/>
              <a:latin typeface="+mn-lt"/>
              <a:ea typeface="+mn-ea"/>
              <a:cs typeface="+mn-cs"/>
            </a:rPr>
            <a:t>millones de dólares, que es inferior al mes de julio 2023 en $22,65 millones de dólares, es decir, se produjo un decrecimiento mensual del -1,37%. </a:t>
          </a:r>
        </a:p>
        <a:p>
          <a:pPr algn="just" eaLnBrk="1" fontAlgn="auto" latinLnBrk="0" hangingPunct="1"/>
          <a:endParaRPr lang="es-EC">
            <a:solidFill>
              <a:sysClr val="windowText" lastClr="000000"/>
            </a:solidFill>
            <a:effectLst/>
          </a:endParaRPr>
        </a:p>
        <a:p>
          <a:pPr algn="just"/>
          <a:r>
            <a:rPr lang="es-EC" sz="1100">
              <a:solidFill>
                <a:sysClr val="windowText" lastClr="000000"/>
              </a:solidFill>
              <a:effectLst/>
              <a:latin typeface="+mn-lt"/>
              <a:ea typeface="+mn-ea"/>
              <a:cs typeface="+mn-cs"/>
            </a:rPr>
            <a:t>La mayoría de cooperativas socias registran decrecimiento</a:t>
          </a:r>
          <a:r>
            <a:rPr lang="es-EC" sz="1100" baseline="0">
              <a:solidFill>
                <a:sysClr val="windowText" lastClr="000000"/>
              </a:solidFill>
              <a:effectLst/>
              <a:latin typeface="+mn-lt"/>
              <a:ea typeface="+mn-ea"/>
              <a:cs typeface="+mn-cs"/>
            </a:rPr>
            <a:t> en este mes de análisis (25), siendo </a:t>
          </a:r>
          <a:r>
            <a:rPr lang="es-EC" sz="1100" baseline="0">
              <a:solidFill>
                <a:schemeClr val="dk1"/>
              </a:solidFill>
              <a:effectLst/>
              <a:latin typeface="+mn-lt"/>
              <a:ea typeface="+mn-ea"/>
              <a:cs typeface="+mn-cs"/>
            </a:rPr>
            <a:t>-18,24%</a:t>
          </a:r>
          <a:r>
            <a:rPr lang="es-EC" sz="1100" baseline="0">
              <a:solidFill>
                <a:sysClr val="windowText" lastClr="000000"/>
              </a:solidFill>
              <a:effectLst/>
              <a:latin typeface="+mn-lt"/>
              <a:ea typeface="+mn-ea"/>
              <a:cs typeface="+mn-cs"/>
            </a:rPr>
            <a:t> el porcentaje la disminución más marcada. Existen por otro lado, 19 cooperativas que han crecido en esta cuenta contable.</a:t>
          </a:r>
        </a:p>
        <a:p>
          <a:pPr algn="just"/>
          <a:endParaRPr lang="es-EC" sz="1100" b="0" i="0" baseline="0">
            <a:solidFill>
              <a:sysClr val="windowText" lastClr="000000"/>
            </a:solidFill>
            <a:effectLst/>
            <a:latin typeface="+mn-lt"/>
            <a:ea typeface="+mn-ea"/>
            <a:cs typeface="+mn-cs"/>
          </a:endParaRPr>
        </a:p>
        <a:p>
          <a:pPr algn="just"/>
          <a:r>
            <a:rPr lang="es-EC" sz="1100" b="0" i="0" baseline="0">
              <a:solidFill>
                <a:sysClr val="windowText" lastClr="000000"/>
              </a:solidFill>
              <a:effectLst/>
              <a:latin typeface="+mn-lt"/>
              <a:ea typeface="+mn-ea"/>
              <a:cs typeface="+mn-cs"/>
            </a:rPr>
            <a:t>Haciendo un comparativo anual, esta subcuenta registra un decrecimiento de 8,13 puntos porcentuales con relación a ago-22 que cerró en $1.773 millones.</a:t>
          </a:r>
        </a:p>
        <a:p>
          <a:pPr algn="just"/>
          <a:endParaRPr lang="es-EC" sz="1100" b="0" i="0" baseline="0">
            <a:solidFill>
              <a:sysClr val="windowText" lastClr="000000"/>
            </a:solidFill>
            <a:effectLst/>
            <a:latin typeface="+mn-lt"/>
            <a:ea typeface="+mn-ea"/>
            <a:cs typeface="+mn-cs"/>
          </a:endParaRPr>
        </a:p>
      </xdr:txBody>
    </xdr:sp>
    <xdr:clientData/>
  </xdr:twoCellAnchor>
  <xdr:twoCellAnchor>
    <xdr:from>
      <xdr:col>9</xdr:col>
      <xdr:colOff>257175</xdr:colOff>
      <xdr:row>1</xdr:row>
      <xdr:rowOff>57150</xdr:rowOff>
    </xdr:from>
    <xdr:to>
      <xdr:col>10</xdr:col>
      <xdr:colOff>381000</xdr:colOff>
      <xdr:row>2</xdr:row>
      <xdr:rowOff>152400</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D22AF86E-055F-442E-89B8-117ADBB50C9C}"/>
            </a:ext>
          </a:extLst>
        </xdr:cNvPr>
        <xdr:cNvSpPr/>
      </xdr:nvSpPr>
      <xdr:spPr>
        <a:xfrm>
          <a:off x="9182100" y="24765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228600</xdr:colOff>
      <xdr:row>66</xdr:row>
      <xdr:rowOff>104776</xdr:rowOff>
    </xdr:from>
    <xdr:to>
      <xdr:col>10</xdr:col>
      <xdr:colOff>619125</xdr:colOff>
      <xdr:row>69</xdr:row>
      <xdr:rowOff>95250</xdr:rowOff>
    </xdr:to>
    <xdr:sp macro="" textlink="">
      <xdr:nvSpPr>
        <xdr:cNvPr id="6" name="Flecha: hacia arriba 5">
          <a:hlinkClick xmlns:r="http://schemas.openxmlformats.org/officeDocument/2006/relationships" r:id="rId2"/>
          <a:extLst>
            <a:ext uri="{FF2B5EF4-FFF2-40B4-BE49-F238E27FC236}">
              <a16:creationId xmlns:a16="http://schemas.microsoft.com/office/drawing/2014/main" id="{9FB68E85-E2B1-44BD-9E9C-6A739CB4B1DE}"/>
            </a:ext>
          </a:extLst>
        </xdr:cNvPr>
        <xdr:cNvSpPr/>
      </xdr:nvSpPr>
      <xdr:spPr>
        <a:xfrm>
          <a:off x="10220325" y="12696826"/>
          <a:ext cx="390525" cy="561974"/>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9</xdr:col>
      <xdr:colOff>209550</xdr:colOff>
      <xdr:row>21</xdr:row>
      <xdr:rowOff>66675</xdr:rowOff>
    </xdr:from>
    <xdr:to>
      <xdr:col>10</xdr:col>
      <xdr:colOff>333375</xdr:colOff>
      <xdr:row>22</xdr:row>
      <xdr:rowOff>161925</xdr:rowOff>
    </xdr:to>
    <xdr:sp macro="" textlink="">
      <xdr:nvSpPr>
        <xdr:cNvPr id="7" name="Rectángulo: esquinas diagonales redondeadas 6">
          <a:hlinkClick xmlns:r="http://schemas.openxmlformats.org/officeDocument/2006/relationships" r:id="rId1"/>
          <a:extLst>
            <a:ext uri="{FF2B5EF4-FFF2-40B4-BE49-F238E27FC236}">
              <a16:creationId xmlns:a16="http://schemas.microsoft.com/office/drawing/2014/main" id="{24049F46-BCA6-4E00-B9D5-677420A32910}"/>
            </a:ext>
          </a:extLst>
        </xdr:cNvPr>
        <xdr:cNvSpPr/>
      </xdr:nvSpPr>
      <xdr:spPr>
        <a:xfrm>
          <a:off x="9134475" y="40767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editAs="oneCell">
    <xdr:from>
      <xdr:col>0</xdr:col>
      <xdr:colOff>0</xdr:colOff>
      <xdr:row>3</xdr:row>
      <xdr:rowOff>0</xdr:rowOff>
    </xdr:from>
    <xdr:to>
      <xdr:col>8</xdr:col>
      <xdr:colOff>61875</xdr:colOff>
      <xdr:row>19</xdr:row>
      <xdr:rowOff>112415</xdr:rowOff>
    </xdr:to>
    <xdr:pic>
      <xdr:nvPicPr>
        <xdr:cNvPr id="4" name="Picture 1">
          <a:extLst>
            <a:ext uri="{FF2B5EF4-FFF2-40B4-BE49-F238E27FC236}">
              <a16:creationId xmlns:a16="http://schemas.microsoft.com/office/drawing/2014/main" id="{713216FF-2877-4A75-89B0-0342EB71B981}"/>
            </a:ext>
          </a:extLst>
        </xdr:cNvPr>
        <xdr:cNvPicPr>
          <a:picLocks noChangeAspect="1"/>
        </xdr:cNvPicPr>
      </xdr:nvPicPr>
      <xdr:blipFill>
        <a:blip xmlns:r="http://schemas.openxmlformats.org/officeDocument/2006/relationships" r:embed="rId3" cstate="print"/>
        <a:stretch>
          <a:fillRect/>
        </a:stretch>
      </xdr:blipFill>
      <xdr:spPr>
        <a:xfrm>
          <a:off x="0" y="581025"/>
          <a:ext cx="7920000" cy="31604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342900</xdr:colOff>
      <xdr:row>3</xdr:row>
      <xdr:rowOff>57150</xdr:rowOff>
    </xdr:from>
    <xdr:to>
      <xdr:col>11</xdr:col>
      <xdr:colOff>723900</xdr:colOff>
      <xdr:row>18</xdr:row>
      <xdr:rowOff>171450</xdr:rowOff>
    </xdr:to>
    <xdr:sp macro="" textlink="">
      <xdr:nvSpPr>
        <xdr:cNvPr id="3" name="CuadroTexto 2">
          <a:extLst>
            <a:ext uri="{FF2B5EF4-FFF2-40B4-BE49-F238E27FC236}">
              <a16:creationId xmlns:a16="http://schemas.microsoft.com/office/drawing/2014/main" id="{DC687568-F88F-4AD1-AF9F-860788A429DF}"/>
            </a:ext>
          </a:extLst>
        </xdr:cNvPr>
        <xdr:cNvSpPr txBox="1"/>
      </xdr:nvSpPr>
      <xdr:spPr>
        <a:xfrm>
          <a:off x="8201025" y="638175"/>
          <a:ext cx="3581400" cy="297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EC" sz="1100" baseline="0">
              <a:solidFill>
                <a:sysClr val="windowText" lastClr="000000"/>
              </a:solidFill>
              <a:effectLst/>
              <a:latin typeface="+mn-lt"/>
              <a:ea typeface="+mn-ea"/>
              <a:cs typeface="+mn-cs"/>
            </a:rPr>
            <a:t>Al cierre de agosto 2023</a:t>
          </a:r>
          <a:r>
            <a:rPr lang="es-EC" sz="1100">
              <a:solidFill>
                <a:sysClr val="windowText" lastClr="000000"/>
              </a:solidFill>
              <a:effectLst/>
              <a:latin typeface="+mn-lt"/>
              <a:ea typeface="+mn-ea"/>
              <a:cs typeface="+mn-cs"/>
            </a:rPr>
            <a:t>, la cartera de créditos alcanzó los $10.283 millones de dólares, registrando un incremento mensual de $49,46 millones de dólares lo que representa el 0,48% en crecimiento porcentual con relación</a:t>
          </a:r>
          <a:r>
            <a:rPr lang="es-EC" sz="1100" baseline="0">
              <a:solidFill>
                <a:sysClr val="windowText" lastClr="000000"/>
              </a:solidFill>
              <a:effectLst/>
              <a:latin typeface="+mn-lt"/>
              <a:ea typeface="+mn-ea"/>
              <a:cs typeface="+mn-cs"/>
            </a:rPr>
            <a:t> a julio 2023</a:t>
          </a:r>
          <a:r>
            <a:rPr lang="es-EC" sz="1100">
              <a:solidFill>
                <a:sysClr val="windowText" lastClr="000000"/>
              </a:solidFill>
              <a:effectLst/>
              <a:latin typeface="+mn-lt"/>
              <a:ea typeface="+mn-ea"/>
              <a:cs typeface="+mn-cs"/>
            </a:rPr>
            <a:t>.</a:t>
          </a:r>
          <a:endParaRPr lang="es-EC">
            <a:solidFill>
              <a:sysClr val="windowText" lastClr="000000"/>
            </a:solidFill>
            <a:effectLst/>
          </a:endParaRPr>
        </a:p>
        <a:p>
          <a:pPr algn="just"/>
          <a:endParaRPr lang="es-EC" sz="1100">
            <a:solidFill>
              <a:sysClr val="windowText" lastClr="000000"/>
            </a:solidFill>
            <a:effectLst/>
            <a:latin typeface="+mn-lt"/>
            <a:ea typeface="+mn-ea"/>
            <a:cs typeface="+mn-cs"/>
          </a:endParaRPr>
        </a:p>
        <a:p>
          <a:pPr algn="just"/>
          <a:r>
            <a:rPr lang="es-EC" sz="1100">
              <a:solidFill>
                <a:sysClr val="windowText" lastClr="000000"/>
              </a:solidFill>
              <a:effectLst/>
              <a:latin typeface="+mn-lt"/>
              <a:ea typeface="+mn-ea"/>
              <a:cs typeface="+mn-cs"/>
            </a:rPr>
            <a:t>Existen</a:t>
          </a:r>
          <a:r>
            <a:rPr lang="es-EC" sz="1100" baseline="0">
              <a:solidFill>
                <a:sysClr val="windowText" lastClr="000000"/>
              </a:solidFill>
              <a:effectLst/>
              <a:latin typeface="+mn-lt"/>
              <a:ea typeface="+mn-ea"/>
              <a:cs typeface="+mn-cs"/>
            </a:rPr>
            <a:t> 10 socias que decrecieron en el último mes siendo el más alto porcentaje de decrecimiento es el -2,60%. Por otro lado, de las cooperativas que han incrementado su saldo, se registra el 4,67% como el porcentaje más elevado.</a:t>
          </a:r>
        </a:p>
        <a:p>
          <a:pPr algn="just"/>
          <a:endParaRPr lang="es-EC" sz="1100" baseline="0">
            <a:solidFill>
              <a:sysClr val="windowText" lastClr="000000"/>
            </a:solidFill>
            <a:effectLst/>
            <a:latin typeface="+mn-lt"/>
            <a:ea typeface="+mn-ea"/>
            <a:cs typeface="+mn-cs"/>
          </a:endParaRPr>
        </a:p>
        <a:p>
          <a:pPr algn="just"/>
          <a:r>
            <a:rPr lang="es-EC" sz="1100" baseline="0">
              <a:solidFill>
                <a:sysClr val="windowText" lastClr="000000"/>
              </a:solidFill>
              <a:effectLst/>
              <a:latin typeface="+mn-lt"/>
              <a:ea typeface="+mn-ea"/>
              <a:cs typeface="+mn-cs"/>
            </a:rPr>
            <a:t>En términos anuales, la Cartera de Créditos del grupo ICORED registra un incremento del 12,34%; al pasar de $9.153 millones en ago-22 a $10.283 millones en ago-23.</a:t>
          </a:r>
        </a:p>
        <a:p>
          <a:pPr algn="just"/>
          <a:endParaRPr lang="es-EC" sz="1100" baseline="0">
            <a:solidFill>
              <a:sysClr val="windowText" lastClr="000000"/>
            </a:solidFill>
            <a:effectLst/>
            <a:latin typeface="+mn-lt"/>
            <a:ea typeface="+mn-ea"/>
            <a:cs typeface="+mn-cs"/>
          </a:endParaRPr>
        </a:p>
      </xdr:txBody>
    </xdr:sp>
    <xdr:clientData/>
  </xdr:twoCellAnchor>
  <xdr:twoCellAnchor>
    <xdr:from>
      <xdr:col>9</xdr:col>
      <xdr:colOff>323850</xdr:colOff>
      <xdr:row>1</xdr:row>
      <xdr:rowOff>28575</xdr:rowOff>
    </xdr:from>
    <xdr:to>
      <xdr:col>10</xdr:col>
      <xdr:colOff>447675</xdr:colOff>
      <xdr:row>2</xdr:row>
      <xdr:rowOff>123825</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FCB862A3-E8E7-4C6F-959B-8DBF1B9756E7}"/>
            </a:ext>
          </a:extLst>
        </xdr:cNvPr>
        <xdr:cNvSpPr/>
      </xdr:nvSpPr>
      <xdr:spPr>
        <a:xfrm>
          <a:off x="9248775" y="2190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266700</xdr:colOff>
      <xdr:row>67</xdr:row>
      <xdr:rowOff>114301</xdr:rowOff>
    </xdr:from>
    <xdr:to>
      <xdr:col>10</xdr:col>
      <xdr:colOff>657225</xdr:colOff>
      <xdr:row>70</xdr:row>
      <xdr:rowOff>142875</xdr:rowOff>
    </xdr:to>
    <xdr:sp macro="" textlink="">
      <xdr:nvSpPr>
        <xdr:cNvPr id="6" name="Flecha: hacia arriba 5">
          <a:hlinkClick xmlns:r="http://schemas.openxmlformats.org/officeDocument/2006/relationships" r:id="rId2"/>
          <a:extLst>
            <a:ext uri="{FF2B5EF4-FFF2-40B4-BE49-F238E27FC236}">
              <a16:creationId xmlns:a16="http://schemas.microsoft.com/office/drawing/2014/main" id="{B19EFB45-BDF2-415E-B230-7794F69A92E1}"/>
            </a:ext>
          </a:extLst>
        </xdr:cNvPr>
        <xdr:cNvSpPr/>
      </xdr:nvSpPr>
      <xdr:spPr>
        <a:xfrm>
          <a:off x="10258425" y="12896851"/>
          <a:ext cx="390525" cy="600074"/>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9</xdr:col>
      <xdr:colOff>333375</xdr:colOff>
      <xdr:row>20</xdr:row>
      <xdr:rowOff>171450</xdr:rowOff>
    </xdr:from>
    <xdr:to>
      <xdr:col>10</xdr:col>
      <xdr:colOff>457200</xdr:colOff>
      <xdr:row>22</xdr:row>
      <xdr:rowOff>76200</xdr:rowOff>
    </xdr:to>
    <xdr:sp macro="" textlink="">
      <xdr:nvSpPr>
        <xdr:cNvPr id="7" name="Rectángulo: esquinas diagonales redondeadas 6">
          <a:hlinkClick xmlns:r="http://schemas.openxmlformats.org/officeDocument/2006/relationships" r:id="rId1"/>
          <a:extLst>
            <a:ext uri="{FF2B5EF4-FFF2-40B4-BE49-F238E27FC236}">
              <a16:creationId xmlns:a16="http://schemas.microsoft.com/office/drawing/2014/main" id="{1C2D8922-E9F6-4A3C-B930-EA41478F78FE}"/>
            </a:ext>
          </a:extLst>
        </xdr:cNvPr>
        <xdr:cNvSpPr/>
      </xdr:nvSpPr>
      <xdr:spPr>
        <a:xfrm>
          <a:off x="9258300" y="39909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editAs="oneCell">
    <xdr:from>
      <xdr:col>0</xdr:col>
      <xdr:colOff>0</xdr:colOff>
      <xdr:row>3</xdr:row>
      <xdr:rowOff>0</xdr:rowOff>
    </xdr:from>
    <xdr:to>
      <xdr:col>8</xdr:col>
      <xdr:colOff>61875</xdr:colOff>
      <xdr:row>19</xdr:row>
      <xdr:rowOff>112415</xdr:rowOff>
    </xdr:to>
    <xdr:pic>
      <xdr:nvPicPr>
        <xdr:cNvPr id="4" name="Picture 1">
          <a:extLst>
            <a:ext uri="{FF2B5EF4-FFF2-40B4-BE49-F238E27FC236}">
              <a16:creationId xmlns:a16="http://schemas.microsoft.com/office/drawing/2014/main" id="{3C6C6A86-1281-4AC6-BEA8-E031B6F525C7}"/>
            </a:ext>
          </a:extLst>
        </xdr:cNvPr>
        <xdr:cNvPicPr>
          <a:picLocks noChangeAspect="1"/>
        </xdr:cNvPicPr>
      </xdr:nvPicPr>
      <xdr:blipFill>
        <a:blip xmlns:r="http://schemas.openxmlformats.org/officeDocument/2006/relationships" r:embed="rId3" cstate="print"/>
        <a:stretch>
          <a:fillRect/>
        </a:stretch>
      </xdr:blipFill>
      <xdr:spPr>
        <a:xfrm>
          <a:off x="0" y="581025"/>
          <a:ext cx="7920000" cy="31604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161925</xdr:colOff>
      <xdr:row>4</xdr:row>
      <xdr:rowOff>76199</xdr:rowOff>
    </xdr:from>
    <xdr:to>
      <xdr:col>10</xdr:col>
      <xdr:colOff>847725</xdr:colOff>
      <xdr:row>20</xdr:row>
      <xdr:rowOff>142876</xdr:rowOff>
    </xdr:to>
    <xdr:sp macro="" textlink="">
      <xdr:nvSpPr>
        <xdr:cNvPr id="2" name="CuadroTexto 1">
          <a:extLst>
            <a:ext uri="{FF2B5EF4-FFF2-40B4-BE49-F238E27FC236}">
              <a16:creationId xmlns:a16="http://schemas.microsoft.com/office/drawing/2014/main" id="{E533BEA2-87BD-42E3-B925-C6E40344EDCE}"/>
            </a:ext>
          </a:extLst>
        </xdr:cNvPr>
        <xdr:cNvSpPr txBox="1"/>
      </xdr:nvSpPr>
      <xdr:spPr>
        <a:xfrm>
          <a:off x="9601200" y="847724"/>
          <a:ext cx="2819400" cy="3124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EC" sz="1100">
              <a:solidFill>
                <a:sysClr val="windowText" lastClr="000000"/>
              </a:solidFill>
              <a:effectLst/>
              <a:latin typeface="+mn-lt"/>
              <a:ea typeface="+mn-ea"/>
              <a:cs typeface="+mn-cs"/>
            </a:rPr>
            <a:t>En lo que refiere a la concentración</a:t>
          </a:r>
          <a:r>
            <a:rPr lang="es-EC" sz="1100" baseline="0">
              <a:solidFill>
                <a:sysClr val="windowText" lastClr="000000"/>
              </a:solidFill>
              <a:effectLst/>
              <a:latin typeface="+mn-lt"/>
              <a:ea typeface="+mn-ea"/>
              <a:cs typeface="+mn-cs"/>
            </a:rPr>
            <a:t> de las colocaciones, el </a:t>
          </a:r>
          <a:r>
            <a:rPr lang="es-EC" sz="1100">
              <a:solidFill>
                <a:sysClr val="windowText" lastClr="000000"/>
              </a:solidFill>
              <a:effectLst/>
              <a:latin typeface="+mn-lt"/>
              <a:ea typeface="+mn-ea"/>
              <a:cs typeface="+mn-cs"/>
            </a:rPr>
            <a:t>49,23% del total de la cartera bruta se ubica en el Crédito de </a:t>
          </a:r>
          <a:r>
            <a:rPr lang="es-EC" sz="1100" baseline="0">
              <a:solidFill>
                <a:sysClr val="windowText" lastClr="000000"/>
              </a:solidFill>
              <a:effectLst/>
              <a:latin typeface="+mn-lt"/>
              <a:ea typeface="+mn-ea"/>
              <a:cs typeface="+mn-cs"/>
            </a:rPr>
            <a:t>Consumo, luego con el 41,68% se ubica el Microcrédito, siendo estos dos tipos los predominantes. Le siguen el crédito Inmobiliario con el 6,73%, el comercial con el 2,29% y finalmente con un porcentaje mucho más bajo del 0,06% se ubica el Crédito de Vivienda de interés público y social.</a:t>
          </a:r>
          <a:endParaRPr lang="es-EC">
            <a:solidFill>
              <a:sysClr val="windowText" lastClr="000000"/>
            </a:solidFill>
            <a:effectLst/>
          </a:endParaRPr>
        </a:p>
        <a:p>
          <a:pPr algn="just"/>
          <a:endParaRPr lang="es-EC" sz="1100" baseline="0">
            <a:solidFill>
              <a:sysClr val="windowText" lastClr="000000"/>
            </a:solidFill>
            <a:effectLst/>
            <a:latin typeface="+mn-lt"/>
            <a:ea typeface="+mn-ea"/>
            <a:cs typeface="+mn-cs"/>
          </a:endParaRPr>
        </a:p>
        <a:p>
          <a:pPr algn="just"/>
          <a:r>
            <a:rPr lang="es-EC" sz="1100" baseline="0">
              <a:solidFill>
                <a:sysClr val="windowText" lastClr="000000"/>
              </a:solidFill>
              <a:effectLst/>
              <a:latin typeface="+mn-lt"/>
              <a:ea typeface="+mn-ea"/>
              <a:cs typeface="+mn-cs"/>
            </a:rPr>
            <a:t>El segmento de crédito que registra mayor porcentaje de crecimiento para este período de análisis es el Crédito de Vivienda de interés público con el 24,10% y el Crédito Educativo con 8,05%.</a:t>
          </a:r>
        </a:p>
        <a:p>
          <a:pPr algn="just"/>
          <a:endParaRPr lang="es-EC" sz="1100" baseline="0">
            <a:solidFill>
              <a:sysClr val="windowText" lastClr="000000"/>
            </a:solidFill>
            <a:effectLst/>
            <a:latin typeface="+mn-lt"/>
            <a:ea typeface="+mn-ea"/>
            <a:cs typeface="+mn-cs"/>
          </a:endParaRPr>
        </a:p>
      </xdr:txBody>
    </xdr:sp>
    <xdr:clientData/>
  </xdr:twoCellAnchor>
  <xdr:twoCellAnchor>
    <xdr:from>
      <xdr:col>8</xdr:col>
      <xdr:colOff>361950</xdr:colOff>
      <xdr:row>1</xdr:row>
      <xdr:rowOff>9525</xdr:rowOff>
    </xdr:from>
    <xdr:to>
      <xdr:col>9</xdr:col>
      <xdr:colOff>485775</xdr:colOff>
      <xdr:row>2</xdr:row>
      <xdr:rowOff>104775</xdr:rowOff>
    </xdr:to>
    <xdr:sp macro="" textlink="">
      <xdr:nvSpPr>
        <xdr:cNvPr id="3" name="Rectángulo: esquinas diagonales redondeadas 2">
          <a:hlinkClick xmlns:r="http://schemas.openxmlformats.org/officeDocument/2006/relationships" r:id="rId1"/>
          <a:extLst>
            <a:ext uri="{FF2B5EF4-FFF2-40B4-BE49-F238E27FC236}">
              <a16:creationId xmlns:a16="http://schemas.microsoft.com/office/drawing/2014/main" id="{132E5680-E523-40E4-97BF-546F3856B615}"/>
            </a:ext>
          </a:extLst>
        </xdr:cNvPr>
        <xdr:cNvSpPr/>
      </xdr:nvSpPr>
      <xdr:spPr>
        <a:xfrm>
          <a:off x="9801225" y="20002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8</xdr:col>
      <xdr:colOff>485775</xdr:colOff>
      <xdr:row>71</xdr:row>
      <xdr:rowOff>28575</xdr:rowOff>
    </xdr:from>
    <xdr:to>
      <xdr:col>8</xdr:col>
      <xdr:colOff>876300</xdr:colOff>
      <xdr:row>73</xdr:row>
      <xdr:rowOff>104775</xdr:rowOff>
    </xdr:to>
    <xdr:sp macro="" textlink="">
      <xdr:nvSpPr>
        <xdr:cNvPr id="4" name="Flecha: hacia arriba 3">
          <a:hlinkClick xmlns:r="http://schemas.openxmlformats.org/officeDocument/2006/relationships" r:id="rId2"/>
          <a:extLst>
            <a:ext uri="{FF2B5EF4-FFF2-40B4-BE49-F238E27FC236}">
              <a16:creationId xmlns:a16="http://schemas.microsoft.com/office/drawing/2014/main" id="{E78EA651-7BAA-4395-8723-501F63C60EB5}"/>
            </a:ext>
          </a:extLst>
        </xdr:cNvPr>
        <xdr:cNvSpPr/>
      </xdr:nvSpPr>
      <xdr:spPr>
        <a:xfrm>
          <a:off x="9925050" y="13877925"/>
          <a:ext cx="390525" cy="457200"/>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editAs="oneCell">
    <xdr:from>
      <xdr:col>0</xdr:col>
      <xdr:colOff>0</xdr:colOff>
      <xdr:row>51</xdr:row>
      <xdr:rowOff>0</xdr:rowOff>
    </xdr:from>
    <xdr:to>
      <xdr:col>7</xdr:col>
      <xdr:colOff>361950</xdr:colOff>
      <xdr:row>74</xdr:row>
      <xdr:rowOff>0</xdr:rowOff>
    </xdr:to>
    <xdr:pic>
      <xdr:nvPicPr>
        <xdr:cNvPr id="6" name="Picture 1">
          <a:extLst>
            <a:ext uri="{FF2B5EF4-FFF2-40B4-BE49-F238E27FC236}">
              <a16:creationId xmlns:a16="http://schemas.microsoft.com/office/drawing/2014/main" id="{304CBBE0-32A4-4373-BB51-C74D9CB90B33}"/>
            </a:ext>
          </a:extLst>
        </xdr:cNvPr>
        <xdr:cNvPicPr>
          <a:picLocks noChangeAspect="1"/>
        </xdr:cNvPicPr>
      </xdr:nvPicPr>
      <xdr:blipFill>
        <a:blip xmlns:r="http://schemas.openxmlformats.org/officeDocument/2006/relationships" r:embed="rId3" cstate="print"/>
        <a:stretch>
          <a:fillRect/>
        </a:stretch>
      </xdr:blipFill>
      <xdr:spPr>
        <a:xfrm>
          <a:off x="0" y="10039350"/>
          <a:ext cx="8734425" cy="4381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238125</xdr:colOff>
      <xdr:row>1</xdr:row>
      <xdr:rowOff>38100</xdr:rowOff>
    </xdr:from>
    <xdr:to>
      <xdr:col>9</xdr:col>
      <xdr:colOff>361950</xdr:colOff>
      <xdr:row>2</xdr:row>
      <xdr:rowOff>133350</xdr:rowOff>
    </xdr:to>
    <xdr:sp macro="" textlink="">
      <xdr:nvSpPr>
        <xdr:cNvPr id="4" name="Rectángulo: esquinas diagonales redondeadas 3">
          <a:hlinkClick xmlns:r="http://schemas.openxmlformats.org/officeDocument/2006/relationships" r:id="rId1"/>
          <a:extLst>
            <a:ext uri="{FF2B5EF4-FFF2-40B4-BE49-F238E27FC236}">
              <a16:creationId xmlns:a16="http://schemas.microsoft.com/office/drawing/2014/main" id="{155891E1-C794-42BA-A658-CC4B77CC6001}"/>
            </a:ext>
          </a:extLst>
        </xdr:cNvPr>
        <xdr:cNvSpPr/>
      </xdr:nvSpPr>
      <xdr:spPr>
        <a:xfrm>
          <a:off x="8096250" y="2286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8</xdr:col>
      <xdr:colOff>209550</xdr:colOff>
      <xdr:row>73</xdr:row>
      <xdr:rowOff>0</xdr:rowOff>
    </xdr:from>
    <xdr:to>
      <xdr:col>8</xdr:col>
      <xdr:colOff>600075</xdr:colOff>
      <xdr:row>75</xdr:row>
      <xdr:rowOff>47624</xdr:rowOff>
    </xdr:to>
    <xdr:sp macro="" textlink="">
      <xdr:nvSpPr>
        <xdr:cNvPr id="5" name="Flecha: hacia arriba 4">
          <a:hlinkClick xmlns:r="http://schemas.openxmlformats.org/officeDocument/2006/relationships" r:id="rId2"/>
          <a:extLst>
            <a:ext uri="{FF2B5EF4-FFF2-40B4-BE49-F238E27FC236}">
              <a16:creationId xmlns:a16="http://schemas.microsoft.com/office/drawing/2014/main" id="{0C933BA6-8253-4EFD-90D3-FAC6CB14D7CD}"/>
            </a:ext>
          </a:extLst>
        </xdr:cNvPr>
        <xdr:cNvSpPr/>
      </xdr:nvSpPr>
      <xdr:spPr>
        <a:xfrm>
          <a:off x="9382125" y="13363574"/>
          <a:ext cx="390525" cy="428625"/>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7</xdr:col>
      <xdr:colOff>104776</xdr:colOff>
      <xdr:row>4</xdr:row>
      <xdr:rowOff>85725</xdr:rowOff>
    </xdr:from>
    <xdr:to>
      <xdr:col>10</xdr:col>
      <xdr:colOff>657226</xdr:colOff>
      <xdr:row>19</xdr:row>
      <xdr:rowOff>1</xdr:rowOff>
    </xdr:to>
    <xdr:sp macro="" textlink="">
      <xdr:nvSpPr>
        <xdr:cNvPr id="6" name="CuadroTexto 5">
          <a:extLst>
            <a:ext uri="{FF2B5EF4-FFF2-40B4-BE49-F238E27FC236}">
              <a16:creationId xmlns:a16="http://schemas.microsoft.com/office/drawing/2014/main" id="{C73C85C5-48D4-47C9-B685-536C551BAE20}"/>
            </a:ext>
          </a:extLst>
        </xdr:cNvPr>
        <xdr:cNvSpPr txBox="1"/>
      </xdr:nvSpPr>
      <xdr:spPr>
        <a:xfrm>
          <a:off x="8553451" y="857250"/>
          <a:ext cx="3752850" cy="277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s-EC" sz="1100">
              <a:solidFill>
                <a:schemeClr val="dk1"/>
              </a:solidFill>
              <a:effectLst/>
              <a:latin typeface="+mn-lt"/>
              <a:ea typeface="+mn-ea"/>
              <a:cs typeface="+mn-cs"/>
            </a:rPr>
            <a:t>Al realizar un análisis</a:t>
          </a:r>
          <a:r>
            <a:rPr lang="es-EC" sz="1100" baseline="0">
              <a:solidFill>
                <a:schemeClr val="dk1"/>
              </a:solidFill>
              <a:effectLst/>
              <a:latin typeface="+mn-lt"/>
              <a:ea typeface="+mn-ea"/>
              <a:cs typeface="+mn-cs"/>
            </a:rPr>
            <a:t> mensual, se puede observar un decrecimento en la morosidad del Grupo, al pasar de 6,86% (JULIO 2023) al 6,80% (AGOSTO 2023), manteniéndose en estado </a:t>
          </a:r>
          <a:r>
            <a:rPr lang="es-EC" sz="1100" b="1" baseline="0">
              <a:solidFill>
                <a:srgbClr val="FFC000"/>
              </a:solidFill>
              <a:effectLst/>
              <a:latin typeface="+mn-lt"/>
              <a:ea typeface="+mn-ea"/>
              <a:cs typeface="+mn-cs"/>
            </a:rPr>
            <a:t>ALERTA</a:t>
          </a:r>
          <a:r>
            <a:rPr lang="es-EC" sz="1100" b="1" baseline="0">
              <a:solidFill>
                <a:srgbClr val="FFD10D"/>
              </a:solidFill>
              <a:effectLst/>
              <a:latin typeface="+mn-lt"/>
              <a:ea typeface="+mn-ea"/>
              <a:cs typeface="+mn-cs"/>
            </a:rPr>
            <a:t> </a:t>
          </a:r>
          <a:r>
            <a:rPr lang="es-EC" sz="1100" b="0" baseline="0">
              <a:solidFill>
                <a:sysClr val="windowText" lastClr="000000"/>
              </a:solidFill>
              <a:effectLst/>
              <a:latin typeface="+mn-lt"/>
              <a:ea typeface="+mn-ea"/>
              <a:cs typeface="+mn-cs"/>
            </a:rPr>
            <a:t>según los parámetros que emplea Visor Estratégico. </a:t>
          </a:r>
        </a:p>
        <a:p>
          <a:pPr marL="0" marR="0" indent="0" algn="just" defTabSz="914400" eaLnBrk="1" fontAlgn="auto" latinLnBrk="0" hangingPunct="1">
            <a:lnSpc>
              <a:spcPct val="100000"/>
            </a:lnSpc>
            <a:spcBef>
              <a:spcPts val="0"/>
            </a:spcBef>
            <a:spcAft>
              <a:spcPts val="0"/>
            </a:spcAft>
            <a:buClrTx/>
            <a:buSzTx/>
            <a:buFontTx/>
            <a:buNone/>
            <a:tabLst/>
            <a:defRPr/>
          </a:pPr>
          <a:endParaRPr lang="es-EC" sz="1100" baseline="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s-EC" sz="1100" u="none">
              <a:solidFill>
                <a:sysClr val="windowText" lastClr="000000"/>
              </a:solidFill>
              <a:effectLst/>
              <a:latin typeface="+mn-lt"/>
              <a:ea typeface="+mn-ea"/>
              <a:cs typeface="+mn-cs"/>
            </a:rPr>
            <a:t>Analizando el</a:t>
          </a:r>
          <a:r>
            <a:rPr lang="es-EC" sz="1100" u="none" baseline="0">
              <a:solidFill>
                <a:sysClr val="windowText" lastClr="000000"/>
              </a:solidFill>
              <a:effectLst/>
              <a:latin typeface="+mn-lt"/>
              <a:ea typeface="+mn-ea"/>
              <a:cs typeface="+mn-cs"/>
            </a:rPr>
            <a:t> detalle de las socias, la Cooperativa con el indicador más bajo de morosidad cerró con el 0,84%; mientras que, el porcentaje más elevado de esta razón financiera fue del 11,66%.</a:t>
          </a:r>
        </a:p>
        <a:p>
          <a:pPr marL="0" marR="0" indent="0" algn="just" defTabSz="914400" eaLnBrk="1" fontAlgn="auto" latinLnBrk="0" hangingPunct="1">
            <a:lnSpc>
              <a:spcPct val="100000"/>
            </a:lnSpc>
            <a:spcBef>
              <a:spcPts val="0"/>
            </a:spcBef>
            <a:spcAft>
              <a:spcPts val="0"/>
            </a:spcAft>
            <a:buClrTx/>
            <a:buSzTx/>
            <a:buFontTx/>
            <a:buNone/>
            <a:tabLst/>
            <a:defRPr/>
          </a:pPr>
          <a:r>
            <a:rPr lang="es-EC" sz="1100" u="none" baseline="0">
              <a:solidFill>
                <a:sysClr val="windowText" lastClr="000000"/>
              </a:solidFill>
              <a:effectLst/>
              <a:latin typeface="+mn-lt"/>
              <a:ea typeface="+mn-ea"/>
              <a:cs typeface="+mn-cs"/>
            </a:rPr>
            <a:t> </a:t>
          </a:r>
        </a:p>
        <a:p>
          <a:pPr marL="0" marR="0" indent="0" algn="just" defTabSz="914400" eaLnBrk="1" fontAlgn="auto" latinLnBrk="0" hangingPunct="1">
            <a:lnSpc>
              <a:spcPct val="100000"/>
            </a:lnSpc>
            <a:spcBef>
              <a:spcPts val="0"/>
            </a:spcBef>
            <a:spcAft>
              <a:spcPts val="0"/>
            </a:spcAft>
            <a:buClrTx/>
            <a:buSzTx/>
            <a:buFontTx/>
            <a:buNone/>
            <a:tabLst/>
            <a:defRPr/>
          </a:pPr>
          <a:r>
            <a:rPr lang="es-EC" sz="1100" u="none" baseline="0">
              <a:solidFill>
                <a:sysClr val="windowText" lastClr="000000"/>
              </a:solidFill>
              <a:effectLst/>
              <a:latin typeface="+mn-lt"/>
              <a:ea typeface="+mn-ea"/>
              <a:cs typeface="+mn-cs"/>
            </a:rPr>
            <a:t>A nivel de Visor Estratégico, se ubican en el rango </a:t>
          </a:r>
          <a:r>
            <a:rPr lang="es-EC" sz="1100" b="1" u="none" baseline="0">
              <a:solidFill>
                <a:srgbClr val="00B050"/>
              </a:solidFill>
              <a:effectLst/>
              <a:latin typeface="+mn-lt"/>
              <a:ea typeface="+mn-ea"/>
              <a:cs typeface="+mn-cs"/>
            </a:rPr>
            <a:t>bueno</a:t>
          </a:r>
          <a:r>
            <a:rPr lang="es-EC" sz="1100" u="none" baseline="0">
              <a:solidFill>
                <a:sysClr val="windowText" lastClr="000000"/>
              </a:solidFill>
              <a:effectLst/>
              <a:latin typeface="+mn-lt"/>
              <a:ea typeface="+mn-ea"/>
              <a:cs typeface="+mn-cs"/>
            </a:rPr>
            <a:t> (&lt;5,00%) 11 socias, en el rango </a:t>
          </a:r>
          <a:r>
            <a:rPr lang="es-EC" sz="1100" b="1" u="none" baseline="0">
              <a:solidFill>
                <a:srgbClr val="FFFF00"/>
              </a:solidFill>
              <a:effectLst/>
              <a:latin typeface="+mn-lt"/>
              <a:ea typeface="+mn-ea"/>
              <a:cs typeface="+mn-cs"/>
            </a:rPr>
            <a:t>alerta</a:t>
          </a:r>
          <a:r>
            <a:rPr lang="es-EC" sz="1100" b="1" u="none" baseline="0">
              <a:solidFill>
                <a:sysClr val="windowText" lastClr="000000"/>
              </a:solidFill>
              <a:effectLst/>
              <a:latin typeface="+mn-lt"/>
              <a:ea typeface="+mn-ea"/>
              <a:cs typeface="+mn-cs"/>
            </a:rPr>
            <a:t> </a:t>
          </a:r>
          <a:r>
            <a:rPr lang="es-EC" sz="1100" b="0" u="none" baseline="0">
              <a:solidFill>
                <a:sysClr val="windowText" lastClr="000000"/>
              </a:solidFill>
              <a:effectLst/>
              <a:latin typeface="+mn-lt"/>
              <a:ea typeface="+mn-ea"/>
              <a:cs typeface="+mn-cs"/>
            </a:rPr>
            <a:t>(&gt;=5,00% y &lt;=7,50%) 18 cooperativas y en el rango </a:t>
          </a:r>
          <a:r>
            <a:rPr lang="es-EC" sz="1100" b="1" u="none" baseline="0">
              <a:solidFill>
                <a:srgbClr val="FF0000"/>
              </a:solidFill>
              <a:effectLst/>
              <a:latin typeface="+mn-lt"/>
              <a:ea typeface="+mn-ea"/>
              <a:cs typeface="+mn-cs"/>
            </a:rPr>
            <a:t>deficiente</a:t>
          </a:r>
          <a:r>
            <a:rPr lang="es-EC" sz="1100" b="1" u="none" baseline="0">
              <a:solidFill>
                <a:sysClr val="windowText" lastClr="000000"/>
              </a:solidFill>
              <a:effectLst/>
              <a:latin typeface="+mn-lt"/>
              <a:ea typeface="+mn-ea"/>
              <a:cs typeface="+mn-cs"/>
            </a:rPr>
            <a:t> </a:t>
          </a:r>
          <a:r>
            <a:rPr lang="es-EC" sz="1100" b="0" u="none" baseline="0">
              <a:solidFill>
                <a:sysClr val="windowText" lastClr="000000"/>
              </a:solidFill>
              <a:effectLst/>
              <a:latin typeface="+mn-lt"/>
              <a:ea typeface="+mn-ea"/>
              <a:cs typeface="+mn-cs"/>
            </a:rPr>
            <a:t>(&gt;7,50%) 15 cooperativas socias.</a:t>
          </a:r>
        </a:p>
      </xdr:txBody>
    </xdr:sp>
    <xdr:clientData/>
  </xdr:twoCellAnchor>
  <xdr:twoCellAnchor editAs="oneCell">
    <xdr:from>
      <xdr:col>0</xdr:col>
      <xdr:colOff>0</xdr:colOff>
      <xdr:row>3</xdr:row>
      <xdr:rowOff>0</xdr:rowOff>
    </xdr:from>
    <xdr:to>
      <xdr:col>7</xdr:col>
      <xdr:colOff>28575</xdr:colOff>
      <xdr:row>20</xdr:row>
      <xdr:rowOff>65570</xdr:rowOff>
    </xdr:to>
    <xdr:pic>
      <xdr:nvPicPr>
        <xdr:cNvPr id="2" name="Picture 1">
          <a:extLst>
            <a:ext uri="{FF2B5EF4-FFF2-40B4-BE49-F238E27FC236}">
              <a16:creationId xmlns:a16="http://schemas.microsoft.com/office/drawing/2014/main" id="{5B7D0187-9CF9-4EB0-91CE-FCF352854D12}"/>
            </a:ext>
          </a:extLst>
        </xdr:cNvPr>
        <xdr:cNvPicPr>
          <a:picLocks noChangeAspect="1"/>
        </xdr:cNvPicPr>
      </xdr:nvPicPr>
      <xdr:blipFill>
        <a:blip xmlns:r="http://schemas.openxmlformats.org/officeDocument/2006/relationships" r:embed="rId3" cstate="print"/>
        <a:stretch>
          <a:fillRect/>
        </a:stretch>
      </xdr:blipFill>
      <xdr:spPr>
        <a:xfrm>
          <a:off x="0" y="581025"/>
          <a:ext cx="8477250" cy="33040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257175</xdr:colOff>
      <xdr:row>3</xdr:row>
      <xdr:rowOff>47625</xdr:rowOff>
    </xdr:from>
    <xdr:to>
      <xdr:col>11</xdr:col>
      <xdr:colOff>895350</xdr:colOff>
      <xdr:row>20</xdr:row>
      <xdr:rowOff>9525</xdr:rowOff>
    </xdr:to>
    <xdr:sp macro="" textlink="">
      <xdr:nvSpPr>
        <xdr:cNvPr id="3" name="CuadroTexto 2">
          <a:extLst>
            <a:ext uri="{FF2B5EF4-FFF2-40B4-BE49-F238E27FC236}">
              <a16:creationId xmlns:a16="http://schemas.microsoft.com/office/drawing/2014/main" id="{3BCDE508-931B-4F00-B87E-6A58CE169561}"/>
            </a:ext>
          </a:extLst>
        </xdr:cNvPr>
        <xdr:cNvSpPr txBox="1"/>
      </xdr:nvSpPr>
      <xdr:spPr>
        <a:xfrm>
          <a:off x="8115300" y="628650"/>
          <a:ext cx="3838575" cy="320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s-EC" sz="1100">
              <a:solidFill>
                <a:sysClr val="windowText" lastClr="000000"/>
              </a:solidFill>
              <a:effectLst/>
              <a:latin typeface="+mn-lt"/>
              <a:ea typeface="+mn-ea"/>
              <a:cs typeface="+mn-cs"/>
            </a:rPr>
            <a:t>Al mes de agosto</a:t>
          </a:r>
          <a:r>
            <a:rPr lang="es-EC" sz="1100" baseline="0">
              <a:solidFill>
                <a:sysClr val="windowText" lastClr="000000"/>
              </a:solidFill>
              <a:effectLst/>
              <a:latin typeface="+mn-lt"/>
              <a:ea typeface="+mn-ea"/>
              <a:cs typeface="+mn-cs"/>
            </a:rPr>
            <a:t> </a:t>
          </a:r>
          <a:r>
            <a:rPr lang="es-EC" sz="1100">
              <a:solidFill>
                <a:sysClr val="windowText" lastClr="000000"/>
              </a:solidFill>
              <a:effectLst/>
              <a:latin typeface="+mn-lt"/>
              <a:ea typeface="+mn-ea"/>
              <a:cs typeface="+mn-cs"/>
            </a:rPr>
            <a:t>2023 el saldo</a:t>
          </a:r>
          <a:r>
            <a:rPr lang="es-EC" sz="1100" baseline="0">
              <a:solidFill>
                <a:sysClr val="windowText" lastClr="000000"/>
              </a:solidFill>
              <a:effectLst/>
              <a:latin typeface="+mn-lt"/>
              <a:ea typeface="+mn-ea"/>
              <a:cs typeface="+mn-cs"/>
            </a:rPr>
            <a:t> de los pasivos cierra en $12.639 millones de dólares; es decir, registró un crecimiento de $72,53 millones de dólares de julio 2023 a agosto 2023, lo que representa un incremento de 0,58% mensual.</a:t>
          </a:r>
          <a:endParaRPr lang="es-EC" sz="1100">
            <a:solidFill>
              <a:sysClr val="windowText" lastClr="000000"/>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s-EC" sz="1100">
            <a:solidFill>
              <a:sysClr val="windowText" lastClr="000000"/>
            </a:solidFill>
            <a:effectLst/>
            <a:latin typeface="+mn-lt"/>
            <a:ea typeface="+mn-ea"/>
            <a:cs typeface="+mn-cs"/>
          </a:endParaRPr>
        </a:p>
        <a:p>
          <a:pPr algn="just"/>
          <a:r>
            <a:rPr lang="es-EC" sz="1100">
              <a:solidFill>
                <a:sysClr val="windowText" lastClr="000000"/>
              </a:solidFill>
              <a:effectLst/>
              <a:latin typeface="+mn-lt"/>
              <a:ea typeface="+mn-ea"/>
              <a:cs typeface="+mn-cs"/>
            </a:rPr>
            <a:t>Existen 13 Cooperativas que</a:t>
          </a:r>
          <a:r>
            <a:rPr lang="es-EC" sz="1100" baseline="0">
              <a:solidFill>
                <a:sysClr val="windowText" lastClr="000000"/>
              </a:solidFill>
              <a:effectLst/>
              <a:latin typeface="+mn-lt"/>
              <a:ea typeface="+mn-ea"/>
              <a:cs typeface="+mn-cs"/>
            </a:rPr>
            <a:t> han decrecido en sus pasivos; el porcentaje más pronunciado de decrecimiento es el -1,60% en 1 de ellas. De las Cooperativas que registraron crecimiento en esta cuenta contable, 1 socia alcanzó el mayor porcentaje que fue de 6,19%.</a:t>
          </a:r>
        </a:p>
        <a:p>
          <a:pPr algn="just"/>
          <a:endParaRPr lang="es-EC" sz="1100" b="0" i="0" baseline="0">
            <a:solidFill>
              <a:sysClr val="windowText" lastClr="000000"/>
            </a:solidFill>
            <a:effectLst/>
            <a:latin typeface="+mn-lt"/>
            <a:ea typeface="+mn-ea"/>
            <a:cs typeface="+mn-cs"/>
          </a:endParaRPr>
        </a:p>
        <a:p>
          <a:pPr algn="just"/>
          <a:r>
            <a:rPr lang="es-EC" sz="1100" b="0" i="0" baseline="0">
              <a:solidFill>
                <a:sysClr val="windowText" lastClr="000000"/>
              </a:solidFill>
              <a:effectLst/>
              <a:latin typeface="+mn-lt"/>
              <a:ea typeface="+mn-ea"/>
              <a:cs typeface="+mn-cs"/>
            </a:rPr>
            <a:t>Anualmente, a ago-23 los pasivos del grupo cerraron en $12.639 millones como se había indicado anteriormente; lo que representa un crecimiento anual de 7,27% con relación a ago-22 que cerró en $ 11.783 millones de dólares.</a:t>
          </a:r>
        </a:p>
        <a:p>
          <a:pPr algn="just"/>
          <a:endParaRPr lang="es-EC" sz="1100" b="0" i="0" baseline="0">
            <a:solidFill>
              <a:sysClr val="windowText" lastClr="000000"/>
            </a:solidFill>
            <a:effectLst/>
            <a:latin typeface="+mn-lt"/>
            <a:ea typeface="+mn-ea"/>
            <a:cs typeface="+mn-cs"/>
          </a:endParaRPr>
        </a:p>
      </xdr:txBody>
    </xdr:sp>
    <xdr:clientData/>
  </xdr:twoCellAnchor>
  <xdr:twoCellAnchor>
    <xdr:from>
      <xdr:col>9</xdr:col>
      <xdr:colOff>333375</xdr:colOff>
      <xdr:row>1</xdr:row>
      <xdr:rowOff>38100</xdr:rowOff>
    </xdr:from>
    <xdr:to>
      <xdr:col>10</xdr:col>
      <xdr:colOff>457200</xdr:colOff>
      <xdr:row>2</xdr:row>
      <xdr:rowOff>133350</xdr:rowOff>
    </xdr:to>
    <xdr:sp macro="" textlink="">
      <xdr:nvSpPr>
        <xdr:cNvPr id="5" name="Rectángulo: esquinas diagonales redondeadas 4">
          <a:hlinkClick xmlns:r="http://schemas.openxmlformats.org/officeDocument/2006/relationships" r:id="rId1"/>
          <a:extLst>
            <a:ext uri="{FF2B5EF4-FFF2-40B4-BE49-F238E27FC236}">
              <a16:creationId xmlns:a16="http://schemas.microsoft.com/office/drawing/2014/main" id="{DB7A54BE-6F64-4FCD-A2E7-6915B9221613}"/>
            </a:ext>
          </a:extLst>
        </xdr:cNvPr>
        <xdr:cNvSpPr/>
      </xdr:nvSpPr>
      <xdr:spPr>
        <a:xfrm>
          <a:off x="9258300" y="228600"/>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xdr:from>
      <xdr:col>10</xdr:col>
      <xdr:colOff>361950</xdr:colOff>
      <xdr:row>67</xdr:row>
      <xdr:rowOff>47624</xdr:rowOff>
    </xdr:from>
    <xdr:to>
      <xdr:col>10</xdr:col>
      <xdr:colOff>752475</xdr:colOff>
      <xdr:row>70</xdr:row>
      <xdr:rowOff>28575</xdr:rowOff>
    </xdr:to>
    <xdr:sp macro="" textlink="">
      <xdr:nvSpPr>
        <xdr:cNvPr id="6" name="Flecha: hacia arriba 5">
          <a:hlinkClick xmlns:r="http://schemas.openxmlformats.org/officeDocument/2006/relationships" r:id="rId2"/>
          <a:extLst>
            <a:ext uri="{FF2B5EF4-FFF2-40B4-BE49-F238E27FC236}">
              <a16:creationId xmlns:a16="http://schemas.microsoft.com/office/drawing/2014/main" id="{3A2C50E0-D3D5-4F84-99B8-4ECCB9D0CC49}"/>
            </a:ext>
          </a:extLst>
        </xdr:cNvPr>
        <xdr:cNvSpPr/>
      </xdr:nvSpPr>
      <xdr:spPr>
        <a:xfrm>
          <a:off x="10353675" y="12830174"/>
          <a:ext cx="390525" cy="552451"/>
        </a:xfrm>
        <a:prstGeom prst="upArrow">
          <a:avLst/>
        </a:prstGeom>
        <a:solidFill>
          <a:schemeClr val="accent1">
            <a:lumMod val="60000"/>
            <a:lumOff val="40000"/>
          </a:schemeClr>
        </a:solidFill>
      </xdr:spPr>
      <xdr:style>
        <a:lnRef idx="1">
          <a:schemeClr val="accent1"/>
        </a:lnRef>
        <a:fillRef idx="2">
          <a:schemeClr val="accent1"/>
        </a:fillRef>
        <a:effectRef idx="1">
          <a:schemeClr val="accent1"/>
        </a:effectRef>
        <a:fontRef idx="minor">
          <a:schemeClr val="dk1"/>
        </a:fontRef>
      </xdr:style>
      <xdr:txBody>
        <a:bodyPr rtlCol="0" anchor="ctr"/>
        <a:lstStyle/>
        <a:p>
          <a:pPr algn="l"/>
          <a:endParaRPr lang="es-419" sz="1100"/>
        </a:p>
      </xdr:txBody>
    </xdr:sp>
    <xdr:clientData/>
  </xdr:twoCellAnchor>
  <xdr:twoCellAnchor>
    <xdr:from>
      <xdr:col>9</xdr:col>
      <xdr:colOff>409575</xdr:colOff>
      <xdr:row>20</xdr:row>
      <xdr:rowOff>171450</xdr:rowOff>
    </xdr:from>
    <xdr:to>
      <xdr:col>10</xdr:col>
      <xdr:colOff>533400</xdr:colOff>
      <xdr:row>22</xdr:row>
      <xdr:rowOff>76200</xdr:rowOff>
    </xdr:to>
    <xdr:sp macro="" textlink="">
      <xdr:nvSpPr>
        <xdr:cNvPr id="7" name="Rectángulo: esquinas diagonales redondeadas 6">
          <a:hlinkClick xmlns:r="http://schemas.openxmlformats.org/officeDocument/2006/relationships" r:id="rId1"/>
          <a:extLst>
            <a:ext uri="{FF2B5EF4-FFF2-40B4-BE49-F238E27FC236}">
              <a16:creationId xmlns:a16="http://schemas.microsoft.com/office/drawing/2014/main" id="{5DDDB4E3-7720-4EFC-BC43-8E5BBABA39A1}"/>
            </a:ext>
          </a:extLst>
        </xdr:cNvPr>
        <xdr:cNvSpPr/>
      </xdr:nvSpPr>
      <xdr:spPr>
        <a:xfrm>
          <a:off x="9334500" y="3990975"/>
          <a:ext cx="1190625" cy="295275"/>
        </a:xfrm>
        <a:prstGeom prst="round2DiagRect">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r>
            <a:rPr lang="es-419" sz="1100" b="1"/>
            <a:t>INDICE</a:t>
          </a:r>
        </a:p>
      </xdr:txBody>
    </xdr:sp>
    <xdr:clientData/>
  </xdr:twoCellAnchor>
  <xdr:twoCellAnchor editAs="oneCell">
    <xdr:from>
      <xdr:col>0</xdr:col>
      <xdr:colOff>0</xdr:colOff>
      <xdr:row>3</xdr:row>
      <xdr:rowOff>133350</xdr:rowOff>
    </xdr:from>
    <xdr:to>
      <xdr:col>8</xdr:col>
      <xdr:colOff>61875</xdr:colOff>
      <xdr:row>20</xdr:row>
      <xdr:rowOff>55265</xdr:rowOff>
    </xdr:to>
    <xdr:pic>
      <xdr:nvPicPr>
        <xdr:cNvPr id="2" name="Picture 1">
          <a:extLst>
            <a:ext uri="{FF2B5EF4-FFF2-40B4-BE49-F238E27FC236}">
              <a16:creationId xmlns:a16="http://schemas.microsoft.com/office/drawing/2014/main" id="{829F44E1-7035-44FE-A85B-FF92C6DA21A4}"/>
            </a:ext>
          </a:extLst>
        </xdr:cNvPr>
        <xdr:cNvPicPr>
          <a:picLocks noChangeAspect="1"/>
        </xdr:cNvPicPr>
      </xdr:nvPicPr>
      <xdr:blipFill>
        <a:blip xmlns:r="http://schemas.openxmlformats.org/officeDocument/2006/relationships" r:embed="rId3" cstate="print"/>
        <a:stretch>
          <a:fillRect/>
        </a:stretch>
      </xdr:blipFill>
      <xdr:spPr>
        <a:xfrm>
          <a:off x="0" y="714375"/>
          <a:ext cx="7920000" cy="316041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0EF0B-88AA-44ED-B4DE-B30FABD8806D}">
  <dimension ref="A2:P51"/>
  <sheetViews>
    <sheetView topLeftCell="A36" workbookViewId="0">
      <selection activeCell="A22" sqref="A22"/>
    </sheetView>
  </sheetViews>
  <sheetFormatPr baseColWidth="10" defaultRowHeight="15" x14ac:dyDescent="0.25"/>
  <cols>
    <col min="1" max="2" width="11.42578125" style="12"/>
    <col min="3" max="3" width="13.42578125" style="12" customWidth="1"/>
    <col min="4" max="6" width="11.42578125" style="12"/>
    <col min="7" max="7" width="12.7109375" style="12" customWidth="1"/>
    <col min="8" max="8" width="11.42578125" style="12"/>
    <col min="9" max="9" width="10.85546875" style="12" customWidth="1"/>
    <col min="10" max="10" width="17.42578125" style="12" customWidth="1"/>
    <col min="11" max="11" width="11.42578125" style="12"/>
    <col min="12" max="12" width="10.140625" style="12" customWidth="1"/>
    <col min="13" max="16384" width="11.42578125" style="12"/>
  </cols>
  <sheetData>
    <row r="2" spans="1:16" x14ac:dyDescent="0.25">
      <c r="E2" s="95" t="s">
        <v>313</v>
      </c>
      <c r="F2" s="95"/>
      <c r="G2" s="95"/>
      <c r="H2" s="95"/>
      <c r="I2" s="95"/>
      <c r="J2" s="95"/>
      <c r="K2" s="95"/>
    </row>
    <row r="3" spans="1:16" x14ac:dyDescent="0.25">
      <c r="E3" s="95"/>
      <c r="F3" s="95"/>
      <c r="G3" s="95"/>
      <c r="H3" s="95"/>
      <c r="I3" s="95"/>
      <c r="J3" s="95"/>
      <c r="K3" s="95"/>
    </row>
    <row r="4" spans="1:16" x14ac:dyDescent="0.25">
      <c r="E4" s="95"/>
      <c r="F4" s="95"/>
      <c r="G4" s="95"/>
      <c r="H4" s="95"/>
      <c r="I4" s="95"/>
      <c r="J4" s="95"/>
      <c r="K4" s="95"/>
    </row>
    <row r="5" spans="1:16" ht="23.25" x14ac:dyDescent="0.25">
      <c r="E5" s="13"/>
      <c r="F5" s="13"/>
      <c r="G5" s="13"/>
      <c r="H5" s="13"/>
      <c r="I5" s="13"/>
      <c r="J5" s="13"/>
      <c r="K5" s="13"/>
    </row>
    <row r="6" spans="1:16" ht="23.25" x14ac:dyDescent="0.25">
      <c r="E6" s="13"/>
      <c r="F6" s="13"/>
      <c r="G6" s="13"/>
      <c r="H6" s="13"/>
      <c r="I6" s="13"/>
      <c r="J6" s="13"/>
      <c r="K6" s="13"/>
    </row>
    <row r="7" spans="1:16" x14ac:dyDescent="0.25">
      <c r="A7" s="14"/>
      <c r="B7" s="14"/>
      <c r="C7" s="14"/>
      <c r="D7" s="14"/>
      <c r="E7" s="14"/>
      <c r="F7" s="14"/>
      <c r="G7" s="14"/>
      <c r="H7" s="14"/>
      <c r="I7" s="14"/>
      <c r="J7" s="14"/>
      <c r="K7" s="14"/>
      <c r="L7" s="14"/>
      <c r="M7" s="14"/>
      <c r="N7" s="14"/>
      <c r="O7" s="14"/>
      <c r="P7" s="14"/>
    </row>
    <row r="8" spans="1:16" s="16" customFormat="1" x14ac:dyDescent="0.25">
      <c r="A8" s="15"/>
      <c r="B8" s="15"/>
      <c r="C8" s="15"/>
      <c r="D8" s="15"/>
      <c r="E8" s="15"/>
      <c r="F8" s="15"/>
      <c r="G8" s="15"/>
      <c r="H8" s="15"/>
      <c r="I8" s="15"/>
      <c r="J8" s="15"/>
      <c r="K8" s="15"/>
      <c r="L8" s="15"/>
      <c r="M8" s="15"/>
      <c r="N8" s="15"/>
      <c r="O8" s="15"/>
      <c r="P8" s="15"/>
    </row>
    <row r="9" spans="1:16" s="16" customFormat="1" x14ac:dyDescent="0.25"/>
    <row r="10" spans="1:16" x14ac:dyDescent="0.25">
      <c r="E10" s="96" t="s">
        <v>314</v>
      </c>
      <c r="F10" s="96"/>
      <c r="G10" s="96"/>
      <c r="H10" s="96"/>
      <c r="I10" s="96"/>
      <c r="J10" s="96"/>
      <c r="K10" s="96"/>
    </row>
    <row r="11" spans="1:16" x14ac:dyDescent="0.25">
      <c r="E11" s="96"/>
      <c r="F11" s="96"/>
      <c r="G11" s="96"/>
      <c r="H11" s="96"/>
      <c r="I11" s="96"/>
      <c r="J11" s="96"/>
      <c r="K11" s="96"/>
    </row>
    <row r="12" spans="1:16" x14ac:dyDescent="0.25">
      <c r="E12" s="96"/>
      <c r="F12" s="96"/>
      <c r="G12" s="96"/>
      <c r="H12" s="96"/>
      <c r="I12" s="96"/>
      <c r="J12" s="96"/>
      <c r="K12" s="96"/>
    </row>
    <row r="13" spans="1:16" ht="15.75" thickBot="1" x14ac:dyDescent="0.3"/>
    <row r="14" spans="1:16" ht="17.25" customHeight="1" thickTop="1" thickBot="1" x14ac:dyDescent="0.3">
      <c r="E14" s="17"/>
      <c r="G14" s="18" t="s">
        <v>88</v>
      </c>
      <c r="H14" s="19">
        <v>31</v>
      </c>
    </row>
    <row r="15" spans="1:16" ht="16.5" customHeight="1" thickBot="1" x14ac:dyDescent="0.3">
      <c r="E15" s="17"/>
      <c r="G15" s="20" t="s">
        <v>89</v>
      </c>
      <c r="H15" s="21">
        <v>11</v>
      </c>
    </row>
    <row r="16" spans="1:16" ht="16.5" customHeight="1" thickBot="1" x14ac:dyDescent="0.3">
      <c r="E16" s="17"/>
      <c r="G16" s="22" t="s">
        <v>90</v>
      </c>
      <c r="H16" s="23">
        <v>2</v>
      </c>
    </row>
    <row r="17" spans="1:16" ht="16.5" customHeight="1" thickTop="1" x14ac:dyDescent="0.25">
      <c r="E17" s="17"/>
      <c r="G17" s="69"/>
      <c r="H17" s="70"/>
    </row>
    <row r="18" spans="1:16" ht="16.5" customHeight="1" x14ac:dyDescent="0.25">
      <c r="E18" s="97" t="s">
        <v>315</v>
      </c>
      <c r="F18" s="97"/>
      <c r="G18" s="97"/>
      <c r="H18" s="97"/>
      <c r="I18" s="97"/>
      <c r="J18" s="97"/>
      <c r="K18" s="97"/>
    </row>
    <row r="19" spans="1:16" ht="15.75" customHeight="1" x14ac:dyDescent="0.25">
      <c r="E19" s="97"/>
      <c r="F19" s="97"/>
      <c r="G19" s="97"/>
      <c r="H19" s="97"/>
      <c r="I19" s="97"/>
      <c r="J19" s="97"/>
      <c r="K19" s="97"/>
    </row>
    <row r="20" spans="1:16" ht="15.75" customHeight="1" x14ac:dyDescent="0.25">
      <c r="E20" s="71"/>
      <c r="F20" s="71"/>
      <c r="G20" s="71"/>
      <c r="H20" s="71"/>
      <c r="I20" s="71"/>
      <c r="J20" s="71"/>
      <c r="K20" s="71"/>
    </row>
    <row r="22" spans="1:16" x14ac:dyDescent="0.25">
      <c r="A22" s="14"/>
      <c r="B22" s="14"/>
      <c r="C22" s="14"/>
      <c r="D22" s="14"/>
      <c r="E22" s="14"/>
      <c r="F22" s="14"/>
      <c r="G22" s="14"/>
      <c r="H22" s="14"/>
      <c r="I22" s="14"/>
      <c r="J22" s="14"/>
      <c r="K22" s="14"/>
      <c r="L22" s="14"/>
      <c r="M22" s="14"/>
      <c r="N22" s="14"/>
      <c r="O22" s="14"/>
      <c r="P22" s="14"/>
    </row>
    <row r="28" spans="1:16" ht="18.75" x14ac:dyDescent="0.3">
      <c r="B28" s="25" t="s">
        <v>91</v>
      </c>
      <c r="D28" s="24" t="s">
        <v>92</v>
      </c>
      <c r="G28" s="25" t="s">
        <v>91</v>
      </c>
      <c r="H28" s="26"/>
      <c r="I28" s="25" t="s">
        <v>92</v>
      </c>
      <c r="L28" s="25" t="s">
        <v>91</v>
      </c>
      <c r="M28" s="26"/>
      <c r="N28" s="25" t="s">
        <v>92</v>
      </c>
    </row>
    <row r="31" spans="1:16" ht="18.75" x14ac:dyDescent="0.3">
      <c r="B31" s="27" t="s">
        <v>93</v>
      </c>
      <c r="C31" s="28"/>
      <c r="D31" s="28"/>
      <c r="E31" s="28"/>
      <c r="G31" s="27" t="s">
        <v>94</v>
      </c>
      <c r="H31" s="28"/>
      <c r="I31" s="28"/>
      <c r="J31" s="29" t="s">
        <v>95</v>
      </c>
      <c r="M31" s="27" t="s">
        <v>96</v>
      </c>
    </row>
    <row r="32" spans="1:16" ht="18.75" x14ac:dyDescent="0.3">
      <c r="B32" s="27" t="s">
        <v>97</v>
      </c>
      <c r="C32" s="28"/>
      <c r="D32" s="28"/>
      <c r="E32" s="28"/>
      <c r="G32" s="28"/>
      <c r="H32" s="28"/>
      <c r="I32" s="28"/>
      <c r="J32" s="29" t="s">
        <v>98</v>
      </c>
      <c r="M32" s="27" t="s">
        <v>99</v>
      </c>
    </row>
    <row r="33" spans="2:9" ht="18.75" x14ac:dyDescent="0.3">
      <c r="B33" s="27" t="s">
        <v>100</v>
      </c>
      <c r="C33" s="28"/>
      <c r="D33" s="29" t="s">
        <v>101</v>
      </c>
      <c r="E33" s="28"/>
    </row>
    <row r="34" spans="2:9" ht="18.75" x14ac:dyDescent="0.3">
      <c r="B34" s="28"/>
      <c r="C34" s="28"/>
      <c r="D34" s="29" t="s">
        <v>22</v>
      </c>
      <c r="E34" s="28"/>
    </row>
    <row r="43" spans="2:9" ht="18.75" x14ac:dyDescent="0.3">
      <c r="I43" s="26"/>
    </row>
    <row r="44" spans="2:9" ht="18.75" x14ac:dyDescent="0.3">
      <c r="I44" s="27" t="s">
        <v>102</v>
      </c>
    </row>
    <row r="45" spans="2:9" ht="18.75" x14ac:dyDescent="0.3">
      <c r="I45" s="27" t="s">
        <v>27</v>
      </c>
    </row>
    <row r="46" spans="2:9" ht="18.75" x14ac:dyDescent="0.3">
      <c r="I46" s="27" t="s">
        <v>24</v>
      </c>
    </row>
    <row r="47" spans="2:9" ht="18.75" x14ac:dyDescent="0.3">
      <c r="I47" s="27" t="s">
        <v>103</v>
      </c>
    </row>
    <row r="48" spans="2:9" ht="18.75" x14ac:dyDescent="0.3">
      <c r="I48" s="27" t="s">
        <v>104</v>
      </c>
    </row>
    <row r="49" spans="9:9" ht="18.75" x14ac:dyDescent="0.3">
      <c r="I49" s="27" t="s">
        <v>105</v>
      </c>
    </row>
    <row r="50" spans="9:9" ht="18.75" x14ac:dyDescent="0.3">
      <c r="I50" s="27" t="s">
        <v>106</v>
      </c>
    </row>
    <row r="51" spans="9:9" ht="18.75" x14ac:dyDescent="0.3">
      <c r="I51" s="26"/>
    </row>
  </sheetData>
  <mergeCells count="3">
    <mergeCell ref="E2:K4"/>
    <mergeCell ref="E10:K12"/>
    <mergeCell ref="E18:K19"/>
  </mergeCells>
  <hyperlinks>
    <hyperlink ref="B28" location="Activos!A22" display="Ranking" xr:uid="{28B2032E-EBE9-480C-A0FD-3BC2C52C5F82}"/>
    <hyperlink ref="D28" location="'Composición Activo'!A1" display="Composición" xr:uid="{3F02B574-D2CE-41ED-A6E9-CC5EBF9416FB}"/>
    <hyperlink ref="G28" location="Pasivo!A22" display="Ranking" xr:uid="{E9039825-F35B-4EDA-9A97-7E6B55980905}"/>
    <hyperlink ref="I28" location="'Composición Pasivo'!A1" display="Composición" xr:uid="{20CDCE26-A400-4B4F-8051-98497D8A52D3}"/>
    <hyperlink ref="L28" location="Patrimonio!A1" display="Ranking" xr:uid="{61AC9AC6-5B2E-4CB6-9683-6EEA114B96FF}"/>
    <hyperlink ref="N28" location="'Composición Patrimonio'!A1" display="Composición" xr:uid="{171E86E6-43C2-4DFF-8542-B7BC55C3DB4B}"/>
    <hyperlink ref="B31" location="'Fondos Disponibles'!A1" display="Fondos Disponibles" xr:uid="{0C323E01-C79A-419C-8C65-09AAA462E3DA}"/>
    <hyperlink ref="B32" location="Inversiones!A1" display="Inversiones" xr:uid="{31A2EBAD-303D-4698-8C3D-33E37B2D68E4}"/>
    <hyperlink ref="B33" location="'Cartera de Crédito'!A1" display="Cartera de Crédito" xr:uid="{3B5EE22F-7CC9-4509-8CA0-068112575EDA}"/>
    <hyperlink ref="D33" location="'Calidad de crédito'!A1" display="Calidad de Crédito" xr:uid="{ECBE3867-EB79-4EBC-8F33-485B139CCE91}"/>
    <hyperlink ref="D34" location="'Morosidad total'!A1" display="Morosidad" xr:uid="{EA1AB184-3FAD-47E5-AFFE-486AE08738F7}"/>
    <hyperlink ref="G31" location="'Obligaciones con el Público'!A1" display="Obligaciones con el Público" xr:uid="{2F80AF22-E290-48C6-BF2D-D1BBA9BFC02C}"/>
    <hyperlink ref="J31" location="'Depósitos a la Vista'!A1" display="Depósitos a la Vista" xr:uid="{50DF3C69-AD77-4858-B1E5-0DC8F7191B37}"/>
    <hyperlink ref="J32" location="'Depósitos a Plazo'!A1" display="Depósitos a la Vista" xr:uid="{23554928-DCEA-4EA6-8AA5-5B7491B383BB}"/>
    <hyperlink ref="M31" location="'Capital Social'!A1" display="Capital Social" xr:uid="{1DD2F352-71FA-4D8C-856B-8EE54509CFB3}"/>
    <hyperlink ref="M32" location="Reservas!A1" display="Reservas" xr:uid="{918376B8-345D-42AC-A0C0-4FC276A3F736}"/>
    <hyperlink ref="I44" location="'Grado de Absorción'!A1" display="Grado de Absorción" xr:uid="{3DBC7FE8-2AC0-4CE8-8FA3-11949615CA30}"/>
    <hyperlink ref="I47" location="ROA!A1" display="ROA" xr:uid="{FB622E6C-C6B8-4A41-B37E-4EB9CBFE44DD}"/>
    <hyperlink ref="I48" location="ROE!A1" display="ROE" xr:uid="{62369B96-80FB-4DF1-8DF7-8700AB8B1A2B}"/>
    <hyperlink ref="I49" location="'Liquidez 1ra línea'!A1" display="Liquidez 1ra línea" xr:uid="{D603D3E8-944E-4C9F-B3D5-6C20351393FE}"/>
    <hyperlink ref="I50" location="'Liquidez 2da línea'!A1" display="Liquidez 2da línea" xr:uid="{DCA80541-CA1A-4F9E-8315-DDC979DAEA65}"/>
    <hyperlink ref="I45" location="'Cobertura Cartera Improd.'!A1" display="Cobertura de Cartera Improductiva" xr:uid="{D0361121-4472-4B0A-8D14-1B383844CCC9}"/>
    <hyperlink ref="I46" location="Solvencia!A1" display="Solvencia" xr:uid="{AC6E2FA3-9A9E-4660-8259-5B185BBA7DB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946B9-78DA-42B3-A108-5450805700CC}">
  <dimension ref="A2:I103"/>
  <sheetViews>
    <sheetView showGridLines="0" zoomScaleNormal="100" workbookViewId="0">
      <selection activeCell="I27" sqref="I27"/>
    </sheetView>
  </sheetViews>
  <sheetFormatPr baseColWidth="10" defaultColWidth="16" defaultRowHeight="15" x14ac:dyDescent="0.25"/>
  <cols>
    <col min="1" max="1" width="35" customWidth="1"/>
  </cols>
  <sheetData>
    <row r="2" spans="1:4" ht="15.75" x14ac:dyDescent="0.25">
      <c r="A2" s="98" t="s">
        <v>162</v>
      </c>
      <c r="B2" s="98"/>
      <c r="C2" s="98"/>
      <c r="D2" s="98"/>
    </row>
    <row r="23" spans="1:9" ht="15.75" x14ac:dyDescent="0.25">
      <c r="A23" s="98" t="s">
        <v>163</v>
      </c>
      <c r="B23" s="98"/>
      <c r="C23" s="98"/>
      <c r="D23" s="98"/>
      <c r="E23" s="98"/>
    </row>
    <row r="25" spans="1:9" ht="15" customHeight="1" x14ac:dyDescent="0.25">
      <c r="F25" s="99" t="s">
        <v>276</v>
      </c>
      <c r="G25" s="99"/>
      <c r="H25" s="99"/>
    </row>
    <row r="26" spans="1:9" x14ac:dyDescent="0.25">
      <c r="A26" s="61" t="s">
        <v>110</v>
      </c>
      <c r="B26" s="61" t="s">
        <v>111</v>
      </c>
      <c r="C26" s="61" t="s">
        <v>234</v>
      </c>
      <c r="D26" s="61" t="s">
        <v>236</v>
      </c>
      <c r="E26" s="85">
        <v>45139</v>
      </c>
      <c r="F26" s="61" t="s">
        <v>19</v>
      </c>
      <c r="G26" s="61" t="s">
        <v>20</v>
      </c>
      <c r="H26" s="61" t="s">
        <v>271</v>
      </c>
      <c r="I26" s="61" t="s">
        <v>270</v>
      </c>
    </row>
    <row r="27" spans="1:9" ht="22.5" x14ac:dyDescent="0.25">
      <c r="A27" s="68" t="s">
        <v>237</v>
      </c>
      <c r="B27" s="68" t="s">
        <v>164</v>
      </c>
      <c r="C27" s="64">
        <v>11549.290957839998</v>
      </c>
      <c r="D27" s="64">
        <v>11561.268510959999</v>
      </c>
      <c r="E27" s="64">
        <v>11609.007164640003</v>
      </c>
      <c r="F27" s="64">
        <v>47.73865368000412</v>
      </c>
      <c r="G27" s="65">
        <v>4.129188214489459E-3</v>
      </c>
      <c r="H27" s="65">
        <v>-1.140378985878727E-2</v>
      </c>
      <c r="I27" s="65">
        <v>0.91847402822366142</v>
      </c>
    </row>
    <row r="28" spans="1:9" ht="22.5" x14ac:dyDescent="0.25">
      <c r="A28" s="68" t="s">
        <v>238</v>
      </c>
      <c r="B28" s="68" t="s">
        <v>116</v>
      </c>
      <c r="C28" s="64">
        <v>0</v>
      </c>
      <c r="D28" s="64">
        <v>0</v>
      </c>
      <c r="E28" s="64">
        <v>0</v>
      </c>
      <c r="F28" s="64">
        <v>0</v>
      </c>
      <c r="G28" s="65">
        <v>0</v>
      </c>
      <c r="H28" s="65">
        <v>0</v>
      </c>
      <c r="I28" s="65">
        <v>0</v>
      </c>
    </row>
    <row r="29" spans="1:9" ht="22.5" x14ac:dyDescent="0.25">
      <c r="A29" s="68" t="s">
        <v>239</v>
      </c>
      <c r="B29" s="68" t="s">
        <v>165</v>
      </c>
      <c r="C29" s="64">
        <v>0.38272283999999995</v>
      </c>
      <c r="D29" s="64">
        <v>0.50617231000000007</v>
      </c>
      <c r="E29" s="64">
        <v>0.36170986000000005</v>
      </c>
      <c r="F29" s="64">
        <v>-0.14446245000000002</v>
      </c>
      <c r="G29" s="65">
        <v>-0.28540172416780363</v>
      </c>
      <c r="H29" s="65">
        <v>-0.28633913222159474</v>
      </c>
      <c r="I29" s="65">
        <v>2.8617530116988163E-5</v>
      </c>
    </row>
    <row r="30" spans="1:9" ht="22.5" x14ac:dyDescent="0.25">
      <c r="A30" s="68" t="s">
        <v>240</v>
      </c>
      <c r="B30" s="68" t="s">
        <v>166</v>
      </c>
      <c r="C30" s="64">
        <v>331.07553007999991</v>
      </c>
      <c r="D30" s="64">
        <v>338.92562228000008</v>
      </c>
      <c r="E30" s="64">
        <v>345.54225252999998</v>
      </c>
      <c r="F30" s="64">
        <v>6.616630249999881</v>
      </c>
      <c r="G30" s="65">
        <v>1.9522366605064803E-2</v>
      </c>
      <c r="H30" s="65">
        <v>-5.3838927482834933E-4</v>
      </c>
      <c r="I30" s="65">
        <v>2.7338391655868054E-2</v>
      </c>
    </row>
    <row r="31" spans="1:9" ht="22.5" x14ac:dyDescent="0.25">
      <c r="A31" s="68" t="s">
        <v>241</v>
      </c>
      <c r="B31" s="68" t="s">
        <v>167</v>
      </c>
      <c r="C31" s="64">
        <v>636.86877682000011</v>
      </c>
      <c r="D31" s="64">
        <v>637.98437921000004</v>
      </c>
      <c r="E31" s="64">
        <v>660.45011884999985</v>
      </c>
      <c r="F31" s="64">
        <v>22.465739639999867</v>
      </c>
      <c r="G31" s="65">
        <v>3.5213620226593363E-2</v>
      </c>
      <c r="H31" s="65">
        <v>1.1337994950529747E-2</v>
      </c>
      <c r="I31" s="65">
        <v>5.2253071472694389E-2</v>
      </c>
    </row>
    <row r="32" spans="1:9" ht="22.5" x14ac:dyDescent="0.25">
      <c r="A32" s="68" t="s">
        <v>242</v>
      </c>
      <c r="B32" s="68" t="s">
        <v>168</v>
      </c>
      <c r="C32" s="64">
        <v>0</v>
      </c>
      <c r="D32" s="64">
        <v>0</v>
      </c>
      <c r="E32" s="64">
        <v>0</v>
      </c>
      <c r="F32" s="64">
        <v>0</v>
      </c>
      <c r="G32" s="65">
        <v>0</v>
      </c>
      <c r="H32" s="65">
        <v>0</v>
      </c>
      <c r="I32" s="65">
        <v>0</v>
      </c>
    </row>
    <row r="33" spans="1:9" ht="67.5" x14ac:dyDescent="0.25">
      <c r="A33" s="68" t="s">
        <v>243</v>
      </c>
      <c r="B33" s="68" t="s">
        <v>230</v>
      </c>
      <c r="C33" s="64">
        <v>0.106207</v>
      </c>
      <c r="D33" s="64">
        <v>0.34158601</v>
      </c>
      <c r="E33" s="64">
        <v>0.55251801</v>
      </c>
      <c r="F33" s="64">
        <v>0.21093200000000001</v>
      </c>
      <c r="G33" s="65">
        <v>0.61750772521392194</v>
      </c>
      <c r="H33" s="65">
        <v>0.61750772521392194</v>
      </c>
      <c r="I33" s="65">
        <v>4.3713767690362011E-5</v>
      </c>
    </row>
    <row r="34" spans="1:9" x14ac:dyDescent="0.25">
      <c r="A34" s="68" t="s">
        <v>244</v>
      </c>
      <c r="B34" s="68" t="s">
        <v>169</v>
      </c>
      <c r="C34" s="64">
        <v>28.195842219999996</v>
      </c>
      <c r="D34" s="64">
        <v>27.89725104</v>
      </c>
      <c r="E34" s="64">
        <v>26.398660190000001</v>
      </c>
      <c r="F34" s="64">
        <v>-1.4985908499999978</v>
      </c>
      <c r="G34" s="65">
        <v>-5.3718226496627525E-2</v>
      </c>
      <c r="H34" s="65">
        <v>-8.2274261242049437E-2</v>
      </c>
      <c r="I34" s="65">
        <v>2.0885923680251939E-3</v>
      </c>
    </row>
    <row r="35" spans="1:9" x14ac:dyDescent="0.25">
      <c r="A35" s="81" t="s">
        <v>245</v>
      </c>
      <c r="B35" s="81" t="s">
        <v>170</v>
      </c>
      <c r="C35" s="66">
        <v>12545.920036800002</v>
      </c>
      <c r="D35" s="66">
        <v>12566.923521809998</v>
      </c>
      <c r="E35" s="66">
        <v>12639.450662630001</v>
      </c>
      <c r="F35" s="66">
        <v>72.52714082000351</v>
      </c>
      <c r="G35" s="67">
        <v>5.7712725548247409E-3</v>
      </c>
      <c r="H35" s="67">
        <v>-1.0107526897060768E-2</v>
      </c>
      <c r="I35" s="80"/>
    </row>
    <row r="38" spans="1:9" x14ac:dyDescent="0.25">
      <c r="A38" s="9" t="s">
        <v>273</v>
      </c>
    </row>
    <row r="39" spans="1:9" x14ac:dyDescent="0.25">
      <c r="A39" s="9" t="s">
        <v>316</v>
      </c>
    </row>
    <row r="99" spans="2:3" x14ac:dyDescent="0.25">
      <c r="B99" t="s">
        <v>171</v>
      </c>
      <c r="C99" t="s">
        <v>132</v>
      </c>
    </row>
    <row r="100" spans="2:3" x14ac:dyDescent="0.25">
      <c r="B100" s="46" t="s">
        <v>94</v>
      </c>
      <c r="C100" s="38">
        <f>I27</f>
        <v>0.91847402822366142</v>
      </c>
    </row>
    <row r="101" spans="2:3" x14ac:dyDescent="0.25">
      <c r="B101" s="34" t="s">
        <v>172</v>
      </c>
      <c r="C101" s="35">
        <f>I30</f>
        <v>2.7338391655868054E-2</v>
      </c>
    </row>
    <row r="102" spans="2:3" x14ac:dyDescent="0.25">
      <c r="B102" s="34" t="s">
        <v>173</v>
      </c>
      <c r="C102" s="36">
        <f>I31</f>
        <v>5.2253071472694389E-2</v>
      </c>
    </row>
    <row r="103" spans="2:3" x14ac:dyDescent="0.25">
      <c r="B103" s="39" t="s">
        <v>174</v>
      </c>
      <c r="C103" s="38">
        <f>+I28+I29+I32+I33</f>
        <v>7.2331297807350174E-5</v>
      </c>
    </row>
  </sheetData>
  <mergeCells count="3">
    <mergeCell ref="A2:D2"/>
    <mergeCell ref="A23:E23"/>
    <mergeCell ref="F25:H25"/>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5492B-4CA3-4FA0-A7AA-B50537A0A8D2}">
  <sheetPr>
    <tabColor theme="2" tint="-0.499984740745262"/>
  </sheetPr>
  <dimension ref="A2:I70"/>
  <sheetViews>
    <sheetView showGridLines="0" workbookViewId="0"/>
  </sheetViews>
  <sheetFormatPr baseColWidth="10" defaultColWidth="16" defaultRowHeight="15" x14ac:dyDescent="0.25"/>
  <cols>
    <col min="1" max="1" width="5.85546875" style="30" customWidth="1"/>
    <col min="2" max="3" width="16" style="30"/>
  </cols>
  <sheetData>
    <row r="2" spans="1:3" ht="15.75" x14ac:dyDescent="0.25">
      <c r="A2" s="42" t="s">
        <v>60</v>
      </c>
      <c r="B2" s="86"/>
      <c r="C2" s="41"/>
    </row>
    <row r="22" spans="1:9" ht="15.75" x14ac:dyDescent="0.25">
      <c r="A22" s="42" t="s">
        <v>61</v>
      </c>
      <c r="B22" s="41"/>
      <c r="C22" s="41"/>
      <c r="D22" s="6"/>
    </row>
    <row r="23" spans="1:9" x14ac:dyDescent="0.25">
      <c r="A23" s="7" t="s">
        <v>53</v>
      </c>
    </row>
    <row r="24" spans="1:9" ht="15" customHeight="1" x14ac:dyDescent="0.25">
      <c r="B24"/>
      <c r="C24"/>
      <c r="G24" s="99" t="s">
        <v>276</v>
      </c>
      <c r="H24" s="99"/>
      <c r="I24" s="99"/>
    </row>
    <row r="25" spans="1:9" x14ac:dyDescent="0.25">
      <c r="A25" s="62" t="s">
        <v>16</v>
      </c>
      <c r="B25" s="61" t="s">
        <v>17</v>
      </c>
      <c r="C25" s="61" t="s">
        <v>18</v>
      </c>
      <c r="D25" s="61" t="s">
        <v>234</v>
      </c>
      <c r="E25" s="61" t="s">
        <v>236</v>
      </c>
      <c r="F25" s="61" t="s">
        <v>277</v>
      </c>
      <c r="G25" s="61" t="s">
        <v>19</v>
      </c>
      <c r="H25" s="61" t="s">
        <v>20</v>
      </c>
      <c r="I25" s="61" t="s">
        <v>21</v>
      </c>
    </row>
    <row r="26" spans="1:9" x14ac:dyDescent="0.25">
      <c r="A26" s="53">
        <v>1</v>
      </c>
      <c r="B26" s="82" t="s">
        <v>1</v>
      </c>
      <c r="C26" s="82" t="s">
        <v>71</v>
      </c>
      <c r="D26" s="72">
        <v>1309.21590881</v>
      </c>
      <c r="E26" s="72">
        <v>1314.7650338799997</v>
      </c>
      <c r="F26" s="72">
        <v>1320.7092679100003</v>
      </c>
      <c r="G26" s="72">
        <v>5.9442340300006871</v>
      </c>
      <c r="H26" s="50">
        <v>4.5211379043589815E-3</v>
      </c>
      <c r="I26" s="50">
        <v>0.11376591031253414</v>
      </c>
    </row>
    <row r="27" spans="1:9" x14ac:dyDescent="0.25">
      <c r="A27" s="53">
        <v>2</v>
      </c>
      <c r="B27" s="82" t="s">
        <v>1</v>
      </c>
      <c r="C27" s="82" t="s">
        <v>8</v>
      </c>
      <c r="D27" s="72">
        <v>993.81941517000018</v>
      </c>
      <c r="E27" s="72">
        <v>992.76191525000002</v>
      </c>
      <c r="F27" s="72">
        <v>991.84854257000006</v>
      </c>
      <c r="G27" s="72">
        <v>-0.91337267999994753</v>
      </c>
      <c r="H27" s="8">
        <v>-9.200319492211177E-4</v>
      </c>
      <c r="I27" s="50">
        <v>8.5437843951986031E-2</v>
      </c>
    </row>
    <row r="28" spans="1:9" x14ac:dyDescent="0.25">
      <c r="A28" s="53">
        <v>3</v>
      </c>
      <c r="B28" s="82" t="s">
        <v>1</v>
      </c>
      <c r="C28" s="82" t="s">
        <v>218</v>
      </c>
      <c r="D28" s="72">
        <v>947.71858494000003</v>
      </c>
      <c r="E28" s="72">
        <v>927.07480052000005</v>
      </c>
      <c r="F28" s="72">
        <v>910.88006006000001</v>
      </c>
      <c r="G28" s="72">
        <v>-16.194740460000038</v>
      </c>
      <c r="H28" s="8">
        <v>-1.7468644871930873E-2</v>
      </c>
      <c r="I28" s="50">
        <v>7.8463218011826152E-2</v>
      </c>
    </row>
    <row r="29" spans="1:9" x14ac:dyDescent="0.25">
      <c r="A29" s="53">
        <v>4</v>
      </c>
      <c r="B29" s="82" t="s">
        <v>1</v>
      </c>
      <c r="C29" s="82" t="s">
        <v>72</v>
      </c>
      <c r="D29" s="72">
        <v>807.91103049000003</v>
      </c>
      <c r="E29" s="72">
        <v>811.00237992000007</v>
      </c>
      <c r="F29" s="72">
        <v>824.14461453000013</v>
      </c>
      <c r="G29" s="72">
        <v>13.142234610000015</v>
      </c>
      <c r="H29" s="50">
        <v>1.620492730403135E-2</v>
      </c>
      <c r="I29" s="50">
        <v>7.099182581610175E-2</v>
      </c>
    </row>
    <row r="30" spans="1:9" x14ac:dyDescent="0.25">
      <c r="A30" s="53">
        <v>5</v>
      </c>
      <c r="B30" s="82" t="s">
        <v>1</v>
      </c>
      <c r="C30" s="82" t="s">
        <v>9</v>
      </c>
      <c r="D30" s="72">
        <v>574.63207219000003</v>
      </c>
      <c r="E30" s="72">
        <v>572.41396758999974</v>
      </c>
      <c r="F30" s="72">
        <v>567.5059306899999</v>
      </c>
      <c r="G30" s="72">
        <v>-4.9080368999998569</v>
      </c>
      <c r="H30" s="8">
        <v>-8.5742787176627967E-3</v>
      </c>
      <c r="I30" s="50">
        <v>4.8884966874563777E-2</v>
      </c>
    </row>
    <row r="31" spans="1:9" x14ac:dyDescent="0.25">
      <c r="A31" s="53">
        <v>6</v>
      </c>
      <c r="B31" s="82" t="s">
        <v>1</v>
      </c>
      <c r="C31" s="82" t="s">
        <v>73</v>
      </c>
      <c r="D31" s="72">
        <v>501.85742464000003</v>
      </c>
      <c r="E31" s="72">
        <v>507.06121177999995</v>
      </c>
      <c r="F31" s="72">
        <v>509.92148406000007</v>
      </c>
      <c r="G31" s="72">
        <v>2.8602722800000908</v>
      </c>
      <c r="H31" s="50">
        <v>5.6408816402250955E-3</v>
      </c>
      <c r="I31" s="50">
        <v>4.3924642032539651E-2</v>
      </c>
    </row>
    <row r="32" spans="1:9" x14ac:dyDescent="0.25">
      <c r="A32" s="53">
        <v>7</v>
      </c>
      <c r="B32" s="82" t="s">
        <v>1</v>
      </c>
      <c r="C32" s="82" t="s">
        <v>219</v>
      </c>
      <c r="D32" s="72">
        <v>474.50546218999995</v>
      </c>
      <c r="E32" s="72">
        <v>472.56931817999998</v>
      </c>
      <c r="F32" s="72">
        <v>478.03024433000002</v>
      </c>
      <c r="G32" s="72">
        <v>5.4609261500000361</v>
      </c>
      <c r="H32" s="50">
        <v>1.1555820363098537E-2</v>
      </c>
      <c r="I32" s="50">
        <v>4.1177530304747981E-2</v>
      </c>
    </row>
    <row r="33" spans="1:9" x14ac:dyDescent="0.25">
      <c r="A33" s="53">
        <v>8</v>
      </c>
      <c r="B33" s="82" t="s">
        <v>1</v>
      </c>
      <c r="C33" s="82" t="s">
        <v>74</v>
      </c>
      <c r="D33" s="72">
        <v>461.40511648</v>
      </c>
      <c r="E33" s="72">
        <v>468.40113104</v>
      </c>
      <c r="F33" s="72">
        <v>468.99240100999998</v>
      </c>
      <c r="G33" s="72">
        <v>0.59126996999996906</v>
      </c>
      <c r="H33" s="50">
        <v>1.2623154190237777E-3</v>
      </c>
      <c r="I33" s="50">
        <v>4.0399010385531418E-2</v>
      </c>
    </row>
    <row r="34" spans="1:9" x14ac:dyDescent="0.25">
      <c r="A34" s="53">
        <v>9</v>
      </c>
      <c r="B34" s="82" t="s">
        <v>1</v>
      </c>
      <c r="C34" s="82" t="s">
        <v>75</v>
      </c>
      <c r="D34" s="72">
        <v>386.27882266999995</v>
      </c>
      <c r="E34" s="72">
        <v>392.27544305999999</v>
      </c>
      <c r="F34" s="72">
        <v>396.41498424000002</v>
      </c>
      <c r="G34" s="72">
        <v>4.1395411800000073</v>
      </c>
      <c r="H34" s="50">
        <v>1.05526391040666E-2</v>
      </c>
      <c r="I34" s="50">
        <v>3.4147190937003184E-2</v>
      </c>
    </row>
    <row r="35" spans="1:9" x14ac:dyDescent="0.25">
      <c r="A35" s="53">
        <v>10</v>
      </c>
      <c r="B35" s="82" t="s">
        <v>1</v>
      </c>
      <c r="C35" s="82" t="s">
        <v>5</v>
      </c>
      <c r="D35" s="72">
        <v>381.47824534999995</v>
      </c>
      <c r="E35" s="72">
        <v>383.51639755000002</v>
      </c>
      <c r="F35" s="72">
        <v>386.03144597999994</v>
      </c>
      <c r="G35" s="72">
        <v>2.5150484299999474</v>
      </c>
      <c r="H35" s="50">
        <v>6.5578641384480942E-3</v>
      </c>
      <c r="I35" s="50">
        <v>3.3252752841415871E-2</v>
      </c>
    </row>
    <row r="36" spans="1:9" x14ac:dyDescent="0.25">
      <c r="A36" s="53">
        <v>11</v>
      </c>
      <c r="B36" s="82" t="s">
        <v>1</v>
      </c>
      <c r="C36" s="82" t="s">
        <v>7</v>
      </c>
      <c r="D36" s="72">
        <v>372.95354147</v>
      </c>
      <c r="E36" s="72">
        <v>372.90635708999997</v>
      </c>
      <c r="F36" s="72">
        <v>377.54814884000001</v>
      </c>
      <c r="G36" s="72">
        <v>4.6417917500000598</v>
      </c>
      <c r="H36" s="50">
        <v>1.2447606917250208E-2</v>
      </c>
      <c r="I36" s="50">
        <v>3.2522001536012313E-2</v>
      </c>
    </row>
    <row r="37" spans="1:9" x14ac:dyDescent="0.25">
      <c r="A37" s="53">
        <v>12</v>
      </c>
      <c r="B37" s="82" t="s">
        <v>1</v>
      </c>
      <c r="C37" s="82" t="s">
        <v>4</v>
      </c>
      <c r="D37" s="72">
        <v>367.10148339999995</v>
      </c>
      <c r="E37" s="72">
        <v>369.86284295000002</v>
      </c>
      <c r="F37" s="72">
        <v>376.35311988000001</v>
      </c>
      <c r="G37" s="72">
        <v>6.4902769300000074</v>
      </c>
      <c r="H37" s="50">
        <v>1.7547793874707757E-2</v>
      </c>
      <c r="I37" s="50">
        <v>3.2419061728753001E-2</v>
      </c>
    </row>
    <row r="38" spans="1:9" x14ac:dyDescent="0.25">
      <c r="A38" s="53">
        <v>13</v>
      </c>
      <c r="B38" s="82" t="s">
        <v>1</v>
      </c>
      <c r="C38" s="82" t="s">
        <v>220</v>
      </c>
      <c r="D38" s="72">
        <v>364.66869544999997</v>
      </c>
      <c r="E38" s="72">
        <v>366.37535991999994</v>
      </c>
      <c r="F38" s="72">
        <v>370.19145863</v>
      </c>
      <c r="G38" s="72">
        <v>3.8160987100000381</v>
      </c>
      <c r="H38" s="50">
        <v>1.0415817021191884E-2</v>
      </c>
      <c r="I38" s="50">
        <v>3.1888296163479865E-2</v>
      </c>
    </row>
    <row r="39" spans="1:9" x14ac:dyDescent="0.25">
      <c r="A39" s="53">
        <v>14</v>
      </c>
      <c r="B39" s="82" t="s">
        <v>1</v>
      </c>
      <c r="C39" s="82" t="s">
        <v>77</v>
      </c>
      <c r="D39" s="72">
        <v>321.83530868000003</v>
      </c>
      <c r="E39" s="72">
        <v>320.66599337999997</v>
      </c>
      <c r="F39" s="72">
        <v>325.44202739999992</v>
      </c>
      <c r="G39" s="72">
        <v>4.7760340199999209</v>
      </c>
      <c r="H39" s="50">
        <v>1.4894108257810052E-2</v>
      </c>
      <c r="I39" s="50">
        <v>2.8033579683822345E-2</v>
      </c>
    </row>
    <row r="40" spans="1:9" x14ac:dyDescent="0.25">
      <c r="A40" s="53">
        <v>15</v>
      </c>
      <c r="B40" s="82" t="s">
        <v>1</v>
      </c>
      <c r="C40" s="82" t="s">
        <v>76</v>
      </c>
      <c r="D40" s="72">
        <v>333.95233508999996</v>
      </c>
      <c r="E40" s="72">
        <v>326.37542939000002</v>
      </c>
      <c r="F40" s="72">
        <v>322.77763295</v>
      </c>
      <c r="G40" s="72">
        <v>-3.597796440000057</v>
      </c>
      <c r="H40" s="8">
        <v>-1.1023490483718049E-2</v>
      </c>
      <c r="I40" s="50">
        <v>2.7804068717706701E-2</v>
      </c>
    </row>
    <row r="41" spans="1:9" x14ac:dyDescent="0.25">
      <c r="A41" s="53">
        <v>16</v>
      </c>
      <c r="B41" s="82" t="s">
        <v>1</v>
      </c>
      <c r="C41" s="82" t="s">
        <v>221</v>
      </c>
      <c r="D41" s="72">
        <v>309.11684337999998</v>
      </c>
      <c r="E41" s="72">
        <v>309.9181064</v>
      </c>
      <c r="F41" s="72">
        <v>308.94720071999996</v>
      </c>
      <c r="G41" s="72">
        <v>-0.9709056800000071</v>
      </c>
      <c r="H41" s="8">
        <v>-3.1327814024098826E-3</v>
      </c>
      <c r="I41" s="50">
        <v>2.6612715139071118E-2</v>
      </c>
    </row>
    <row r="42" spans="1:9" x14ac:dyDescent="0.25">
      <c r="A42" s="53">
        <v>17</v>
      </c>
      <c r="B42" s="82" t="s">
        <v>1</v>
      </c>
      <c r="C42" s="82" t="s">
        <v>228</v>
      </c>
      <c r="D42" s="72">
        <v>276.90653155000001</v>
      </c>
      <c r="E42" s="72">
        <v>279.11391210000005</v>
      </c>
      <c r="F42" s="72">
        <v>279.47603623999998</v>
      </c>
      <c r="G42" s="72">
        <v>0.36212413999998572</v>
      </c>
      <c r="H42" s="50">
        <v>1.2974062714231351E-3</v>
      </c>
      <c r="I42" s="50">
        <v>2.4074068718921898E-2</v>
      </c>
    </row>
    <row r="43" spans="1:9" x14ac:dyDescent="0.25">
      <c r="A43" s="53">
        <v>18</v>
      </c>
      <c r="B43" s="82" t="s">
        <v>1</v>
      </c>
      <c r="C43" s="82" t="s">
        <v>275</v>
      </c>
      <c r="D43" s="72">
        <v>239.78951767999999</v>
      </c>
      <c r="E43" s="72">
        <v>244.18538296</v>
      </c>
      <c r="F43" s="72">
        <v>249.78626032999998</v>
      </c>
      <c r="G43" s="72">
        <v>5.6008773699999752</v>
      </c>
      <c r="H43" s="50">
        <v>2.2936988701397636E-2</v>
      </c>
      <c r="I43" s="50">
        <v>2.151659110787929E-2</v>
      </c>
    </row>
    <row r="44" spans="1:9" x14ac:dyDescent="0.25">
      <c r="A44" s="53">
        <v>19</v>
      </c>
      <c r="B44" s="82" t="s">
        <v>1</v>
      </c>
      <c r="C44" s="82" t="s">
        <v>78</v>
      </c>
      <c r="D44" s="72">
        <v>241.77989722999999</v>
      </c>
      <c r="E44" s="72">
        <v>242.32968157999997</v>
      </c>
      <c r="F44" s="72">
        <v>243.32463361000001</v>
      </c>
      <c r="G44" s="72">
        <v>0.99495203000003096</v>
      </c>
      <c r="H44" s="50">
        <v>4.1057786380640652E-3</v>
      </c>
      <c r="I44" s="50">
        <v>2.0959986513846347E-2</v>
      </c>
    </row>
    <row r="45" spans="1:9" x14ac:dyDescent="0.25">
      <c r="A45" s="53">
        <v>20</v>
      </c>
      <c r="B45" s="82" t="s">
        <v>1</v>
      </c>
      <c r="C45" s="82" t="s">
        <v>222</v>
      </c>
      <c r="D45" s="72">
        <v>204.93841544</v>
      </c>
      <c r="E45" s="72">
        <v>205.46654938</v>
      </c>
      <c r="F45" s="72">
        <v>207.39688855</v>
      </c>
      <c r="G45" s="72">
        <v>1.9303391700000168</v>
      </c>
      <c r="H45" s="50">
        <v>9.3949072285725299E-3</v>
      </c>
      <c r="I45" s="50">
        <v>1.7865170174217175E-2</v>
      </c>
    </row>
    <row r="46" spans="1:9" x14ac:dyDescent="0.25">
      <c r="A46" s="53">
        <v>21</v>
      </c>
      <c r="B46" s="82" t="s">
        <v>1</v>
      </c>
      <c r="C46" s="82" t="s">
        <v>79</v>
      </c>
      <c r="D46" s="72">
        <v>203.49427942000003</v>
      </c>
      <c r="E46" s="72">
        <v>204.01727482999999</v>
      </c>
      <c r="F46" s="72">
        <v>205.79413393000002</v>
      </c>
      <c r="G46" s="72">
        <v>1.7768591000000238</v>
      </c>
      <c r="H46" s="50">
        <v>8.709356114479103E-3</v>
      </c>
      <c r="I46" s="50">
        <v>1.7727108874291214E-2</v>
      </c>
    </row>
    <row r="47" spans="1:9" x14ac:dyDescent="0.25">
      <c r="A47" s="53">
        <v>22</v>
      </c>
      <c r="B47" s="82" t="s">
        <v>1</v>
      </c>
      <c r="C47" s="82" t="s">
        <v>80</v>
      </c>
      <c r="D47" s="72">
        <v>180.91433359000001</v>
      </c>
      <c r="E47" s="72">
        <v>179.64071368999998</v>
      </c>
      <c r="F47" s="72">
        <v>179.58093027999999</v>
      </c>
      <c r="G47" s="72">
        <v>-5.9783409999996422E-2</v>
      </c>
      <c r="H47" s="8">
        <v>-3.3279432469391468E-4</v>
      </c>
      <c r="I47" s="50">
        <v>1.5469103234511518E-2</v>
      </c>
    </row>
    <row r="48" spans="1:9" x14ac:dyDescent="0.25">
      <c r="A48" s="53">
        <v>23</v>
      </c>
      <c r="B48" s="82" t="s">
        <v>1</v>
      </c>
      <c r="C48" s="82" t="s">
        <v>223</v>
      </c>
      <c r="D48" s="72">
        <v>152.23578924</v>
      </c>
      <c r="E48" s="72">
        <v>151.79641580000001</v>
      </c>
      <c r="F48" s="72">
        <v>151.11323901999998</v>
      </c>
      <c r="G48" s="72">
        <v>-0.68317678000003101</v>
      </c>
      <c r="H48" s="8">
        <v>-4.5006120625414063E-3</v>
      </c>
      <c r="I48" s="50">
        <v>1.3016896008151105E-2</v>
      </c>
    </row>
    <row r="49" spans="1:9" x14ac:dyDescent="0.25">
      <c r="A49" s="53">
        <v>24</v>
      </c>
      <c r="B49" s="82" t="s">
        <v>1</v>
      </c>
      <c r="C49" s="82" t="s">
        <v>81</v>
      </c>
      <c r="D49" s="72">
        <v>131.72149814000002</v>
      </c>
      <c r="E49" s="72">
        <v>132.65445787000002</v>
      </c>
      <c r="F49" s="72">
        <v>133.39388642999998</v>
      </c>
      <c r="G49" s="72">
        <v>0.73942855999998747</v>
      </c>
      <c r="H49" s="50">
        <v>5.5740950728140615E-3</v>
      </c>
      <c r="I49" s="50">
        <v>1.1490550788555449E-2</v>
      </c>
    </row>
    <row r="50" spans="1:9" x14ac:dyDescent="0.25">
      <c r="A50" s="53">
        <v>25</v>
      </c>
      <c r="B50" s="82" t="s">
        <v>1</v>
      </c>
      <c r="C50" s="82" t="s">
        <v>229</v>
      </c>
      <c r="D50" s="72">
        <v>98.676619459999984</v>
      </c>
      <c r="E50" s="72">
        <v>99.017187879999994</v>
      </c>
      <c r="F50" s="72">
        <v>102.65211423</v>
      </c>
      <c r="G50" s="72">
        <v>3.634926349999994</v>
      </c>
      <c r="H50" s="50">
        <v>3.6710054363543437E-2</v>
      </c>
      <c r="I50" s="50">
        <v>8.8424542059607966E-3</v>
      </c>
    </row>
    <row r="51" spans="1:9" x14ac:dyDescent="0.25">
      <c r="A51" s="53">
        <v>26</v>
      </c>
      <c r="B51" s="82" t="s">
        <v>1</v>
      </c>
      <c r="C51" s="82" t="s">
        <v>10</v>
      </c>
      <c r="D51" s="72">
        <v>100.67490242999997</v>
      </c>
      <c r="E51" s="72">
        <v>100.79199875999998</v>
      </c>
      <c r="F51" s="72">
        <v>100.29318040000001</v>
      </c>
      <c r="G51" s="72">
        <v>-0.49881835999998453</v>
      </c>
      <c r="H51" s="8">
        <v>-4.9489876789500084E-3</v>
      </c>
      <c r="I51" s="50">
        <v>8.6392556208841082E-3</v>
      </c>
    </row>
    <row r="52" spans="1:9" x14ac:dyDescent="0.25">
      <c r="A52" s="53">
        <v>27</v>
      </c>
      <c r="B52" s="82" t="s">
        <v>1</v>
      </c>
      <c r="C52" s="82" t="s">
        <v>82</v>
      </c>
      <c r="D52" s="72">
        <v>93.552362620000011</v>
      </c>
      <c r="E52" s="72">
        <v>93.93120854</v>
      </c>
      <c r="F52" s="72">
        <v>94.689914939999994</v>
      </c>
      <c r="G52" s="72">
        <v>0.75870639999999101</v>
      </c>
      <c r="H52" s="50">
        <v>8.0772558108512024E-3</v>
      </c>
      <c r="I52" s="50">
        <v>8.1565902748701059E-3</v>
      </c>
    </row>
    <row r="53" spans="1:9" x14ac:dyDescent="0.25">
      <c r="A53" s="53">
        <v>28</v>
      </c>
      <c r="B53" s="82" t="s">
        <v>1</v>
      </c>
      <c r="C53" s="82" t="s">
        <v>83</v>
      </c>
      <c r="D53" s="72">
        <v>88.813274100000015</v>
      </c>
      <c r="E53" s="72">
        <v>89.00909449000001</v>
      </c>
      <c r="F53" s="72">
        <v>89.177295529999995</v>
      </c>
      <c r="G53" s="72">
        <v>0.16820103999999164</v>
      </c>
      <c r="H53" s="50">
        <v>1.8897062256811152E-3</v>
      </c>
      <c r="I53" s="50">
        <v>7.6817331805622523E-3</v>
      </c>
    </row>
    <row r="54" spans="1:9" x14ac:dyDescent="0.25">
      <c r="A54" s="53">
        <v>29</v>
      </c>
      <c r="B54" s="82" t="s">
        <v>1</v>
      </c>
      <c r="C54" s="82" t="s">
        <v>6</v>
      </c>
      <c r="D54" s="72">
        <v>76.801616509999988</v>
      </c>
      <c r="E54" s="72">
        <v>77.381178390000002</v>
      </c>
      <c r="F54" s="72">
        <v>78.044185649999989</v>
      </c>
      <c r="G54" s="72">
        <v>0.66300725999999044</v>
      </c>
      <c r="H54" s="50">
        <v>8.5680687965029902E-3</v>
      </c>
      <c r="I54" s="50">
        <v>6.7227269776967335E-3</v>
      </c>
    </row>
    <row r="55" spans="1:9" x14ac:dyDescent="0.25">
      <c r="A55" s="53">
        <v>30</v>
      </c>
      <c r="B55" s="82" t="s">
        <v>1</v>
      </c>
      <c r="C55" s="82" t="s">
        <v>84</v>
      </c>
      <c r="D55" s="72">
        <v>73.44036924000001</v>
      </c>
      <c r="E55" s="72">
        <v>73.044412230000006</v>
      </c>
      <c r="F55" s="72">
        <v>72.220381870000026</v>
      </c>
      <c r="G55" s="72">
        <v>-0.82403035999998453</v>
      </c>
      <c r="H55" s="8">
        <v>-1.1281223776642941E-2</v>
      </c>
      <c r="I55" s="50">
        <v>6.2210644584643603E-3</v>
      </c>
    </row>
    <row r="56" spans="1:9" x14ac:dyDescent="0.25">
      <c r="A56" s="53">
        <v>31</v>
      </c>
      <c r="B56" s="82" t="s">
        <v>1</v>
      </c>
      <c r="C56" s="82" t="s">
        <v>3</v>
      </c>
      <c r="D56" s="72">
        <v>62.599313700000003</v>
      </c>
      <c r="E56" s="72">
        <v>63.888041729999998</v>
      </c>
      <c r="F56" s="72">
        <v>64.856562819999994</v>
      </c>
      <c r="G56" s="72">
        <v>0.96852109000000353</v>
      </c>
      <c r="H56" s="50">
        <v>1.5159661554397179E-2</v>
      </c>
      <c r="I56" s="50">
        <v>5.5867450075788826E-3</v>
      </c>
    </row>
    <row r="57" spans="1:9" x14ac:dyDescent="0.25">
      <c r="A57" s="53">
        <v>32</v>
      </c>
      <c r="B57" s="82" t="s">
        <v>2</v>
      </c>
      <c r="C57" s="82" t="s">
        <v>13</v>
      </c>
      <c r="D57" s="72">
        <v>58.311745839999993</v>
      </c>
      <c r="E57" s="72">
        <v>58.824425850000004</v>
      </c>
      <c r="F57" s="72">
        <v>58.628801769999995</v>
      </c>
      <c r="G57" s="72">
        <v>-0.19562408000000567</v>
      </c>
      <c r="H57" s="8">
        <v>-3.3255586803148654E-3</v>
      </c>
      <c r="I57" s="50">
        <v>5.0502856048343309E-3</v>
      </c>
    </row>
    <row r="58" spans="1:9" x14ac:dyDescent="0.25">
      <c r="A58" s="53">
        <v>33</v>
      </c>
      <c r="B58" s="82" t="s">
        <v>2</v>
      </c>
      <c r="C58" s="82" t="s">
        <v>85</v>
      </c>
      <c r="D58" s="72">
        <v>46.763920799999994</v>
      </c>
      <c r="E58" s="72">
        <v>47.971354099999999</v>
      </c>
      <c r="F58" s="72">
        <v>48.947122250000007</v>
      </c>
      <c r="G58" s="72">
        <v>0.97576815000000594</v>
      </c>
      <c r="H58" s="50">
        <v>2.0340642208388399E-2</v>
      </c>
      <c r="I58" s="50">
        <v>4.2163056285371737E-3</v>
      </c>
    </row>
    <row r="59" spans="1:9" x14ac:dyDescent="0.25">
      <c r="A59" s="53">
        <v>34</v>
      </c>
      <c r="B59" s="82" t="s">
        <v>2</v>
      </c>
      <c r="C59" s="82" t="s">
        <v>12</v>
      </c>
      <c r="D59" s="72">
        <v>46.225509090000003</v>
      </c>
      <c r="E59" s="72">
        <v>44.760958550000005</v>
      </c>
      <c r="F59" s="72">
        <v>44.856699210000002</v>
      </c>
      <c r="G59" s="72">
        <v>9.5740659999996425E-2</v>
      </c>
      <c r="H59" s="50">
        <v>2.138932299518336E-3</v>
      </c>
      <c r="I59" s="50">
        <v>3.8639565445897483E-3</v>
      </c>
    </row>
    <row r="60" spans="1:9" x14ac:dyDescent="0.25">
      <c r="A60" s="53">
        <v>35</v>
      </c>
      <c r="B60" s="82" t="s">
        <v>2</v>
      </c>
      <c r="C60" s="82" t="s">
        <v>11</v>
      </c>
      <c r="D60" s="72">
        <v>38.990972699999993</v>
      </c>
      <c r="E60" s="72">
        <v>38.769097790000004</v>
      </c>
      <c r="F60" s="72">
        <v>38.793877989999999</v>
      </c>
      <c r="G60" s="72">
        <v>2.478019999999553E-2</v>
      </c>
      <c r="H60" s="50">
        <v>6.3917401777627302E-4</v>
      </c>
      <c r="I60" s="50">
        <v>3.341705060546667E-3</v>
      </c>
    </row>
    <row r="61" spans="1:9" x14ac:dyDescent="0.25">
      <c r="A61" s="53">
        <v>36</v>
      </c>
      <c r="B61" s="82" t="s">
        <v>2</v>
      </c>
      <c r="C61" s="82" t="s">
        <v>86</v>
      </c>
      <c r="D61" s="72">
        <v>36.943712529999999</v>
      </c>
      <c r="E61" s="72">
        <v>37.699786450000005</v>
      </c>
      <c r="F61" s="72">
        <v>38.325199779999998</v>
      </c>
      <c r="G61" s="72">
        <v>0.62541332999999821</v>
      </c>
      <c r="H61" s="50">
        <v>1.6589306966750688E-2</v>
      </c>
      <c r="I61" s="50">
        <v>3.3013331145780615E-3</v>
      </c>
    </row>
    <row r="62" spans="1:9" x14ac:dyDescent="0.25">
      <c r="A62" s="53">
        <v>37</v>
      </c>
      <c r="B62" s="82" t="s">
        <v>2</v>
      </c>
      <c r="C62" s="82" t="s">
        <v>224</v>
      </c>
      <c r="D62" s="72">
        <v>33.55995721</v>
      </c>
      <c r="E62" s="72">
        <v>34.092149340000006</v>
      </c>
      <c r="F62" s="72">
        <v>34.587160819999994</v>
      </c>
      <c r="G62" s="72">
        <v>0.49501147999998929</v>
      </c>
      <c r="H62" s="50">
        <v>1.4519808506740197E-2</v>
      </c>
      <c r="I62" s="50">
        <v>2.9793383990105028E-3</v>
      </c>
    </row>
    <row r="63" spans="1:9" x14ac:dyDescent="0.25">
      <c r="A63" s="53">
        <v>38</v>
      </c>
      <c r="B63" s="82" t="s">
        <v>2</v>
      </c>
      <c r="C63" s="82" t="s">
        <v>225</v>
      </c>
      <c r="D63" s="72">
        <v>28.42136842</v>
      </c>
      <c r="E63" s="72">
        <v>29.257812450000003</v>
      </c>
      <c r="F63" s="72">
        <v>30.983708839999998</v>
      </c>
      <c r="G63" s="72">
        <v>1.7258963899999968</v>
      </c>
      <c r="H63" s="50">
        <v>5.8989249211623705E-2</v>
      </c>
      <c r="I63" s="50">
        <v>2.6689370073242451E-3</v>
      </c>
    </row>
    <row r="64" spans="1:9" x14ac:dyDescent="0.25">
      <c r="A64" s="53">
        <v>39</v>
      </c>
      <c r="B64" s="82" t="s">
        <v>2</v>
      </c>
      <c r="C64" s="82" t="s">
        <v>235</v>
      </c>
      <c r="D64" s="72">
        <v>30.039647939999998</v>
      </c>
      <c r="E64" s="72">
        <v>30.670432609999999</v>
      </c>
      <c r="F64" s="72">
        <v>30.864232340000001</v>
      </c>
      <c r="G64" s="72">
        <v>0.19379973000000045</v>
      </c>
      <c r="H64" s="50">
        <v>6.3187804510071582E-3</v>
      </c>
      <c r="I64" s="50">
        <v>2.6586453003500333E-3</v>
      </c>
    </row>
    <row r="65" spans="1:9" x14ac:dyDescent="0.25">
      <c r="A65" s="53">
        <v>40</v>
      </c>
      <c r="B65" s="82" t="s">
        <v>2</v>
      </c>
      <c r="C65" s="82" t="s">
        <v>232</v>
      </c>
      <c r="D65" s="72">
        <v>27.202380959999999</v>
      </c>
      <c r="E65" s="72">
        <v>27.297233769999995</v>
      </c>
      <c r="F65" s="72">
        <v>27.499471159999995</v>
      </c>
      <c r="G65" s="72">
        <v>0.2022373900000006</v>
      </c>
      <c r="H65" s="50">
        <v>7.4087137071838409E-3</v>
      </c>
      <c r="I65" s="50">
        <v>2.3688047367014238E-3</v>
      </c>
    </row>
    <row r="66" spans="1:9" x14ac:dyDescent="0.25">
      <c r="A66" s="53">
        <v>41</v>
      </c>
      <c r="B66" s="82" t="s">
        <v>2</v>
      </c>
      <c r="C66" s="82" t="s">
        <v>226</v>
      </c>
      <c r="D66" s="72">
        <v>23.429741570000001</v>
      </c>
      <c r="E66" s="72">
        <v>22.95352389</v>
      </c>
      <c r="F66" s="72">
        <v>23.114047230000001</v>
      </c>
      <c r="G66" s="72">
        <v>0.16052333999999985</v>
      </c>
      <c r="H66" s="50">
        <v>6.993407233210667E-3</v>
      </c>
      <c r="I66" s="50">
        <v>1.9910442729679182E-3</v>
      </c>
    </row>
    <row r="67" spans="1:9" x14ac:dyDescent="0.25">
      <c r="A67" s="53">
        <v>42</v>
      </c>
      <c r="B67" s="82" t="s">
        <v>2</v>
      </c>
      <c r="C67" s="82" t="s">
        <v>227</v>
      </c>
      <c r="D67" s="72">
        <v>18.221594440000001</v>
      </c>
      <c r="E67" s="72">
        <v>18.351188650000001</v>
      </c>
      <c r="F67" s="72">
        <v>18.119184630000003</v>
      </c>
      <c r="G67" s="72">
        <v>-0.23200401999999956</v>
      </c>
      <c r="H67" s="8">
        <v>-1.2642451910056493E-2</v>
      </c>
      <c r="I67" s="50">
        <v>1.560786755751984E-3</v>
      </c>
    </row>
    <row r="68" spans="1:9" x14ac:dyDescent="0.25">
      <c r="A68" s="53">
        <v>43</v>
      </c>
      <c r="B68" s="82" t="s">
        <v>14</v>
      </c>
      <c r="C68" s="82" t="s">
        <v>233</v>
      </c>
      <c r="D68" s="72">
        <v>13.69948503</v>
      </c>
      <c r="E68" s="72">
        <v>13.84426695</v>
      </c>
      <c r="F68" s="72">
        <v>14.291896059999999</v>
      </c>
      <c r="G68" s="72">
        <v>0.44762910999999939</v>
      </c>
      <c r="H68" s="50">
        <v>3.233317528596192E-2</v>
      </c>
      <c r="I68" s="50">
        <v>1.2311040778346524E-3</v>
      </c>
    </row>
    <row r="69" spans="1:9" x14ac:dyDescent="0.25">
      <c r="A69" s="53">
        <v>44</v>
      </c>
      <c r="B69" s="82" t="s">
        <v>14</v>
      </c>
      <c r="C69" s="82" t="s">
        <v>87</v>
      </c>
      <c r="D69" s="72">
        <v>12.691910559999998</v>
      </c>
      <c r="E69" s="72">
        <v>12.56308243</v>
      </c>
      <c r="F69" s="72">
        <v>12.457554930000001</v>
      </c>
      <c r="G69" s="72">
        <v>-0.1055275</v>
      </c>
      <c r="H69" s="8">
        <v>-8.3998095680726977E-3</v>
      </c>
      <c r="I69" s="50">
        <v>1.073093913486814E-3</v>
      </c>
    </row>
    <row r="70" spans="1:9" x14ac:dyDescent="0.25">
      <c r="A70" s="102" t="s">
        <v>0</v>
      </c>
      <c r="B70" s="102"/>
      <c r="C70" s="83" t="s">
        <v>15</v>
      </c>
      <c r="D70" s="75">
        <v>11549.290957839998</v>
      </c>
      <c r="E70" s="75">
        <v>11561.268510959999</v>
      </c>
      <c r="F70" s="75">
        <v>11609.007164640003</v>
      </c>
      <c r="G70" s="75">
        <v>47.73865368000412</v>
      </c>
      <c r="H70" s="52">
        <v>4.129188214489459E-3</v>
      </c>
    </row>
  </sheetData>
  <mergeCells count="2">
    <mergeCell ref="G24:I24"/>
    <mergeCell ref="A70:B70"/>
  </mergeCells>
  <pageMargins left="0.7" right="0.7" top="0.75" bottom="0.75" header="0.3" footer="0.3"/>
  <pageSetup orientation="portrait" horizontalDpi="4294967295" verticalDpi="429496729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932DC-FCAA-48F9-8476-1B13CB040058}">
  <sheetPr>
    <tabColor theme="7" tint="0.39997558519241921"/>
  </sheetPr>
  <dimension ref="A2:I70"/>
  <sheetViews>
    <sheetView showGridLines="0" workbookViewId="0"/>
  </sheetViews>
  <sheetFormatPr baseColWidth="10" defaultColWidth="16" defaultRowHeight="15" x14ac:dyDescent="0.25"/>
  <cols>
    <col min="1" max="1" width="5.85546875" style="30" customWidth="1"/>
    <col min="2" max="3" width="16" style="30"/>
  </cols>
  <sheetData>
    <row r="2" spans="1:3" ht="15.75" x14ac:dyDescent="0.25">
      <c r="A2" s="42" t="s">
        <v>62</v>
      </c>
      <c r="B2" s="41"/>
      <c r="C2" s="41"/>
    </row>
    <row r="22" spans="1:9" ht="15.75" x14ac:dyDescent="0.25">
      <c r="A22" s="103" t="s">
        <v>63</v>
      </c>
      <c r="B22" s="104"/>
      <c r="C22" s="104"/>
      <c r="D22" s="104"/>
    </row>
    <row r="23" spans="1:9" x14ac:dyDescent="0.25">
      <c r="A23" s="7" t="s">
        <v>53</v>
      </c>
      <c r="D23" s="44"/>
    </row>
    <row r="24" spans="1:9" ht="15" customHeight="1" x14ac:dyDescent="0.25">
      <c r="B24"/>
      <c r="C24"/>
      <c r="G24" s="99" t="s">
        <v>276</v>
      </c>
      <c r="H24" s="99"/>
      <c r="I24" s="99"/>
    </row>
    <row r="25" spans="1:9" x14ac:dyDescent="0.25">
      <c r="A25" s="62" t="s">
        <v>16</v>
      </c>
      <c r="B25" s="61" t="s">
        <v>17</v>
      </c>
      <c r="C25" s="61" t="s">
        <v>18</v>
      </c>
      <c r="D25" s="61" t="s">
        <v>234</v>
      </c>
      <c r="E25" s="61" t="s">
        <v>236</v>
      </c>
      <c r="F25" s="61" t="s">
        <v>277</v>
      </c>
      <c r="G25" s="61" t="s">
        <v>19</v>
      </c>
      <c r="H25" s="61" t="s">
        <v>20</v>
      </c>
      <c r="I25" s="61" t="s">
        <v>21</v>
      </c>
    </row>
    <row r="26" spans="1:9" x14ac:dyDescent="0.25">
      <c r="A26" s="53">
        <v>1</v>
      </c>
      <c r="B26" s="82" t="s">
        <v>1</v>
      </c>
      <c r="C26" s="82" t="s">
        <v>72</v>
      </c>
      <c r="D26" s="72">
        <v>195.93199784000001</v>
      </c>
      <c r="E26" s="72">
        <v>199.93216911999997</v>
      </c>
      <c r="F26" s="72">
        <v>205.39064206</v>
      </c>
      <c r="G26" s="72">
        <v>5.4584729400000276</v>
      </c>
      <c r="H26" s="50">
        <v>2.7301624165963174E-2</v>
      </c>
      <c r="I26" s="50">
        <v>8.0727644958280331E-2</v>
      </c>
    </row>
    <row r="27" spans="1:9" x14ac:dyDescent="0.25">
      <c r="A27" s="53">
        <v>2</v>
      </c>
      <c r="B27" s="82" t="s">
        <v>1</v>
      </c>
      <c r="C27" s="82" t="s">
        <v>71</v>
      </c>
      <c r="D27" s="72">
        <v>159.29099985000002</v>
      </c>
      <c r="E27" s="72">
        <v>174.52548991</v>
      </c>
      <c r="F27" s="72">
        <v>181.77866861000001</v>
      </c>
      <c r="G27" s="72">
        <v>7.2531787000000181</v>
      </c>
      <c r="H27" s="50">
        <v>4.1559423232333373E-2</v>
      </c>
      <c r="I27" s="50">
        <v>7.1447090643254108E-2</v>
      </c>
    </row>
    <row r="28" spans="1:9" x14ac:dyDescent="0.25">
      <c r="A28" s="53">
        <v>3</v>
      </c>
      <c r="B28" s="82" t="s">
        <v>1</v>
      </c>
      <c r="C28" s="82" t="s">
        <v>73</v>
      </c>
      <c r="D28" s="72">
        <v>156.033973</v>
      </c>
      <c r="E28" s="72">
        <v>164.19995292999999</v>
      </c>
      <c r="F28" s="72">
        <v>164.77031531</v>
      </c>
      <c r="G28" s="72">
        <v>0.57036237999999528</v>
      </c>
      <c r="H28" s="50">
        <v>3.4735843087795896E-3</v>
      </c>
      <c r="I28" s="50">
        <v>6.4762052353504296E-2</v>
      </c>
    </row>
    <row r="29" spans="1:9" x14ac:dyDescent="0.25">
      <c r="A29" s="53">
        <v>4</v>
      </c>
      <c r="B29" s="82" t="s">
        <v>1</v>
      </c>
      <c r="C29" s="82" t="s">
        <v>4</v>
      </c>
      <c r="D29" s="72">
        <v>127.76416232</v>
      </c>
      <c r="E29" s="72">
        <v>127.8261377</v>
      </c>
      <c r="F29" s="72">
        <v>134.78845096999999</v>
      </c>
      <c r="G29" s="72">
        <v>6.9623132699999957</v>
      </c>
      <c r="H29" s="50">
        <v>5.4467054980102049E-2</v>
      </c>
      <c r="I29" s="50">
        <v>5.2977847993698104E-2</v>
      </c>
    </row>
    <row r="30" spans="1:9" x14ac:dyDescent="0.25">
      <c r="A30" s="53">
        <v>5</v>
      </c>
      <c r="B30" s="82" t="s">
        <v>1</v>
      </c>
      <c r="C30" s="82" t="s">
        <v>9</v>
      </c>
      <c r="D30" s="72">
        <v>129.2123502</v>
      </c>
      <c r="E30" s="72">
        <v>132.07851911</v>
      </c>
      <c r="F30" s="72">
        <v>134.7118955</v>
      </c>
      <c r="G30" s="72">
        <v>2.6333763899999858</v>
      </c>
      <c r="H30" s="50">
        <v>1.9937961204780086E-2</v>
      </c>
      <c r="I30" s="50">
        <v>5.2947758293701117E-2</v>
      </c>
    </row>
    <row r="31" spans="1:9" x14ac:dyDescent="0.25">
      <c r="A31" s="53">
        <v>6</v>
      </c>
      <c r="B31" s="82" t="s">
        <v>1</v>
      </c>
      <c r="C31" s="82" t="s">
        <v>218</v>
      </c>
      <c r="D31" s="72">
        <v>136.56171477999999</v>
      </c>
      <c r="E31" s="72">
        <v>120.49715389000001</v>
      </c>
      <c r="F31" s="72">
        <v>116.18523147000001</v>
      </c>
      <c r="G31" s="72">
        <v>-4.3119224200000019</v>
      </c>
      <c r="H31" s="8">
        <v>-3.5784433746346322E-2</v>
      </c>
      <c r="I31" s="50">
        <v>4.5665956449787139E-2</v>
      </c>
    </row>
    <row r="32" spans="1:9" x14ac:dyDescent="0.25">
      <c r="A32" s="53">
        <v>7</v>
      </c>
      <c r="B32" s="82" t="s">
        <v>1</v>
      </c>
      <c r="C32" s="82" t="s">
        <v>7</v>
      </c>
      <c r="D32" s="72">
        <v>104.39946269999999</v>
      </c>
      <c r="E32" s="72">
        <v>103.11308559</v>
      </c>
      <c r="F32" s="72">
        <v>109.2907076</v>
      </c>
      <c r="G32" s="72">
        <v>6.1776220100000057</v>
      </c>
      <c r="H32" s="50">
        <v>5.9911135183788121E-2</v>
      </c>
      <c r="I32" s="50">
        <v>4.2956102341773994E-2</v>
      </c>
    </row>
    <row r="33" spans="1:9" x14ac:dyDescent="0.25">
      <c r="A33" s="53">
        <v>8</v>
      </c>
      <c r="B33" s="82" t="s">
        <v>1</v>
      </c>
      <c r="C33" s="82" t="s">
        <v>8</v>
      </c>
      <c r="D33" s="72">
        <v>104.39844306000001</v>
      </c>
      <c r="E33" s="72">
        <v>106.95606962000001</v>
      </c>
      <c r="F33" s="72">
        <v>106.41937951</v>
      </c>
      <c r="G33" s="72">
        <v>-0.53669010999999944</v>
      </c>
      <c r="H33" s="8">
        <v>-5.0178555729168484E-3</v>
      </c>
      <c r="I33" s="50">
        <v>4.1827542869524316E-2</v>
      </c>
    </row>
    <row r="34" spans="1:9" x14ac:dyDescent="0.25">
      <c r="A34" s="53">
        <v>9</v>
      </c>
      <c r="B34" s="82" t="s">
        <v>1</v>
      </c>
      <c r="C34" s="82" t="s">
        <v>77</v>
      </c>
      <c r="D34" s="72">
        <v>93.365403430000001</v>
      </c>
      <c r="E34" s="72">
        <v>92.587228060000001</v>
      </c>
      <c r="F34" s="72">
        <v>97.227715020000005</v>
      </c>
      <c r="G34" s="72">
        <v>4.6404869600000085</v>
      </c>
      <c r="H34" s="50">
        <v>5.0120162977476748E-2</v>
      </c>
      <c r="I34" s="50">
        <v>3.8214810468076399E-2</v>
      </c>
    </row>
    <row r="35" spans="1:9" x14ac:dyDescent="0.25">
      <c r="A35" s="53">
        <v>10</v>
      </c>
      <c r="B35" s="82" t="s">
        <v>1</v>
      </c>
      <c r="C35" s="82" t="s">
        <v>75</v>
      </c>
      <c r="D35" s="72">
        <v>90.79543584000001</v>
      </c>
      <c r="E35" s="72">
        <v>95.582336460000008</v>
      </c>
      <c r="F35" s="72">
        <v>95.166314460000009</v>
      </c>
      <c r="G35" s="72">
        <v>-0.416022</v>
      </c>
      <c r="H35" s="8">
        <v>-4.3524987503742382E-3</v>
      </c>
      <c r="I35" s="50">
        <v>3.7404588488849776E-2</v>
      </c>
    </row>
    <row r="36" spans="1:9" x14ac:dyDescent="0.25">
      <c r="A36" s="53">
        <v>11</v>
      </c>
      <c r="B36" s="82" t="s">
        <v>1</v>
      </c>
      <c r="C36" s="82" t="s">
        <v>5</v>
      </c>
      <c r="D36" s="72">
        <v>88.172622200000006</v>
      </c>
      <c r="E36" s="72">
        <v>88.173850070000015</v>
      </c>
      <c r="F36" s="72">
        <v>90.324853129999994</v>
      </c>
      <c r="G36" s="72">
        <v>2.1510030599999874</v>
      </c>
      <c r="H36" s="50">
        <v>2.4395022541176727E-2</v>
      </c>
      <c r="I36" s="50">
        <v>3.5501679147861835E-2</v>
      </c>
    </row>
    <row r="37" spans="1:9" x14ac:dyDescent="0.25">
      <c r="A37" s="53">
        <v>12</v>
      </c>
      <c r="B37" s="82" t="s">
        <v>1</v>
      </c>
      <c r="C37" s="82" t="s">
        <v>221</v>
      </c>
      <c r="D37" s="72">
        <v>90.597944339999998</v>
      </c>
      <c r="E37" s="72">
        <v>90.25548701000001</v>
      </c>
      <c r="F37" s="72">
        <v>89.652291169999984</v>
      </c>
      <c r="G37" s="72">
        <v>-0.60319584000001847</v>
      </c>
      <c r="H37" s="8">
        <v>-6.6832040907738536E-3</v>
      </c>
      <c r="I37" s="50">
        <v>3.5237332425076553E-2</v>
      </c>
    </row>
    <row r="38" spans="1:9" x14ac:dyDescent="0.25">
      <c r="A38" s="53">
        <v>13</v>
      </c>
      <c r="B38" s="82" t="s">
        <v>1</v>
      </c>
      <c r="C38" s="82" t="s">
        <v>220</v>
      </c>
      <c r="D38" s="72">
        <v>87.899318030000003</v>
      </c>
      <c r="E38" s="72">
        <v>88.702943410000003</v>
      </c>
      <c r="F38" s="72">
        <v>88.405050970000005</v>
      </c>
      <c r="G38" s="72">
        <v>-0.29789243999999759</v>
      </c>
      <c r="H38" s="8">
        <v>-3.3583151646173499E-3</v>
      </c>
      <c r="I38" s="50">
        <v>3.4747111629068329E-2</v>
      </c>
    </row>
    <row r="39" spans="1:9" x14ac:dyDescent="0.25">
      <c r="A39" s="53">
        <v>14</v>
      </c>
      <c r="B39" s="82" t="s">
        <v>1</v>
      </c>
      <c r="C39" s="82" t="s">
        <v>219</v>
      </c>
      <c r="D39" s="72">
        <v>89.636454410000013</v>
      </c>
      <c r="E39" s="72">
        <v>89.336133630000006</v>
      </c>
      <c r="F39" s="72">
        <v>88.396972530000014</v>
      </c>
      <c r="G39" s="72">
        <v>-0.93916109999999409</v>
      </c>
      <c r="H39" s="8">
        <v>-1.0512667851618484E-2</v>
      </c>
      <c r="I39" s="50">
        <v>3.4743936443336426E-2</v>
      </c>
    </row>
    <row r="40" spans="1:9" x14ac:dyDescent="0.25">
      <c r="A40" s="53">
        <v>15</v>
      </c>
      <c r="B40" s="82" t="s">
        <v>1</v>
      </c>
      <c r="C40" s="82" t="s">
        <v>78</v>
      </c>
      <c r="D40" s="72">
        <v>74.832130509999985</v>
      </c>
      <c r="E40" s="72">
        <v>75.987583470000004</v>
      </c>
      <c r="F40" s="72">
        <v>78.942644899999991</v>
      </c>
      <c r="G40" s="72">
        <v>2.9550614299999922</v>
      </c>
      <c r="H40" s="50">
        <v>3.8888740700204719E-2</v>
      </c>
      <c r="I40" s="50">
        <v>3.1027965761425105E-2</v>
      </c>
    </row>
    <row r="41" spans="1:9" x14ac:dyDescent="0.25">
      <c r="A41" s="53">
        <v>16</v>
      </c>
      <c r="B41" s="82" t="s">
        <v>1</v>
      </c>
      <c r="C41" s="82" t="s">
        <v>228</v>
      </c>
      <c r="D41" s="72">
        <v>77.722245610000002</v>
      </c>
      <c r="E41" s="72">
        <v>78.918544819999994</v>
      </c>
      <c r="F41" s="72">
        <v>78.415702870000004</v>
      </c>
      <c r="G41" s="72">
        <v>-0.5028419499999881</v>
      </c>
      <c r="H41" s="8">
        <v>-6.3716576521638422E-3</v>
      </c>
      <c r="I41" s="50">
        <v>3.0820854138983184E-2</v>
      </c>
    </row>
    <row r="42" spans="1:9" x14ac:dyDescent="0.25">
      <c r="A42" s="53">
        <v>17</v>
      </c>
      <c r="B42" s="82" t="s">
        <v>1</v>
      </c>
      <c r="C42" s="82" t="s">
        <v>74</v>
      </c>
      <c r="D42" s="72">
        <v>72.032863169999999</v>
      </c>
      <c r="E42" s="72">
        <v>74.328920849999989</v>
      </c>
      <c r="F42" s="72">
        <v>72.333426410000015</v>
      </c>
      <c r="G42" s="72">
        <v>-1.9954944399999828</v>
      </c>
      <c r="H42" s="8">
        <v>-2.6846810328741411E-2</v>
      </c>
      <c r="I42" s="50">
        <v>2.8430249339872864E-2</v>
      </c>
    </row>
    <row r="43" spans="1:9" x14ac:dyDescent="0.25">
      <c r="A43" s="53">
        <v>18</v>
      </c>
      <c r="B43" s="82" t="s">
        <v>1</v>
      </c>
      <c r="C43" s="82" t="s">
        <v>76</v>
      </c>
      <c r="D43" s="72">
        <v>71.970397219999995</v>
      </c>
      <c r="E43" s="72">
        <v>68.924559389999999</v>
      </c>
      <c r="F43" s="72">
        <v>67.86821904</v>
      </c>
      <c r="G43" s="72">
        <v>-1.0563403499999939</v>
      </c>
      <c r="H43" s="8">
        <v>-1.5326037037434502E-2</v>
      </c>
      <c r="I43" s="50">
        <v>2.6675224516857044E-2</v>
      </c>
    </row>
    <row r="44" spans="1:9" x14ac:dyDescent="0.25">
      <c r="A44" s="53">
        <v>19</v>
      </c>
      <c r="B44" s="82" t="s">
        <v>1</v>
      </c>
      <c r="C44" s="82" t="s">
        <v>79</v>
      </c>
      <c r="D44" s="72">
        <v>52.202243320000001</v>
      </c>
      <c r="E44" s="72">
        <v>51.92452703</v>
      </c>
      <c r="F44" s="72">
        <v>52.575592749999998</v>
      </c>
      <c r="G44" s="72">
        <v>0.65106571999999885</v>
      </c>
      <c r="H44" s="50">
        <v>1.2538693315855106E-2</v>
      </c>
      <c r="I44" s="50">
        <v>2.0664543147750934E-2</v>
      </c>
    </row>
    <row r="45" spans="1:9" x14ac:dyDescent="0.25">
      <c r="A45" s="53">
        <v>20</v>
      </c>
      <c r="B45" s="82" t="s">
        <v>1</v>
      </c>
      <c r="C45" s="82" t="s">
        <v>222</v>
      </c>
      <c r="D45" s="72">
        <v>42.995136869999996</v>
      </c>
      <c r="E45" s="72">
        <v>43.094731689999996</v>
      </c>
      <c r="F45" s="72">
        <v>44.374180240000001</v>
      </c>
      <c r="G45" s="72">
        <v>1.2794485500000046</v>
      </c>
      <c r="H45" s="50">
        <v>2.968921025436844E-2</v>
      </c>
      <c r="I45" s="50">
        <v>1.7441023757465042E-2</v>
      </c>
    </row>
    <row r="46" spans="1:9" x14ac:dyDescent="0.25">
      <c r="A46" s="53">
        <v>21</v>
      </c>
      <c r="B46" s="82" t="s">
        <v>1</v>
      </c>
      <c r="C46" s="82" t="s">
        <v>80</v>
      </c>
      <c r="D46" s="72">
        <v>40.487746110000003</v>
      </c>
      <c r="E46" s="72">
        <v>39.226683070000007</v>
      </c>
      <c r="F46" s="72">
        <v>39.4264808</v>
      </c>
      <c r="G46" s="72">
        <v>0.19979772999998927</v>
      </c>
      <c r="H46" s="50">
        <v>5.0934138286291061E-3</v>
      </c>
      <c r="I46" s="50">
        <v>1.5496358120576276E-2</v>
      </c>
    </row>
    <row r="47" spans="1:9" x14ac:dyDescent="0.25">
      <c r="A47" s="53">
        <v>22</v>
      </c>
      <c r="B47" s="82" t="s">
        <v>1</v>
      </c>
      <c r="C47" s="82" t="s">
        <v>275</v>
      </c>
      <c r="D47" s="72">
        <v>36.68054231</v>
      </c>
      <c r="E47" s="72">
        <v>36.013879550000006</v>
      </c>
      <c r="F47" s="72">
        <v>37.833861950000006</v>
      </c>
      <c r="G47" s="72">
        <v>1.8199823999999984</v>
      </c>
      <c r="H47" s="50">
        <v>5.053558302357343E-2</v>
      </c>
      <c r="I47" s="50">
        <v>1.4870388174783389E-2</v>
      </c>
    </row>
    <row r="48" spans="1:9" x14ac:dyDescent="0.25">
      <c r="A48" s="53">
        <v>23</v>
      </c>
      <c r="B48" s="82" t="s">
        <v>1</v>
      </c>
      <c r="C48" s="82" t="s">
        <v>82</v>
      </c>
      <c r="D48" s="72">
        <v>36.114650189999999</v>
      </c>
      <c r="E48" s="72">
        <v>36.189392689999998</v>
      </c>
      <c r="F48" s="72">
        <v>36.81356332</v>
      </c>
      <c r="G48" s="72">
        <v>0.62417063000000272</v>
      </c>
      <c r="H48" s="50">
        <v>1.7247336404528173E-2</v>
      </c>
      <c r="I48" s="50">
        <v>1.446936549561966E-2</v>
      </c>
    </row>
    <row r="49" spans="1:9" x14ac:dyDescent="0.25">
      <c r="A49" s="53">
        <v>24</v>
      </c>
      <c r="B49" s="82" t="s">
        <v>1</v>
      </c>
      <c r="C49" s="82" t="s">
        <v>223</v>
      </c>
      <c r="D49" s="72">
        <v>35.23995145</v>
      </c>
      <c r="E49" s="72">
        <v>35.756251390000003</v>
      </c>
      <c r="F49" s="72">
        <v>34.387552790000001</v>
      </c>
      <c r="G49" s="72">
        <v>-1.3686986000000014</v>
      </c>
      <c r="H49" s="8">
        <v>-3.8278581976375389E-2</v>
      </c>
      <c r="I49" s="50">
        <v>1.351583560367026E-2</v>
      </c>
    </row>
    <row r="50" spans="1:9" x14ac:dyDescent="0.25">
      <c r="A50" s="53">
        <v>25</v>
      </c>
      <c r="B50" s="82" t="s">
        <v>1</v>
      </c>
      <c r="C50" s="82" t="s">
        <v>10</v>
      </c>
      <c r="D50" s="72">
        <v>32.974405679999997</v>
      </c>
      <c r="E50" s="72">
        <v>32.30006083</v>
      </c>
      <c r="F50" s="72">
        <v>31.684718609999997</v>
      </c>
      <c r="G50" s="72">
        <v>-0.61534222000000249</v>
      </c>
      <c r="H50" s="8">
        <v>-1.9050806846421738E-2</v>
      </c>
      <c r="I50" s="50">
        <v>1.2453501721874394E-2</v>
      </c>
    </row>
    <row r="51" spans="1:9" x14ac:dyDescent="0.25">
      <c r="A51" s="53">
        <v>26</v>
      </c>
      <c r="B51" s="82" t="s">
        <v>1</v>
      </c>
      <c r="C51" s="82" t="s">
        <v>81</v>
      </c>
      <c r="D51" s="72">
        <v>27.365965409999998</v>
      </c>
      <c r="E51" s="72">
        <v>27.987127609999998</v>
      </c>
      <c r="F51" s="72">
        <v>28.818154549999999</v>
      </c>
      <c r="G51" s="72">
        <v>0.83102694000000132</v>
      </c>
      <c r="H51" s="50">
        <v>2.9693184366053681E-2</v>
      </c>
      <c r="I51" s="50">
        <v>1.1326814725013821E-2</v>
      </c>
    </row>
    <row r="52" spans="1:9" x14ac:dyDescent="0.25">
      <c r="A52" s="53">
        <v>27</v>
      </c>
      <c r="B52" s="82" t="s">
        <v>1</v>
      </c>
      <c r="C52" s="82" t="s">
        <v>6</v>
      </c>
      <c r="D52" s="72">
        <v>28.424558340000001</v>
      </c>
      <c r="E52" s="72">
        <v>28.40539948</v>
      </c>
      <c r="F52" s="72">
        <v>28.556701929999999</v>
      </c>
      <c r="G52" s="72">
        <v>0.15130244999999926</v>
      </c>
      <c r="H52" s="50">
        <v>5.3265383613608401E-3</v>
      </c>
      <c r="I52" s="50">
        <v>1.1224052232676869E-2</v>
      </c>
    </row>
    <row r="53" spans="1:9" x14ac:dyDescent="0.25">
      <c r="A53" s="53">
        <v>28</v>
      </c>
      <c r="B53" s="82" t="s">
        <v>1</v>
      </c>
      <c r="C53" s="82" t="s">
        <v>229</v>
      </c>
      <c r="D53" s="72">
        <v>23.789279889999996</v>
      </c>
      <c r="E53" s="72">
        <v>24.54438815</v>
      </c>
      <c r="F53" s="72">
        <v>28.549901150000004</v>
      </c>
      <c r="G53" s="72">
        <v>4.0055130000000041</v>
      </c>
      <c r="H53" s="50">
        <v>0.16319465677941555</v>
      </c>
      <c r="I53" s="50">
        <v>1.1221379224073494E-2</v>
      </c>
    </row>
    <row r="54" spans="1:9" x14ac:dyDescent="0.25">
      <c r="A54" s="53">
        <v>29</v>
      </c>
      <c r="B54" s="82" t="s">
        <v>1</v>
      </c>
      <c r="C54" s="82" t="s">
        <v>3</v>
      </c>
      <c r="D54" s="72">
        <v>19.335770760000003</v>
      </c>
      <c r="E54" s="72">
        <v>20.168870990000002</v>
      </c>
      <c r="F54" s="72">
        <v>20.86221394</v>
      </c>
      <c r="G54" s="72">
        <v>0.69334294999999924</v>
      </c>
      <c r="H54" s="50">
        <v>3.4376884573448264E-2</v>
      </c>
      <c r="I54" s="50">
        <v>8.1997766943053829E-3</v>
      </c>
    </row>
    <row r="55" spans="1:9" x14ac:dyDescent="0.25">
      <c r="A55" s="53">
        <v>30</v>
      </c>
      <c r="B55" s="82" t="s">
        <v>1</v>
      </c>
      <c r="C55" s="82" t="s">
        <v>83</v>
      </c>
      <c r="D55" s="72">
        <v>22.200512759999999</v>
      </c>
      <c r="E55" s="72">
        <v>21.025601269999999</v>
      </c>
      <c r="F55" s="72">
        <v>19.531045939999998</v>
      </c>
      <c r="G55" s="72">
        <v>-1.4945553300000018</v>
      </c>
      <c r="H55" s="8">
        <v>-7.1082644001837961E-2</v>
      </c>
      <c r="I55" s="50">
        <v>7.676568545160827E-3</v>
      </c>
    </row>
    <row r="56" spans="1:9" x14ac:dyDescent="0.25">
      <c r="A56" s="53">
        <v>31</v>
      </c>
      <c r="B56" s="82" t="s">
        <v>1</v>
      </c>
      <c r="C56" s="82" t="s">
        <v>84</v>
      </c>
      <c r="D56" s="72">
        <v>18.780473579999999</v>
      </c>
      <c r="E56" s="72">
        <v>18.683894460000001</v>
      </c>
      <c r="F56" s="72">
        <v>17.618548870000001</v>
      </c>
      <c r="G56" s="72">
        <v>-1.06534559</v>
      </c>
      <c r="H56" s="8">
        <v>-5.7019460920247553E-2</v>
      </c>
      <c r="I56" s="50">
        <v>6.9248722512001253E-3</v>
      </c>
    </row>
    <row r="57" spans="1:9" x14ac:dyDescent="0.25">
      <c r="A57" s="53">
        <v>32</v>
      </c>
      <c r="B57" s="82" t="s">
        <v>2</v>
      </c>
      <c r="C57" s="82" t="s">
        <v>85</v>
      </c>
      <c r="D57" s="72">
        <v>16.39353277</v>
      </c>
      <c r="E57" s="72">
        <v>16.636020479999999</v>
      </c>
      <c r="F57" s="72">
        <v>17.12730444</v>
      </c>
      <c r="G57" s="72">
        <v>0.49128396000000091</v>
      </c>
      <c r="H57" s="50">
        <v>2.9531338975605833E-2</v>
      </c>
      <c r="I57" s="50">
        <v>6.731791371102443E-3</v>
      </c>
    </row>
    <row r="58" spans="1:9" x14ac:dyDescent="0.25">
      <c r="A58" s="53">
        <v>33</v>
      </c>
      <c r="B58" s="82" t="s">
        <v>2</v>
      </c>
      <c r="C58" s="82" t="s">
        <v>225</v>
      </c>
      <c r="D58" s="72">
        <v>13.99964963</v>
      </c>
      <c r="E58" s="72">
        <v>14.801151979999998</v>
      </c>
      <c r="F58" s="72">
        <v>16.259132659999999</v>
      </c>
      <c r="G58" s="72">
        <v>1.4579806800000015</v>
      </c>
      <c r="H58" s="50">
        <v>9.8504540860744658E-2</v>
      </c>
      <c r="I58" s="50">
        <v>6.3905613008533582E-3</v>
      </c>
    </row>
    <row r="59" spans="1:9" x14ac:dyDescent="0.25">
      <c r="A59" s="53">
        <v>34</v>
      </c>
      <c r="B59" s="82" t="s">
        <v>2</v>
      </c>
      <c r="C59" s="82" t="s">
        <v>86</v>
      </c>
      <c r="D59" s="72">
        <v>13.31166473</v>
      </c>
      <c r="E59" s="72">
        <v>13.15428481</v>
      </c>
      <c r="F59" s="72">
        <v>13.156190899999999</v>
      </c>
      <c r="G59" s="72">
        <v>1.9060899999979884E-3</v>
      </c>
      <c r="H59" s="50">
        <v>1.4490259467006235E-4</v>
      </c>
      <c r="I59" s="50">
        <v>5.1709673689432278E-3</v>
      </c>
    </row>
    <row r="60" spans="1:9" x14ac:dyDescent="0.25">
      <c r="A60" s="53">
        <v>35</v>
      </c>
      <c r="B60" s="82" t="s">
        <v>2</v>
      </c>
      <c r="C60" s="82" t="s">
        <v>13</v>
      </c>
      <c r="D60" s="72">
        <v>12.191957619999998</v>
      </c>
      <c r="E60" s="72">
        <v>12.5633765</v>
      </c>
      <c r="F60" s="72">
        <v>12.31371536</v>
      </c>
      <c r="G60" s="72">
        <v>-0.24966114000000059</v>
      </c>
      <c r="H60" s="8">
        <v>-1.9872137080346242E-2</v>
      </c>
      <c r="I60" s="50">
        <v>4.8398370623380831E-3</v>
      </c>
    </row>
    <row r="61" spans="1:9" x14ac:dyDescent="0.25">
      <c r="A61" s="53">
        <v>36</v>
      </c>
      <c r="B61" s="82" t="s">
        <v>2</v>
      </c>
      <c r="C61" s="82" t="s">
        <v>232</v>
      </c>
      <c r="D61" s="72">
        <v>11.348629369999999</v>
      </c>
      <c r="E61" s="72">
        <v>11.108935199999999</v>
      </c>
      <c r="F61" s="72">
        <v>11.425435469999998</v>
      </c>
      <c r="G61" s="72">
        <v>0.31650026999999953</v>
      </c>
      <c r="H61" s="50">
        <v>2.8490603671898238E-2</v>
      </c>
      <c r="I61" s="50">
        <v>4.490703611737386E-3</v>
      </c>
    </row>
    <row r="62" spans="1:9" x14ac:dyDescent="0.25">
      <c r="A62" s="53">
        <v>37</v>
      </c>
      <c r="B62" s="82" t="s">
        <v>2</v>
      </c>
      <c r="C62" s="82" t="s">
        <v>226</v>
      </c>
      <c r="D62" s="72">
        <v>11.323965200000002</v>
      </c>
      <c r="E62" s="72">
        <v>11.346787729999999</v>
      </c>
      <c r="F62" s="72">
        <v>11.310576089999998</v>
      </c>
      <c r="G62" s="72">
        <v>-3.6211640000000593E-2</v>
      </c>
      <c r="H62" s="50">
        <v>-3.1913560790654363E-3</v>
      </c>
      <c r="I62" s="50">
        <v>4.4455587738043145E-3</v>
      </c>
    </row>
    <row r="63" spans="1:9" x14ac:dyDescent="0.25">
      <c r="A63" s="53">
        <v>38</v>
      </c>
      <c r="B63" s="82" t="s">
        <v>2</v>
      </c>
      <c r="C63" s="82" t="s">
        <v>11</v>
      </c>
      <c r="D63" s="72">
        <v>10.879802169999998</v>
      </c>
      <c r="E63" s="72">
        <v>10.6493</v>
      </c>
      <c r="F63" s="72">
        <v>10.519149290000001</v>
      </c>
      <c r="G63" s="72">
        <v>-0.13015070999999903</v>
      </c>
      <c r="H63" s="8">
        <v>-1.2221527236531887E-2</v>
      </c>
      <c r="I63" s="50">
        <v>4.1344928893994942E-3</v>
      </c>
    </row>
    <row r="64" spans="1:9" x14ac:dyDescent="0.25">
      <c r="A64" s="53">
        <v>39</v>
      </c>
      <c r="B64" s="82" t="s">
        <v>14</v>
      </c>
      <c r="C64" s="82" t="s">
        <v>233</v>
      </c>
      <c r="D64" s="72">
        <v>7.0611221300000002</v>
      </c>
      <c r="E64" s="72">
        <v>7.2611965099999995</v>
      </c>
      <c r="F64" s="72">
        <v>7.614955619999999</v>
      </c>
      <c r="G64" s="72">
        <v>0.35375910999999938</v>
      </c>
      <c r="H64" s="50">
        <v>4.8719120810572773E-2</v>
      </c>
      <c r="I64" s="50">
        <v>2.9930157844525384E-3</v>
      </c>
    </row>
    <row r="65" spans="1:9" x14ac:dyDescent="0.25">
      <c r="A65" s="53">
        <v>40</v>
      </c>
      <c r="B65" s="82" t="s">
        <v>14</v>
      </c>
      <c r="C65" s="82" t="s">
        <v>87</v>
      </c>
      <c r="D65" s="72">
        <v>7.0414583400000001</v>
      </c>
      <c r="E65" s="72">
        <v>7.0200956699999999</v>
      </c>
      <c r="F65" s="72">
        <v>6.9172847000000006</v>
      </c>
      <c r="G65" s="72">
        <v>-0.10281096999999974</v>
      </c>
      <c r="H65" s="8">
        <v>-1.46452377336333E-2</v>
      </c>
      <c r="I65" s="50">
        <v>2.7188001251479445E-3</v>
      </c>
    </row>
    <row r="66" spans="1:9" x14ac:dyDescent="0.25">
      <c r="A66" s="53">
        <v>41</v>
      </c>
      <c r="B66" s="82" t="s">
        <v>2</v>
      </c>
      <c r="C66" s="82" t="s">
        <v>227</v>
      </c>
      <c r="D66" s="72">
        <v>5.6796003499999994</v>
      </c>
      <c r="E66" s="72">
        <v>5.5302421600000002</v>
      </c>
      <c r="F66" s="72">
        <v>5.5468062599999994</v>
      </c>
      <c r="G66" s="72">
        <v>1.6564099999999627E-2</v>
      </c>
      <c r="H66" s="50">
        <v>2.9951852958279186E-3</v>
      </c>
      <c r="I66" s="50">
        <v>2.1801412270712815E-3</v>
      </c>
    </row>
    <row r="67" spans="1:9" x14ac:dyDescent="0.25">
      <c r="A67" s="53">
        <v>42</v>
      </c>
      <c r="B67" s="82" t="s">
        <v>2</v>
      </c>
      <c r="C67" s="82" t="s">
        <v>224</v>
      </c>
      <c r="D67" s="72">
        <v>4.1835350899999995</v>
      </c>
      <c r="E67" s="72">
        <v>4.0525014800000001</v>
      </c>
      <c r="F67" s="72">
        <v>3.9565319800000003</v>
      </c>
      <c r="G67" s="72">
        <v>-9.5969499999999527E-2</v>
      </c>
      <c r="H67" s="8">
        <v>-2.3681545947269966E-2</v>
      </c>
      <c r="I67" s="50">
        <v>1.5550928014247912E-3</v>
      </c>
    </row>
    <row r="68" spans="1:9" x14ac:dyDescent="0.25">
      <c r="A68" s="53">
        <v>43</v>
      </c>
      <c r="B68" s="82" t="s">
        <v>2</v>
      </c>
      <c r="C68" s="82" t="s">
        <v>12</v>
      </c>
      <c r="D68" s="72">
        <v>3.8868393399999999</v>
      </c>
      <c r="E68" s="72">
        <v>3.6481576800000002</v>
      </c>
      <c r="F68" s="72">
        <v>3.7776299399999997</v>
      </c>
      <c r="G68" s="72">
        <v>0.12947225999999978</v>
      </c>
      <c r="H68" s="50">
        <v>3.548976534369528E-2</v>
      </c>
      <c r="I68" s="50">
        <v>1.4847763535935745E-3</v>
      </c>
    </row>
    <row r="69" spans="1:9" x14ac:dyDescent="0.25">
      <c r="A69" s="53">
        <v>44</v>
      </c>
      <c r="B69" s="82" t="s">
        <v>2</v>
      </c>
      <c r="C69" s="82" t="s">
        <v>235</v>
      </c>
      <c r="D69" s="72">
        <v>3.2586755200000002</v>
      </c>
      <c r="E69" s="72">
        <v>3.5407921399999998</v>
      </c>
      <c r="F69" s="72">
        <v>3.2160064400000001</v>
      </c>
      <c r="G69" s="72">
        <v>-0.32478569999999973</v>
      </c>
      <c r="H69" s="8">
        <v>-9.1726847315019108E-2</v>
      </c>
      <c r="I69" s="50">
        <v>1.2640333730298242E-3</v>
      </c>
    </row>
    <row r="70" spans="1:9" x14ac:dyDescent="0.25">
      <c r="A70" s="102" t="s">
        <v>0</v>
      </c>
      <c r="B70" s="102"/>
      <c r="C70" s="83" t="s">
        <v>15</v>
      </c>
      <c r="D70" s="75">
        <v>2487.7695874399997</v>
      </c>
      <c r="E70" s="75">
        <v>2508.5598155900002</v>
      </c>
      <c r="F70" s="75">
        <v>2544.2417175199998</v>
      </c>
      <c r="G70" s="75">
        <v>35.681901929999832</v>
      </c>
      <c r="H70" s="52">
        <v>1.4224058644424881E-2</v>
      </c>
    </row>
  </sheetData>
  <mergeCells count="3">
    <mergeCell ref="A22:D22"/>
    <mergeCell ref="G24:I24"/>
    <mergeCell ref="A70:B70"/>
  </mergeCells>
  <pageMargins left="0.7" right="0.7" top="0.75" bottom="0.75" header="0.3" footer="0.3"/>
  <pageSetup orientation="portrait" horizontalDpi="4294967295" verticalDpi="429496729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84974-30F7-4E94-ADCD-33056C4E84DD}">
  <sheetPr>
    <tabColor theme="5" tint="-0.249977111117893"/>
  </sheetPr>
  <dimension ref="A2:I70"/>
  <sheetViews>
    <sheetView showGridLines="0" workbookViewId="0"/>
  </sheetViews>
  <sheetFormatPr baseColWidth="10" defaultColWidth="16" defaultRowHeight="15" x14ac:dyDescent="0.25"/>
  <cols>
    <col min="1" max="1" width="5.85546875" style="30" customWidth="1"/>
    <col min="2" max="3" width="16" style="30"/>
  </cols>
  <sheetData>
    <row r="2" spans="1:3" ht="15.75" x14ac:dyDescent="0.25">
      <c r="A2" s="104" t="s">
        <v>33</v>
      </c>
      <c r="B2" s="104"/>
      <c r="C2" s="104"/>
    </row>
    <row r="22" spans="1:9" ht="15.75" x14ac:dyDescent="0.25">
      <c r="A22" s="103" t="s">
        <v>64</v>
      </c>
      <c r="B22" s="104"/>
      <c r="C22" s="104"/>
      <c r="D22" s="104"/>
    </row>
    <row r="23" spans="1:9" x14ac:dyDescent="0.25">
      <c r="A23" s="7" t="s">
        <v>53</v>
      </c>
      <c r="D23" s="44"/>
    </row>
    <row r="24" spans="1:9" ht="15" customHeight="1" x14ac:dyDescent="0.25">
      <c r="B24"/>
      <c r="C24"/>
      <c r="G24" s="99" t="s">
        <v>276</v>
      </c>
      <c r="H24" s="99"/>
      <c r="I24" s="99"/>
    </row>
    <row r="25" spans="1:9" x14ac:dyDescent="0.25">
      <c r="A25" s="61" t="s">
        <v>16</v>
      </c>
      <c r="B25" s="61" t="s">
        <v>17</v>
      </c>
      <c r="C25" s="61" t="s">
        <v>18</v>
      </c>
      <c r="D25" s="61" t="s">
        <v>234</v>
      </c>
      <c r="E25" s="61" t="s">
        <v>236</v>
      </c>
      <c r="F25" s="61" t="s">
        <v>277</v>
      </c>
      <c r="G25" s="61" t="s">
        <v>19</v>
      </c>
      <c r="H25" s="61" t="s">
        <v>20</v>
      </c>
      <c r="I25" s="61" t="s">
        <v>21</v>
      </c>
    </row>
    <row r="26" spans="1:9" x14ac:dyDescent="0.25">
      <c r="A26" s="53">
        <v>1</v>
      </c>
      <c r="B26" s="82" t="s">
        <v>1</v>
      </c>
      <c r="C26" s="82" t="s">
        <v>71</v>
      </c>
      <c r="D26" s="72">
        <v>1149.9249089599998</v>
      </c>
      <c r="E26" s="72">
        <v>1140.2395439700001</v>
      </c>
      <c r="F26" s="72">
        <v>1138.9305993</v>
      </c>
      <c r="G26" s="72">
        <v>-1.3089446700000762</v>
      </c>
      <c r="H26" s="8">
        <v>-1.1479558632414128E-3</v>
      </c>
      <c r="I26" s="50">
        <v>0.12757554425789097</v>
      </c>
    </row>
    <row r="27" spans="1:9" x14ac:dyDescent="0.25">
      <c r="A27" s="53">
        <v>2</v>
      </c>
      <c r="B27" s="82" t="s">
        <v>1</v>
      </c>
      <c r="C27" s="82" t="s">
        <v>8</v>
      </c>
      <c r="D27" s="72">
        <v>889.40217412999982</v>
      </c>
      <c r="E27" s="72">
        <v>885.78768062999995</v>
      </c>
      <c r="F27" s="72">
        <v>885.40955305999989</v>
      </c>
      <c r="G27" s="72">
        <v>-0.37812757000005243</v>
      </c>
      <c r="H27" s="8">
        <v>-4.2688285044912373E-4</v>
      </c>
      <c r="I27" s="50">
        <v>9.9177777550440688E-2</v>
      </c>
    </row>
    <row r="28" spans="1:9" x14ac:dyDescent="0.25">
      <c r="A28" s="53">
        <v>3</v>
      </c>
      <c r="B28" s="82" t="s">
        <v>1</v>
      </c>
      <c r="C28" s="82" t="s">
        <v>218</v>
      </c>
      <c r="D28" s="72">
        <v>767.37870243000009</v>
      </c>
      <c r="E28" s="72">
        <v>764.63234675000001</v>
      </c>
      <c r="F28" s="72">
        <v>755.10445606000008</v>
      </c>
      <c r="G28" s="72">
        <v>-9.5278906899999374</v>
      </c>
      <c r="H28" s="8">
        <v>-1.2460747613539196E-2</v>
      </c>
      <c r="I28" s="50">
        <v>8.4581854252243752E-2</v>
      </c>
    </row>
    <row r="29" spans="1:9" x14ac:dyDescent="0.25">
      <c r="A29" s="53">
        <v>4</v>
      </c>
      <c r="B29" s="82" t="s">
        <v>1</v>
      </c>
      <c r="C29" s="82" t="s">
        <v>72</v>
      </c>
      <c r="D29" s="72">
        <v>611.74334118999991</v>
      </c>
      <c r="E29" s="72">
        <v>610.83467857999995</v>
      </c>
      <c r="F29" s="72">
        <v>618.51853754000001</v>
      </c>
      <c r="G29" s="72">
        <v>7.6838589600000384</v>
      </c>
      <c r="H29" s="50">
        <v>1.2579277551599745E-2</v>
      </c>
      <c r="I29" s="50">
        <v>6.9282394474920544E-2</v>
      </c>
    </row>
    <row r="30" spans="1:9" x14ac:dyDescent="0.25">
      <c r="A30" s="53">
        <v>5</v>
      </c>
      <c r="B30" s="82" t="s">
        <v>1</v>
      </c>
      <c r="C30" s="82" t="s">
        <v>9</v>
      </c>
      <c r="D30" s="72">
        <v>445.16685084000005</v>
      </c>
      <c r="E30" s="72">
        <v>440.00446608999999</v>
      </c>
      <c r="F30" s="72">
        <v>432.37329512000002</v>
      </c>
      <c r="G30" s="72">
        <v>-7.6311709699999692</v>
      </c>
      <c r="H30" s="8">
        <v>-1.7343394347363428E-2</v>
      </c>
      <c r="I30" s="50">
        <v>4.8431623912303226E-2</v>
      </c>
    </row>
    <row r="31" spans="1:9" x14ac:dyDescent="0.25">
      <c r="A31" s="53">
        <v>6</v>
      </c>
      <c r="B31" s="82" t="s">
        <v>1</v>
      </c>
      <c r="C31" s="82" t="s">
        <v>74</v>
      </c>
      <c r="D31" s="72">
        <v>381.83978217999999</v>
      </c>
      <c r="E31" s="72">
        <v>386.58358618999995</v>
      </c>
      <c r="F31" s="72">
        <v>389.18567966999996</v>
      </c>
      <c r="G31" s="72">
        <v>2.6020934800000193</v>
      </c>
      <c r="H31" s="50">
        <v>6.7309983479772722E-3</v>
      </c>
      <c r="I31" s="50">
        <v>4.3594030164606418E-2</v>
      </c>
    </row>
    <row r="32" spans="1:9" x14ac:dyDescent="0.25">
      <c r="A32" s="53">
        <v>7</v>
      </c>
      <c r="B32" s="82" t="s">
        <v>1</v>
      </c>
      <c r="C32" s="82" t="s">
        <v>219</v>
      </c>
      <c r="D32" s="72">
        <v>370.38085689999997</v>
      </c>
      <c r="E32" s="72">
        <v>368.28493477999996</v>
      </c>
      <c r="F32" s="72">
        <v>375.06294737999997</v>
      </c>
      <c r="G32" s="72">
        <v>6.7780126000000243</v>
      </c>
      <c r="H32" s="50">
        <v>1.8404262460665035E-2</v>
      </c>
      <c r="I32" s="50">
        <v>4.2012094215732453E-2</v>
      </c>
    </row>
    <row r="33" spans="1:9" x14ac:dyDescent="0.25">
      <c r="A33" s="53">
        <v>8</v>
      </c>
      <c r="B33" s="82" t="s">
        <v>1</v>
      </c>
      <c r="C33" s="82" t="s">
        <v>73</v>
      </c>
      <c r="D33" s="72">
        <v>345.39436340000003</v>
      </c>
      <c r="E33" s="72">
        <v>342.43697089</v>
      </c>
      <c r="F33" s="72">
        <v>344.73207467999998</v>
      </c>
      <c r="G33" s="72">
        <v>2.2951037900000215</v>
      </c>
      <c r="H33" s="50">
        <v>6.7022663587842299E-3</v>
      </c>
      <c r="I33" s="50">
        <v>3.8614628562515713E-2</v>
      </c>
    </row>
    <row r="34" spans="1:9" x14ac:dyDescent="0.25">
      <c r="A34" s="53">
        <v>9</v>
      </c>
      <c r="B34" s="82" t="s">
        <v>1</v>
      </c>
      <c r="C34" s="82" t="s">
        <v>75</v>
      </c>
      <c r="D34" s="72">
        <v>295.48338682999997</v>
      </c>
      <c r="E34" s="72">
        <v>296.69310660000002</v>
      </c>
      <c r="F34" s="72">
        <v>301.24866977999994</v>
      </c>
      <c r="G34" s="72">
        <v>4.5555631799999476</v>
      </c>
      <c r="H34" s="50">
        <v>1.535446250236522E-2</v>
      </c>
      <c r="I34" s="50">
        <v>3.3743902418435244E-2</v>
      </c>
    </row>
    <row r="35" spans="1:9" x14ac:dyDescent="0.25">
      <c r="A35" s="53">
        <v>10</v>
      </c>
      <c r="B35" s="82" t="s">
        <v>1</v>
      </c>
      <c r="C35" s="82" t="s">
        <v>5</v>
      </c>
      <c r="D35" s="72">
        <v>282.54492996999994</v>
      </c>
      <c r="E35" s="72">
        <v>284.64344631</v>
      </c>
      <c r="F35" s="72">
        <v>286.23923112</v>
      </c>
      <c r="G35" s="72">
        <v>1.5957848100000023</v>
      </c>
      <c r="H35" s="50">
        <v>5.6062587447106094E-3</v>
      </c>
      <c r="I35" s="50">
        <v>3.2062643431073061E-2</v>
      </c>
    </row>
    <row r="36" spans="1:9" x14ac:dyDescent="0.25">
      <c r="A36" s="53">
        <v>11</v>
      </c>
      <c r="B36" s="82" t="s">
        <v>1</v>
      </c>
      <c r="C36" s="82" t="s">
        <v>220</v>
      </c>
      <c r="D36" s="72">
        <v>276.76906202999999</v>
      </c>
      <c r="E36" s="72">
        <v>277.67210986000003</v>
      </c>
      <c r="F36" s="72">
        <v>281.78610100999998</v>
      </c>
      <c r="G36" s="72">
        <v>4.1139911499999764</v>
      </c>
      <c r="H36" s="50">
        <v>1.4816004214734481E-2</v>
      </c>
      <c r="I36" s="50">
        <v>3.1563832969940815E-2</v>
      </c>
    </row>
    <row r="37" spans="1:9" x14ac:dyDescent="0.25">
      <c r="A37" s="53">
        <v>12</v>
      </c>
      <c r="B37" s="82" t="s">
        <v>1</v>
      </c>
      <c r="C37" s="82" t="s">
        <v>7</v>
      </c>
      <c r="D37" s="72">
        <v>255.69074324999997</v>
      </c>
      <c r="E37" s="72">
        <v>256.87243187000001</v>
      </c>
      <c r="F37" s="72">
        <v>255.38633837999998</v>
      </c>
      <c r="G37" s="72">
        <v>-1.4860934900000096</v>
      </c>
      <c r="H37" s="8">
        <v>-5.7853366325900761E-3</v>
      </c>
      <c r="I37" s="50">
        <v>2.8606704512885248E-2</v>
      </c>
    </row>
    <row r="38" spans="1:9" x14ac:dyDescent="0.25">
      <c r="A38" s="53">
        <v>13</v>
      </c>
      <c r="B38" s="82" t="s">
        <v>1</v>
      </c>
      <c r="C38" s="82" t="s">
        <v>76</v>
      </c>
      <c r="D38" s="72">
        <v>260.16092220000002</v>
      </c>
      <c r="E38" s="72">
        <v>255.68870170999998</v>
      </c>
      <c r="F38" s="72">
        <v>253.25169238999999</v>
      </c>
      <c r="G38" s="72">
        <v>-2.4370093199999929</v>
      </c>
      <c r="H38" s="8">
        <v>-9.5311576291862467E-3</v>
      </c>
      <c r="I38" s="50">
        <v>2.8367595453791087E-2</v>
      </c>
    </row>
    <row r="39" spans="1:9" x14ac:dyDescent="0.25">
      <c r="A39" s="53">
        <v>14</v>
      </c>
      <c r="B39" s="82" t="s">
        <v>1</v>
      </c>
      <c r="C39" s="82" t="s">
        <v>4</v>
      </c>
      <c r="D39" s="72">
        <v>239.19803184</v>
      </c>
      <c r="E39" s="72">
        <v>241.89779684999999</v>
      </c>
      <c r="F39" s="72">
        <v>241.42584456</v>
      </c>
      <c r="G39" s="72">
        <v>-0.47195228999999167</v>
      </c>
      <c r="H39" s="8">
        <v>-1.9510400514009133E-3</v>
      </c>
      <c r="I39" s="50">
        <v>2.7042941454547845E-2</v>
      </c>
    </row>
    <row r="40" spans="1:9" x14ac:dyDescent="0.25">
      <c r="A40" s="53">
        <v>15</v>
      </c>
      <c r="B40" s="82" t="s">
        <v>1</v>
      </c>
      <c r="C40" s="82" t="s">
        <v>77</v>
      </c>
      <c r="D40" s="72">
        <v>214.63890144999999</v>
      </c>
      <c r="E40" s="72">
        <v>214.53582791000002</v>
      </c>
      <c r="F40" s="72">
        <v>214.49734522</v>
      </c>
      <c r="G40" s="72">
        <v>-3.8482690000027416E-2</v>
      </c>
      <c r="H40" s="8">
        <v>-1.7937651894755452E-4</v>
      </c>
      <c r="I40" s="50">
        <v>2.4026587375150725E-2</v>
      </c>
    </row>
    <row r="41" spans="1:9" x14ac:dyDescent="0.25">
      <c r="A41" s="53">
        <v>16</v>
      </c>
      <c r="B41" s="82" t="s">
        <v>1</v>
      </c>
      <c r="C41" s="82" t="s">
        <v>221</v>
      </c>
      <c r="D41" s="72">
        <v>213.54288317000001</v>
      </c>
      <c r="E41" s="72">
        <v>214.67965778999999</v>
      </c>
      <c r="F41" s="72">
        <v>213.67163605999997</v>
      </c>
      <c r="G41" s="72">
        <v>-1.0080217300000192</v>
      </c>
      <c r="H41" s="8">
        <v>-4.6954692418322546E-3</v>
      </c>
      <c r="I41" s="50">
        <v>2.3934096844515695E-2</v>
      </c>
    </row>
    <row r="42" spans="1:9" x14ac:dyDescent="0.25">
      <c r="A42" s="53">
        <v>17</v>
      </c>
      <c r="B42" s="82" t="s">
        <v>1</v>
      </c>
      <c r="C42" s="82" t="s">
        <v>275</v>
      </c>
      <c r="D42" s="72">
        <v>201.83124159999997</v>
      </c>
      <c r="E42" s="72">
        <v>206.91854271999998</v>
      </c>
      <c r="F42" s="72">
        <v>210.74839104999998</v>
      </c>
      <c r="G42" s="72">
        <v>3.8298483300000132</v>
      </c>
      <c r="H42" s="50">
        <v>1.8508966280429126E-2</v>
      </c>
      <c r="I42" s="50">
        <v>2.3606654089549661E-2</v>
      </c>
    </row>
    <row r="43" spans="1:9" x14ac:dyDescent="0.25">
      <c r="A43" s="53">
        <v>18</v>
      </c>
      <c r="B43" s="82" t="s">
        <v>1</v>
      </c>
      <c r="C43" s="82" t="s">
        <v>228</v>
      </c>
      <c r="D43" s="72">
        <v>193.14260916999999</v>
      </c>
      <c r="E43" s="72">
        <v>194.40632009000001</v>
      </c>
      <c r="F43" s="72">
        <v>194.93119173000002</v>
      </c>
      <c r="G43" s="72">
        <v>0.52487164000001552</v>
      </c>
      <c r="H43" s="50">
        <v>2.6998692211087955E-3</v>
      </c>
      <c r="I43" s="50">
        <v>2.1834915044936443E-2</v>
      </c>
    </row>
    <row r="44" spans="1:9" x14ac:dyDescent="0.25">
      <c r="A44" s="53">
        <v>19</v>
      </c>
      <c r="B44" s="82" t="s">
        <v>1</v>
      </c>
      <c r="C44" s="82" t="s">
        <v>78</v>
      </c>
      <c r="D44" s="72">
        <v>166.05083951</v>
      </c>
      <c r="E44" s="72">
        <v>165.50673088999997</v>
      </c>
      <c r="F44" s="72">
        <v>163.58357891</v>
      </c>
      <c r="G44" s="72">
        <v>-1.9231519799999892</v>
      </c>
      <c r="H44" s="8">
        <v>-1.1619781078741537E-2</v>
      </c>
      <c r="I44" s="50">
        <v>1.8323560824446545E-2</v>
      </c>
    </row>
    <row r="45" spans="1:9" x14ac:dyDescent="0.25">
      <c r="A45" s="53">
        <v>20</v>
      </c>
      <c r="B45" s="82" t="s">
        <v>1</v>
      </c>
      <c r="C45" s="82" t="s">
        <v>222</v>
      </c>
      <c r="D45" s="72">
        <v>161.92286525</v>
      </c>
      <c r="E45" s="72">
        <v>162.35266935000001</v>
      </c>
      <c r="F45" s="72">
        <v>163.00355997</v>
      </c>
      <c r="G45" s="72">
        <v>0.650890619999975</v>
      </c>
      <c r="H45" s="50">
        <v>4.0091156037403023E-3</v>
      </c>
      <c r="I45" s="50">
        <v>1.8258590902665656E-2</v>
      </c>
    </row>
    <row r="46" spans="1:9" x14ac:dyDescent="0.25">
      <c r="A46" s="53">
        <v>21</v>
      </c>
      <c r="B46" s="82" t="s">
        <v>1</v>
      </c>
      <c r="C46" s="82" t="s">
        <v>79</v>
      </c>
      <c r="D46" s="72">
        <v>146.74648238</v>
      </c>
      <c r="E46" s="72">
        <v>147.50198386000002</v>
      </c>
      <c r="F46" s="72">
        <v>148.55695684</v>
      </c>
      <c r="G46" s="72">
        <v>1.0549729799999892</v>
      </c>
      <c r="H46" s="50">
        <v>7.152262989230748E-3</v>
      </c>
      <c r="I46" s="50">
        <v>1.6640377064069827E-2</v>
      </c>
    </row>
    <row r="47" spans="1:9" x14ac:dyDescent="0.25">
      <c r="A47" s="53">
        <v>22</v>
      </c>
      <c r="B47" s="82" t="s">
        <v>1</v>
      </c>
      <c r="C47" s="82" t="s">
        <v>80</v>
      </c>
      <c r="D47" s="72">
        <v>140.34867015999998</v>
      </c>
      <c r="E47" s="72">
        <v>140.33760846000001</v>
      </c>
      <c r="F47" s="72">
        <v>139.82100624</v>
      </c>
      <c r="G47" s="72">
        <v>-0.51660221999999878</v>
      </c>
      <c r="H47" s="8">
        <v>-3.6811388313435904E-3</v>
      </c>
      <c r="I47" s="50">
        <v>1.5661833109688383E-2</v>
      </c>
    </row>
    <row r="48" spans="1:9" x14ac:dyDescent="0.25">
      <c r="A48" s="53">
        <v>23</v>
      </c>
      <c r="B48" s="82" t="s">
        <v>1</v>
      </c>
      <c r="C48" s="82" t="s">
        <v>223</v>
      </c>
      <c r="D48" s="72">
        <v>116.99583779</v>
      </c>
      <c r="E48" s="72">
        <v>116.04016441</v>
      </c>
      <c r="F48" s="72">
        <v>116.72568622999999</v>
      </c>
      <c r="G48" s="72">
        <v>0.68552181999999284</v>
      </c>
      <c r="H48" s="50">
        <v>5.907625376829582E-3</v>
      </c>
      <c r="I48" s="50">
        <v>1.3074846666531264E-2</v>
      </c>
    </row>
    <row r="49" spans="1:9" x14ac:dyDescent="0.25">
      <c r="A49" s="53">
        <v>24</v>
      </c>
      <c r="B49" s="82" t="s">
        <v>1</v>
      </c>
      <c r="C49" s="82" t="s">
        <v>81</v>
      </c>
      <c r="D49" s="72">
        <v>104.27067442000001</v>
      </c>
      <c r="E49" s="72">
        <v>104.58519108</v>
      </c>
      <c r="F49" s="72">
        <v>104.49552797</v>
      </c>
      <c r="G49" s="72">
        <v>-8.9663109999999407E-2</v>
      </c>
      <c r="H49" s="8">
        <v>-8.5732128109240345E-4</v>
      </c>
      <c r="I49" s="50">
        <v>1.170490446167822E-2</v>
      </c>
    </row>
    <row r="50" spans="1:9" x14ac:dyDescent="0.25">
      <c r="A50" s="53">
        <v>25</v>
      </c>
      <c r="B50" s="82" t="s">
        <v>1</v>
      </c>
      <c r="C50" s="82" t="s">
        <v>229</v>
      </c>
      <c r="D50" s="72">
        <v>74.141328470000005</v>
      </c>
      <c r="E50" s="72">
        <v>73.755365699999984</v>
      </c>
      <c r="F50" s="72">
        <v>73.45483320999999</v>
      </c>
      <c r="G50" s="72">
        <v>-0.30053248999999466</v>
      </c>
      <c r="H50" s="8">
        <v>-4.0747203562437858E-3</v>
      </c>
      <c r="I50" s="50">
        <v>8.2279291915573309E-3</v>
      </c>
    </row>
    <row r="51" spans="1:9" x14ac:dyDescent="0.25">
      <c r="A51" s="53">
        <v>26</v>
      </c>
      <c r="B51" s="82" t="s">
        <v>1</v>
      </c>
      <c r="C51" s="82" t="s">
        <v>83</v>
      </c>
      <c r="D51" s="72">
        <v>66.580391250000005</v>
      </c>
      <c r="E51" s="72">
        <v>67.950291109999995</v>
      </c>
      <c r="F51" s="72">
        <v>69.610044950000002</v>
      </c>
      <c r="G51" s="72">
        <v>1.6597538400000036</v>
      </c>
      <c r="H51" s="50">
        <v>2.4426000431891359E-2</v>
      </c>
      <c r="I51" s="50">
        <v>7.7972611990323104E-3</v>
      </c>
    </row>
    <row r="52" spans="1:9" x14ac:dyDescent="0.25">
      <c r="A52" s="53">
        <v>27</v>
      </c>
      <c r="B52" s="82" t="s">
        <v>1</v>
      </c>
      <c r="C52" s="82" t="s">
        <v>10</v>
      </c>
      <c r="D52" s="72">
        <v>66.671176009999996</v>
      </c>
      <c r="E52" s="72">
        <v>67.448123649999999</v>
      </c>
      <c r="F52" s="72">
        <v>67.527410250000003</v>
      </c>
      <c r="G52" s="72">
        <v>7.9286599999994045E-2</v>
      </c>
      <c r="H52" s="50">
        <v>1.1755197284868285E-3</v>
      </c>
      <c r="I52" s="50">
        <v>7.5639781039023987E-3</v>
      </c>
    </row>
    <row r="53" spans="1:9" x14ac:dyDescent="0.25">
      <c r="A53" s="53">
        <v>28</v>
      </c>
      <c r="B53" s="82" t="s">
        <v>1</v>
      </c>
      <c r="C53" s="82" t="s">
        <v>82</v>
      </c>
      <c r="D53" s="72">
        <v>56.897471100000004</v>
      </c>
      <c r="E53" s="72">
        <v>57.220400760000004</v>
      </c>
      <c r="F53" s="72">
        <v>57.372156550000007</v>
      </c>
      <c r="G53" s="72">
        <v>0.15175578999999911</v>
      </c>
      <c r="H53" s="50">
        <v>2.6521273529087931E-3</v>
      </c>
      <c r="I53" s="50">
        <v>6.4264531145389308E-3</v>
      </c>
    </row>
    <row r="54" spans="1:9" x14ac:dyDescent="0.25">
      <c r="A54" s="53">
        <v>29</v>
      </c>
      <c r="B54" s="82" t="s">
        <v>1</v>
      </c>
      <c r="C54" s="82" t="s">
        <v>84</v>
      </c>
      <c r="D54" s="72">
        <v>54.659895659999997</v>
      </c>
      <c r="E54" s="72">
        <v>54.360517770000001</v>
      </c>
      <c r="F54" s="72">
        <v>54.601832999999999</v>
      </c>
      <c r="G54" s="72">
        <v>0.24131522999999672</v>
      </c>
      <c r="H54" s="50">
        <v>4.4391635675915435E-3</v>
      </c>
      <c r="I54" s="50">
        <v>6.1161396196877755E-3</v>
      </c>
    </row>
    <row r="55" spans="1:9" x14ac:dyDescent="0.25">
      <c r="A55" s="53">
        <v>30</v>
      </c>
      <c r="B55" s="82" t="s">
        <v>1</v>
      </c>
      <c r="C55" s="82" t="s">
        <v>6</v>
      </c>
      <c r="D55" s="72">
        <v>48.37475165</v>
      </c>
      <c r="E55" s="72">
        <v>48.973472389999998</v>
      </c>
      <c r="F55" s="72">
        <v>49.485177200000003</v>
      </c>
      <c r="G55" s="72">
        <v>0.51170481000000234</v>
      </c>
      <c r="H55" s="50">
        <v>1.0448611973540363E-2</v>
      </c>
      <c r="I55" s="50">
        <v>5.5430053577173906E-3</v>
      </c>
    </row>
    <row r="56" spans="1:9" x14ac:dyDescent="0.25">
      <c r="A56" s="53">
        <v>31</v>
      </c>
      <c r="B56" s="82" t="s">
        <v>2</v>
      </c>
      <c r="C56" s="82" t="s">
        <v>13</v>
      </c>
      <c r="D56" s="72">
        <v>44.680458999999999</v>
      </c>
      <c r="E56" s="72">
        <v>44.839893090000004</v>
      </c>
      <c r="F56" s="72">
        <v>44.907050800000007</v>
      </c>
      <c r="G56" s="72">
        <v>6.7157710000000898E-2</v>
      </c>
      <c r="H56" s="50">
        <v>1.4977223488291079E-3</v>
      </c>
      <c r="I56" s="50">
        <v>5.0301936310675078E-3</v>
      </c>
    </row>
    <row r="57" spans="1:9" x14ac:dyDescent="0.25">
      <c r="A57" s="53">
        <v>32</v>
      </c>
      <c r="B57" s="82" t="s">
        <v>1</v>
      </c>
      <c r="C57" s="82" t="s">
        <v>3</v>
      </c>
      <c r="D57" s="72">
        <v>42.427593899999998</v>
      </c>
      <c r="E57" s="72">
        <v>42.774734000000002</v>
      </c>
      <c r="F57" s="72">
        <v>43.019894000000001</v>
      </c>
      <c r="G57" s="72">
        <v>0.24515999999999999</v>
      </c>
      <c r="H57" s="50">
        <v>5.7314207962111466E-3</v>
      </c>
      <c r="I57" s="50">
        <v>4.8188066896612874E-3</v>
      </c>
    </row>
    <row r="58" spans="1:9" x14ac:dyDescent="0.25">
      <c r="A58" s="53">
        <v>33</v>
      </c>
      <c r="B58" s="82" t="s">
        <v>2</v>
      </c>
      <c r="C58" s="82" t="s">
        <v>12</v>
      </c>
      <c r="D58" s="72">
        <v>39.446053980000002</v>
      </c>
      <c r="E58" s="72">
        <v>38.351114129999999</v>
      </c>
      <c r="F58" s="72">
        <v>38.289566170000001</v>
      </c>
      <c r="G58" s="72">
        <v>-6.1547960000000894E-2</v>
      </c>
      <c r="H58" s="8">
        <v>-1.6048545497627474E-3</v>
      </c>
      <c r="I58" s="50">
        <v>4.2889463559399868E-3</v>
      </c>
    </row>
    <row r="59" spans="1:9" x14ac:dyDescent="0.25">
      <c r="A59" s="53">
        <v>34</v>
      </c>
      <c r="B59" s="82" t="s">
        <v>2</v>
      </c>
      <c r="C59" s="82" t="s">
        <v>85</v>
      </c>
      <c r="D59" s="72">
        <v>30.316969000000004</v>
      </c>
      <c r="E59" s="72">
        <v>31.281955180000001</v>
      </c>
      <c r="F59" s="72">
        <v>31.766509990000003</v>
      </c>
      <c r="G59" s="72">
        <v>0.48455481000000239</v>
      </c>
      <c r="H59" s="50">
        <v>1.5489914463844021E-2</v>
      </c>
      <c r="I59" s="50">
        <v>3.558276337152391E-3</v>
      </c>
    </row>
    <row r="60" spans="1:9" x14ac:dyDescent="0.25">
      <c r="A60" s="53">
        <v>35</v>
      </c>
      <c r="B60" s="82" t="s">
        <v>2</v>
      </c>
      <c r="C60" s="82" t="s">
        <v>224</v>
      </c>
      <c r="D60" s="72">
        <v>29.328184069999999</v>
      </c>
      <c r="E60" s="72">
        <v>29.993571979999999</v>
      </c>
      <c r="F60" s="72">
        <v>30.586770789999999</v>
      </c>
      <c r="G60" s="72">
        <v>0.59319880999999863</v>
      </c>
      <c r="H60" s="50">
        <v>1.9777531345567954E-2</v>
      </c>
      <c r="I60" s="50">
        <v>3.4261296807934589E-3</v>
      </c>
    </row>
    <row r="61" spans="1:9" x14ac:dyDescent="0.25">
      <c r="A61" s="53">
        <v>36</v>
      </c>
      <c r="B61" s="82" t="s">
        <v>2</v>
      </c>
      <c r="C61" s="82" t="s">
        <v>235</v>
      </c>
      <c r="D61" s="72">
        <v>25.310915979999997</v>
      </c>
      <c r="E61" s="72">
        <v>25.67123166</v>
      </c>
      <c r="F61" s="72">
        <v>26.21047635</v>
      </c>
      <c r="G61" s="72">
        <v>0.5392446900000013</v>
      </c>
      <c r="H61" s="50">
        <v>2.10057973509792E-2</v>
      </c>
      <c r="I61" s="50">
        <v>2.9359258480411172E-3</v>
      </c>
    </row>
    <row r="62" spans="1:9" x14ac:dyDescent="0.25">
      <c r="A62" s="53">
        <v>37</v>
      </c>
      <c r="B62" s="82" t="s">
        <v>2</v>
      </c>
      <c r="C62" s="82" t="s">
        <v>11</v>
      </c>
      <c r="D62" s="72">
        <v>25.92102555</v>
      </c>
      <c r="E62" s="72">
        <v>26.014056259999997</v>
      </c>
      <c r="F62" s="72">
        <v>26.171029009999998</v>
      </c>
      <c r="G62" s="72">
        <v>0.15697274999999999</v>
      </c>
      <c r="H62" s="50">
        <v>6.0341512462001572E-3</v>
      </c>
      <c r="I62" s="50">
        <v>2.9315072154456633E-3</v>
      </c>
    </row>
    <row r="63" spans="1:9" x14ac:dyDescent="0.25">
      <c r="A63" s="53">
        <v>38</v>
      </c>
      <c r="B63" s="82" t="s">
        <v>2</v>
      </c>
      <c r="C63" s="82" t="s">
        <v>86</v>
      </c>
      <c r="D63" s="72">
        <v>23.392568050000001</v>
      </c>
      <c r="E63" s="72">
        <v>24.263010530000003</v>
      </c>
      <c r="F63" s="72">
        <v>24.94200507</v>
      </c>
      <c r="G63" s="72">
        <v>0.67899453999999915</v>
      </c>
      <c r="H63" s="50">
        <v>2.7984760553949242E-2</v>
      </c>
      <c r="I63" s="50">
        <v>2.7938400053910345E-3</v>
      </c>
    </row>
    <row r="64" spans="1:9" x14ac:dyDescent="0.25">
      <c r="A64" s="53">
        <v>39</v>
      </c>
      <c r="B64" s="82" t="s">
        <v>2</v>
      </c>
      <c r="C64" s="82" t="s">
        <v>225</v>
      </c>
      <c r="D64" s="72">
        <v>14.42073901</v>
      </c>
      <c r="E64" s="72">
        <v>14.455680690000001</v>
      </c>
      <c r="F64" s="72">
        <v>14.7235964</v>
      </c>
      <c r="G64" s="72">
        <v>0.26791570999999903</v>
      </c>
      <c r="H64" s="50">
        <v>1.8533593522533667E-2</v>
      </c>
      <c r="I64" s="50">
        <v>1.6492408100353025E-3</v>
      </c>
    </row>
    <row r="65" spans="1:9" x14ac:dyDescent="0.25">
      <c r="A65" s="53">
        <v>40</v>
      </c>
      <c r="B65" s="82" t="s">
        <v>2</v>
      </c>
      <c r="C65" s="82" t="s">
        <v>227</v>
      </c>
      <c r="D65" s="72">
        <v>11.78678358</v>
      </c>
      <c r="E65" s="72">
        <v>12.052926110000001</v>
      </c>
      <c r="F65" s="72">
        <v>11.80059649</v>
      </c>
      <c r="G65" s="72">
        <v>-0.25232962000000103</v>
      </c>
      <c r="H65" s="8">
        <v>-2.0935133734093805E-2</v>
      </c>
      <c r="I65" s="50">
        <v>1.3218255095655397E-3</v>
      </c>
    </row>
    <row r="66" spans="1:9" x14ac:dyDescent="0.25">
      <c r="A66" s="53">
        <v>41</v>
      </c>
      <c r="B66" s="82" t="s">
        <v>2</v>
      </c>
      <c r="C66" s="82" t="s">
        <v>226</v>
      </c>
      <c r="D66" s="72">
        <v>12.077045029999999</v>
      </c>
      <c r="E66" s="72">
        <v>11.57954902</v>
      </c>
      <c r="F66" s="72">
        <v>11.78045459</v>
      </c>
      <c r="G66" s="72">
        <v>0.20090557000000031</v>
      </c>
      <c r="H66" s="50">
        <v>1.7350034068943414E-2</v>
      </c>
      <c r="I66" s="50">
        <v>1.3195693458831631E-3</v>
      </c>
    </row>
    <row r="67" spans="1:9" x14ac:dyDescent="0.25">
      <c r="A67" s="53">
        <v>42</v>
      </c>
      <c r="B67" s="82" t="s">
        <v>2</v>
      </c>
      <c r="C67" s="82" t="s">
        <v>232</v>
      </c>
      <c r="D67" s="72">
        <v>10.226412099999999</v>
      </c>
      <c r="E67" s="72">
        <v>10.558345800000001</v>
      </c>
      <c r="F67" s="72">
        <v>10.350544059999999</v>
      </c>
      <c r="G67" s="72">
        <v>-0.20780174000000209</v>
      </c>
      <c r="H67" s="8">
        <v>-1.9681278103242467E-2</v>
      </c>
      <c r="I67" s="50">
        <v>1.159400136084991E-3</v>
      </c>
    </row>
    <row r="68" spans="1:9" x14ac:dyDescent="0.25">
      <c r="A68" s="53">
        <v>43</v>
      </c>
      <c r="B68" s="82" t="s">
        <v>14</v>
      </c>
      <c r="C68" s="82" t="s">
        <v>233</v>
      </c>
      <c r="D68" s="72">
        <v>6.6383629000000006</v>
      </c>
      <c r="E68" s="72">
        <v>6.5830704399999993</v>
      </c>
      <c r="F68" s="72">
        <v>6.6769404400000001</v>
      </c>
      <c r="G68" s="72">
        <v>9.3870000000000925E-2</v>
      </c>
      <c r="H68" s="50">
        <v>1.4259303596332313E-2</v>
      </c>
      <c r="I68" s="50">
        <v>7.4790712545088971E-4</v>
      </c>
    </row>
    <row r="69" spans="1:9" x14ac:dyDescent="0.25">
      <c r="A69" s="53">
        <v>44</v>
      </c>
      <c r="B69" s="82" t="s">
        <v>14</v>
      </c>
      <c r="C69" s="82" t="s">
        <v>87</v>
      </c>
      <c r="D69" s="72">
        <v>5.6431721199999991</v>
      </c>
      <c r="E69" s="72">
        <v>5.5357066599999998</v>
      </c>
      <c r="F69" s="72">
        <v>5.5326455499999998</v>
      </c>
      <c r="G69" s="72">
        <v>-3.0611100000003354E-3</v>
      </c>
      <c r="H69" s="8">
        <v>-5.5297547142794869E-4</v>
      </c>
      <c r="I69" s="50">
        <v>6.1973070849186075E-4</v>
      </c>
    </row>
    <row r="70" spans="1:9" x14ac:dyDescent="0.25">
      <c r="A70" s="102" t="s">
        <v>0</v>
      </c>
      <c r="B70" s="102"/>
      <c r="C70" s="83" t="s">
        <v>15</v>
      </c>
      <c r="D70" s="75">
        <v>8919.5103594599987</v>
      </c>
      <c r="E70" s="75">
        <v>8912.7995145699988</v>
      </c>
      <c r="F70" s="75">
        <v>8927.4994351400019</v>
      </c>
      <c r="G70" s="75">
        <v>14.699920570001602</v>
      </c>
      <c r="H70" s="52">
        <v>1.6493045250228322E-3</v>
      </c>
    </row>
  </sheetData>
  <mergeCells count="4">
    <mergeCell ref="A2:C2"/>
    <mergeCell ref="A22:D22"/>
    <mergeCell ref="G24:I24"/>
    <mergeCell ref="A70:B70"/>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FEE3A-AD4E-43B0-908A-9D6AF0B2062A}">
  <sheetPr>
    <tabColor theme="6" tint="-0.249977111117893"/>
  </sheetPr>
  <dimension ref="A2:I70"/>
  <sheetViews>
    <sheetView showGridLines="0" workbookViewId="0"/>
  </sheetViews>
  <sheetFormatPr baseColWidth="10" defaultColWidth="16" defaultRowHeight="15" x14ac:dyDescent="0.25"/>
  <cols>
    <col min="1" max="1" width="5.85546875" style="30" customWidth="1"/>
    <col min="2" max="3" width="16" style="30"/>
  </cols>
  <sheetData>
    <row r="2" spans="1:3" ht="15.75" x14ac:dyDescent="0.25">
      <c r="A2" s="42" t="s">
        <v>65</v>
      </c>
      <c r="B2" s="41"/>
      <c r="C2" s="41"/>
    </row>
    <row r="22" spans="1:9" ht="15.75" x14ac:dyDescent="0.25">
      <c r="A22" s="103" t="s">
        <v>66</v>
      </c>
      <c r="B22" s="104"/>
      <c r="C22" s="104"/>
      <c r="D22" s="104"/>
    </row>
    <row r="23" spans="1:9" x14ac:dyDescent="0.25">
      <c r="A23" s="7" t="s">
        <v>53</v>
      </c>
      <c r="D23" s="44"/>
    </row>
    <row r="24" spans="1:9" ht="15" customHeight="1" x14ac:dyDescent="0.25">
      <c r="B24"/>
      <c r="C24"/>
      <c r="G24" s="99" t="s">
        <v>276</v>
      </c>
      <c r="H24" s="99"/>
      <c r="I24" s="99"/>
    </row>
    <row r="25" spans="1:9" x14ac:dyDescent="0.25">
      <c r="A25" s="5" t="s">
        <v>16</v>
      </c>
      <c r="B25" s="61" t="s">
        <v>17</v>
      </c>
      <c r="C25" s="61" t="s">
        <v>18</v>
      </c>
      <c r="D25" s="61" t="s">
        <v>234</v>
      </c>
      <c r="E25" s="61" t="s">
        <v>236</v>
      </c>
      <c r="F25" s="85">
        <v>45139</v>
      </c>
      <c r="G25" s="61" t="s">
        <v>19</v>
      </c>
      <c r="H25" s="61" t="s">
        <v>20</v>
      </c>
      <c r="I25" s="61" t="s">
        <v>21</v>
      </c>
    </row>
    <row r="26" spans="1:9" x14ac:dyDescent="0.25">
      <c r="A26" s="68">
        <v>1</v>
      </c>
      <c r="B26" s="76" t="s">
        <v>1</v>
      </c>
      <c r="C26" s="76" t="s">
        <v>71</v>
      </c>
      <c r="D26" s="77">
        <v>175.25120278999998</v>
      </c>
      <c r="E26" s="77">
        <v>175.63292066</v>
      </c>
      <c r="F26" s="77">
        <v>175.97648112000002</v>
      </c>
      <c r="G26" s="77">
        <v>0.34356046000000834</v>
      </c>
      <c r="H26" s="65">
        <v>1.9561279212858495E-3</v>
      </c>
      <c r="I26" s="65">
        <v>9.3419851300310719E-2</v>
      </c>
    </row>
    <row r="27" spans="1:9" x14ac:dyDescent="0.25">
      <c r="A27" s="68">
        <v>2</v>
      </c>
      <c r="B27" s="76" t="s">
        <v>1</v>
      </c>
      <c r="C27" s="76" t="s">
        <v>218</v>
      </c>
      <c r="D27" s="77">
        <v>152.11136819999999</v>
      </c>
      <c r="E27" s="77">
        <v>153.93404816</v>
      </c>
      <c r="F27" s="77">
        <v>155.82643665000001</v>
      </c>
      <c r="G27" s="77">
        <v>1.8923884900000096</v>
      </c>
      <c r="H27" s="65">
        <v>1.2293501747144655E-2</v>
      </c>
      <c r="I27" s="65">
        <v>8.2722886875852136E-2</v>
      </c>
    </row>
    <row r="28" spans="1:9" x14ac:dyDescent="0.25">
      <c r="A28" s="68">
        <v>3</v>
      </c>
      <c r="B28" s="76" t="s">
        <v>1</v>
      </c>
      <c r="C28" s="76" t="s">
        <v>8</v>
      </c>
      <c r="D28" s="77">
        <v>136.23891750999999</v>
      </c>
      <c r="E28" s="77">
        <v>135.63481228000001</v>
      </c>
      <c r="F28" s="77">
        <v>127.21931223000001</v>
      </c>
      <c r="G28" s="77">
        <v>-8.4155000499999826</v>
      </c>
      <c r="H28" s="8">
        <v>-6.2045281064180655E-2</v>
      </c>
      <c r="I28" s="65">
        <v>6.7536350058903835E-2</v>
      </c>
    </row>
    <row r="29" spans="1:9" x14ac:dyDescent="0.25">
      <c r="A29" s="68">
        <v>4</v>
      </c>
      <c r="B29" s="76" t="s">
        <v>1</v>
      </c>
      <c r="C29" s="76" t="s">
        <v>72</v>
      </c>
      <c r="D29" s="77">
        <v>103.07195529000002</v>
      </c>
      <c r="E29" s="77">
        <v>105.63666831</v>
      </c>
      <c r="F29" s="77">
        <v>108.29780157</v>
      </c>
      <c r="G29" s="77">
        <v>2.6611332600000055</v>
      </c>
      <c r="H29" s="65">
        <v>2.5191378169847973E-2</v>
      </c>
      <c r="I29" s="65">
        <v>5.7491571910231395E-2</v>
      </c>
    </row>
    <row r="30" spans="1:9" x14ac:dyDescent="0.25">
      <c r="A30" s="68">
        <v>5</v>
      </c>
      <c r="B30" s="76" t="s">
        <v>1</v>
      </c>
      <c r="C30" s="76" t="s">
        <v>7</v>
      </c>
      <c r="D30" s="77">
        <v>102.414503</v>
      </c>
      <c r="E30" s="77">
        <v>102.70471381</v>
      </c>
      <c r="F30" s="77">
        <v>102.95086903000001</v>
      </c>
      <c r="G30" s="77">
        <v>0.24615521999999881</v>
      </c>
      <c r="H30" s="65">
        <v>2.3967275782042202E-3</v>
      </c>
      <c r="I30" s="65">
        <v>5.4653069630719545E-2</v>
      </c>
    </row>
    <row r="31" spans="1:9" x14ac:dyDescent="0.25">
      <c r="A31" s="68">
        <v>6</v>
      </c>
      <c r="B31" s="76" t="s">
        <v>1</v>
      </c>
      <c r="C31" s="76" t="s">
        <v>73</v>
      </c>
      <c r="D31" s="77">
        <v>93.414818640000007</v>
      </c>
      <c r="E31" s="77">
        <v>93.695974520000007</v>
      </c>
      <c r="F31" s="77">
        <v>93.975530800000001</v>
      </c>
      <c r="G31" s="77">
        <v>0.27955627999998628</v>
      </c>
      <c r="H31" s="65">
        <v>2.983653048406185E-3</v>
      </c>
      <c r="I31" s="65">
        <v>4.9888371771777643E-2</v>
      </c>
    </row>
    <row r="32" spans="1:9" x14ac:dyDescent="0.25">
      <c r="A32" s="68">
        <v>7</v>
      </c>
      <c r="B32" s="76" t="s">
        <v>1</v>
      </c>
      <c r="C32" s="76" t="s">
        <v>9</v>
      </c>
      <c r="D32" s="77">
        <v>81.966297740000016</v>
      </c>
      <c r="E32" s="77">
        <v>82.135385450000001</v>
      </c>
      <c r="F32" s="77">
        <v>82.467534290000003</v>
      </c>
      <c r="G32" s="77">
        <v>0.33214884000000355</v>
      </c>
      <c r="H32" s="65">
        <v>4.043918929463106E-3</v>
      </c>
      <c r="I32" s="65">
        <v>4.3779172884026329E-2</v>
      </c>
    </row>
    <row r="33" spans="1:9" x14ac:dyDescent="0.25">
      <c r="A33" s="68">
        <v>8</v>
      </c>
      <c r="B33" s="76" t="s">
        <v>1</v>
      </c>
      <c r="C33" s="76" t="s">
        <v>4</v>
      </c>
      <c r="D33" s="77">
        <v>79.471142639999982</v>
      </c>
      <c r="E33" s="77">
        <v>79.678022599999991</v>
      </c>
      <c r="F33" s="77">
        <v>79.907243210000004</v>
      </c>
      <c r="G33" s="77">
        <v>0.22922061000001431</v>
      </c>
      <c r="H33" s="65">
        <v>2.8768360775059485E-3</v>
      </c>
      <c r="I33" s="65">
        <v>4.2420002553668311E-2</v>
      </c>
    </row>
    <row r="34" spans="1:9" x14ac:dyDescent="0.25">
      <c r="A34" s="68">
        <v>9</v>
      </c>
      <c r="B34" s="76" t="s">
        <v>1</v>
      </c>
      <c r="C34" s="76" t="s">
        <v>77</v>
      </c>
      <c r="D34" s="77">
        <v>70.226239869999986</v>
      </c>
      <c r="E34" s="77">
        <v>70.469943389999997</v>
      </c>
      <c r="F34" s="77">
        <v>70.72686680000001</v>
      </c>
      <c r="G34" s="77">
        <v>0.25692341000001134</v>
      </c>
      <c r="H34" s="65">
        <v>3.6458580444449443E-3</v>
      </c>
      <c r="I34" s="65">
        <v>3.7546456988688783E-2</v>
      </c>
    </row>
    <row r="35" spans="1:9" x14ac:dyDescent="0.25">
      <c r="A35" s="68">
        <v>10</v>
      </c>
      <c r="B35" s="76" t="s">
        <v>1</v>
      </c>
      <c r="C35" s="76" t="s">
        <v>74</v>
      </c>
      <c r="D35" s="77">
        <v>68.067955670000003</v>
      </c>
      <c r="E35" s="77">
        <v>68.647091349999997</v>
      </c>
      <c r="F35" s="77">
        <v>69.111121999999995</v>
      </c>
      <c r="G35" s="77">
        <v>0.46403065000000598</v>
      </c>
      <c r="H35" s="65">
        <v>6.7596549376597297E-3</v>
      </c>
      <c r="I35" s="65">
        <v>3.6688713738030634E-2</v>
      </c>
    </row>
    <row r="36" spans="1:9" x14ac:dyDescent="0.25">
      <c r="A36" s="68">
        <v>11</v>
      </c>
      <c r="B36" s="76" t="s">
        <v>1</v>
      </c>
      <c r="C36" s="76" t="s">
        <v>220</v>
      </c>
      <c r="D36" s="77">
        <v>66.027421570000001</v>
      </c>
      <c r="E36" s="77">
        <v>66.516278929999999</v>
      </c>
      <c r="F36" s="77">
        <v>67.045504330000014</v>
      </c>
      <c r="G36" s="77">
        <v>0.52922540000001339</v>
      </c>
      <c r="H36" s="65">
        <v>7.9563290146906218E-3</v>
      </c>
      <c r="I36" s="65">
        <v>3.5592148479158883E-2</v>
      </c>
    </row>
    <row r="37" spans="1:9" x14ac:dyDescent="0.25">
      <c r="A37" s="68">
        <v>12</v>
      </c>
      <c r="B37" s="76" t="s">
        <v>1</v>
      </c>
      <c r="C37" s="76" t="s">
        <v>219</v>
      </c>
      <c r="D37" s="77">
        <v>60.809910010000003</v>
      </c>
      <c r="E37" s="77">
        <v>61.061952190000007</v>
      </c>
      <c r="F37" s="77">
        <v>61.242066200000004</v>
      </c>
      <c r="G37" s="77">
        <v>0.18011400999999791</v>
      </c>
      <c r="H37" s="65">
        <v>2.9496929518328572E-3</v>
      </c>
      <c r="I37" s="65">
        <v>3.2511303108887765E-2</v>
      </c>
    </row>
    <row r="38" spans="1:9" x14ac:dyDescent="0.25">
      <c r="A38" s="68">
        <v>13</v>
      </c>
      <c r="B38" s="76" t="s">
        <v>1</v>
      </c>
      <c r="C38" s="76" t="s">
        <v>5</v>
      </c>
      <c r="D38" s="77">
        <v>50.879718049999994</v>
      </c>
      <c r="E38" s="77">
        <v>51.356358799999995</v>
      </c>
      <c r="F38" s="77">
        <v>51.895705380000003</v>
      </c>
      <c r="G38" s="77">
        <v>0.53934658000000568</v>
      </c>
      <c r="H38" s="65">
        <v>1.0502040888459673E-2</v>
      </c>
      <c r="I38" s="65">
        <v>2.7549642138930928E-2</v>
      </c>
    </row>
    <row r="39" spans="1:9" x14ac:dyDescent="0.25">
      <c r="A39" s="68">
        <v>14</v>
      </c>
      <c r="B39" s="76" t="s">
        <v>1</v>
      </c>
      <c r="C39" s="76" t="s">
        <v>75</v>
      </c>
      <c r="D39" s="77">
        <v>48.026222519999997</v>
      </c>
      <c r="E39" s="77">
        <v>48.825929729999999</v>
      </c>
      <c r="F39" s="77">
        <v>49.491460020000005</v>
      </c>
      <c r="G39" s="77">
        <v>0.66553029000000652</v>
      </c>
      <c r="H39" s="65">
        <v>1.3630673162401378E-2</v>
      </c>
      <c r="I39" s="65">
        <v>2.6273311105424798E-2</v>
      </c>
    </row>
    <row r="40" spans="1:9" x14ac:dyDescent="0.25">
      <c r="A40" s="68">
        <v>15</v>
      </c>
      <c r="B40" s="76" t="s">
        <v>1</v>
      </c>
      <c r="C40" s="76" t="s">
        <v>76</v>
      </c>
      <c r="D40" s="77">
        <v>47.443006279999999</v>
      </c>
      <c r="E40" s="77">
        <v>47.724426550000004</v>
      </c>
      <c r="F40" s="77">
        <v>47.795428619999996</v>
      </c>
      <c r="G40" s="77">
        <v>7.1002069999992853E-2</v>
      </c>
      <c r="H40" s="65">
        <v>1.487751139882326E-3</v>
      </c>
      <c r="I40" s="65">
        <v>2.5372946464762305E-2</v>
      </c>
    </row>
    <row r="41" spans="1:9" x14ac:dyDescent="0.25">
      <c r="A41" s="68">
        <v>16</v>
      </c>
      <c r="B41" s="76" t="s">
        <v>1</v>
      </c>
      <c r="C41" s="76" t="s">
        <v>78</v>
      </c>
      <c r="D41" s="77">
        <v>47.23403794</v>
      </c>
      <c r="E41" s="77">
        <v>47.229403640000001</v>
      </c>
      <c r="F41" s="77">
        <v>47.226758359999991</v>
      </c>
      <c r="G41" s="77">
        <v>-2.6452800000086427E-3</v>
      </c>
      <c r="H41" s="8">
        <v>-5.6009176405697313E-5</v>
      </c>
      <c r="I41" s="65">
        <v>2.5071059014859936E-2</v>
      </c>
    </row>
    <row r="42" spans="1:9" x14ac:dyDescent="0.25">
      <c r="A42" s="68">
        <v>17</v>
      </c>
      <c r="B42" s="76" t="s">
        <v>1</v>
      </c>
      <c r="C42" s="76" t="s">
        <v>221</v>
      </c>
      <c r="D42" s="77">
        <v>46.444601099999993</v>
      </c>
      <c r="E42" s="77">
        <v>46.57238547</v>
      </c>
      <c r="F42" s="77">
        <v>46.705584039999998</v>
      </c>
      <c r="G42" s="77">
        <v>0.13319857000000029</v>
      </c>
      <c r="H42" s="65">
        <v>2.8600332290430195E-3</v>
      </c>
      <c r="I42" s="65">
        <v>2.4794385523231592E-2</v>
      </c>
    </row>
    <row r="43" spans="1:9" x14ac:dyDescent="0.25">
      <c r="A43" s="68">
        <v>18</v>
      </c>
      <c r="B43" s="76" t="s">
        <v>1</v>
      </c>
      <c r="C43" s="76" t="s">
        <v>79</v>
      </c>
      <c r="D43" s="77">
        <v>43.045217200000003</v>
      </c>
      <c r="E43" s="77">
        <v>43.230279780000004</v>
      </c>
      <c r="F43" s="77">
        <v>43.395831180000002</v>
      </c>
      <c r="G43" s="77">
        <v>0.16555139999999852</v>
      </c>
      <c r="H43" s="65">
        <v>3.8295241400817625E-3</v>
      </c>
      <c r="I43" s="65">
        <v>2.3037351753411327E-2</v>
      </c>
    </row>
    <row r="44" spans="1:9" x14ac:dyDescent="0.25">
      <c r="A44" s="68">
        <v>19</v>
      </c>
      <c r="B44" s="76" t="s">
        <v>1</v>
      </c>
      <c r="C44" s="76" t="s">
        <v>228</v>
      </c>
      <c r="D44" s="77">
        <v>33.752351519999998</v>
      </c>
      <c r="E44" s="77">
        <v>34.002028309999993</v>
      </c>
      <c r="F44" s="77">
        <v>34.232788980000002</v>
      </c>
      <c r="G44" s="77">
        <v>0.23076067000000924</v>
      </c>
      <c r="H44" s="65">
        <v>6.7866736624103844E-3</v>
      </c>
      <c r="I44" s="65">
        <v>1.8173008323343814E-2</v>
      </c>
    </row>
    <row r="45" spans="1:9" x14ac:dyDescent="0.25">
      <c r="A45" s="68">
        <v>20</v>
      </c>
      <c r="B45" s="76" t="s">
        <v>1</v>
      </c>
      <c r="C45" s="76" t="s">
        <v>222</v>
      </c>
      <c r="D45" s="77">
        <v>33.892364069999999</v>
      </c>
      <c r="E45" s="77">
        <v>34.008032340000007</v>
      </c>
      <c r="F45" s="77">
        <v>34.1324015</v>
      </c>
      <c r="G45" s="77">
        <v>0.12436915999999643</v>
      </c>
      <c r="H45" s="65">
        <v>3.6570525091425038E-3</v>
      </c>
      <c r="I45" s="65">
        <v>1.8119716068638381E-2</v>
      </c>
    </row>
    <row r="46" spans="1:9" x14ac:dyDescent="0.25">
      <c r="A46" s="68">
        <v>21</v>
      </c>
      <c r="B46" s="76" t="s">
        <v>1</v>
      </c>
      <c r="C46" s="76" t="s">
        <v>223</v>
      </c>
      <c r="D46" s="77">
        <v>33.597365920000001</v>
      </c>
      <c r="E46" s="77">
        <v>33.790003239999997</v>
      </c>
      <c r="F46" s="77">
        <v>33.795907710000002</v>
      </c>
      <c r="G46" s="77">
        <v>5.9044700000062582E-3</v>
      </c>
      <c r="H46" s="65">
        <v>1.7474014305558438E-4</v>
      </c>
      <c r="I46" s="65">
        <v>1.7941083107999498E-2</v>
      </c>
    </row>
    <row r="47" spans="1:9" x14ac:dyDescent="0.25">
      <c r="A47" s="68">
        <v>22</v>
      </c>
      <c r="B47" s="76" t="s">
        <v>1</v>
      </c>
      <c r="C47" s="76" t="s">
        <v>275</v>
      </c>
      <c r="D47" s="77">
        <v>23.422034180000001</v>
      </c>
      <c r="E47" s="77">
        <v>23.867158860000004</v>
      </c>
      <c r="F47" s="77">
        <v>24.275642000000001</v>
      </c>
      <c r="G47" s="77">
        <v>0.40848313999999686</v>
      </c>
      <c r="H47" s="65">
        <v>1.7114862409727004E-2</v>
      </c>
      <c r="I47" s="65">
        <v>1.2887102023100037E-2</v>
      </c>
    </row>
    <row r="48" spans="1:9" x14ac:dyDescent="0.25">
      <c r="A48" s="68">
        <v>23</v>
      </c>
      <c r="B48" s="76" t="s">
        <v>1</v>
      </c>
      <c r="C48" s="76" t="s">
        <v>6</v>
      </c>
      <c r="D48" s="77">
        <v>23.41261634</v>
      </c>
      <c r="E48" s="77">
        <v>23.451817179999999</v>
      </c>
      <c r="F48" s="77">
        <v>23.499791699999999</v>
      </c>
      <c r="G48" s="77">
        <v>4.7974519999999556E-2</v>
      </c>
      <c r="H48" s="65">
        <v>2.0456632265116246E-3</v>
      </c>
      <c r="I48" s="65">
        <v>1.2475229827474777E-2</v>
      </c>
    </row>
    <row r="49" spans="1:9" x14ac:dyDescent="0.25">
      <c r="A49" s="68">
        <v>24</v>
      </c>
      <c r="B49" s="76" t="s">
        <v>2</v>
      </c>
      <c r="C49" s="76" t="s">
        <v>224</v>
      </c>
      <c r="D49" s="77">
        <v>21.629653999999999</v>
      </c>
      <c r="E49" s="77">
        <v>21.644045790000003</v>
      </c>
      <c r="F49" s="77">
        <v>21.662741050000001</v>
      </c>
      <c r="G49" s="77">
        <v>1.8695259999997913E-2</v>
      </c>
      <c r="H49" s="65">
        <v>8.6375995418728558E-4</v>
      </c>
      <c r="I49" s="65">
        <v>1.1500002925209855E-2</v>
      </c>
    </row>
    <row r="50" spans="1:9" x14ac:dyDescent="0.25">
      <c r="A50" s="68">
        <v>25</v>
      </c>
      <c r="B50" s="76" t="s">
        <v>1</v>
      </c>
      <c r="C50" s="76" t="s">
        <v>80</v>
      </c>
      <c r="D50" s="77">
        <v>21.2664996</v>
      </c>
      <c r="E50" s="77">
        <v>21.256346409999999</v>
      </c>
      <c r="F50" s="77">
        <v>21.252379300000001</v>
      </c>
      <c r="G50" s="77">
        <v>-3.9671099999994044E-3</v>
      </c>
      <c r="H50" s="8">
        <v>-1.8663179097105258E-4</v>
      </c>
      <c r="I50" s="65">
        <v>1.1282156009415501E-2</v>
      </c>
    </row>
    <row r="51" spans="1:9" x14ac:dyDescent="0.25">
      <c r="A51" s="68">
        <v>26</v>
      </c>
      <c r="B51" s="76" t="s">
        <v>1</v>
      </c>
      <c r="C51" s="76" t="s">
        <v>81</v>
      </c>
      <c r="D51" s="77">
        <v>20.103648460000002</v>
      </c>
      <c r="E51" s="77">
        <v>20.291854029999996</v>
      </c>
      <c r="F51" s="77">
        <v>20.482760600000002</v>
      </c>
      <c r="G51" s="77">
        <v>0.19090657000000402</v>
      </c>
      <c r="H51" s="65">
        <v>9.4080397837360188E-3</v>
      </c>
      <c r="I51" s="65">
        <v>1.0873591955546788E-2</v>
      </c>
    </row>
    <row r="52" spans="1:9" x14ac:dyDescent="0.25">
      <c r="A52" s="68">
        <v>27</v>
      </c>
      <c r="B52" s="76" t="s">
        <v>1</v>
      </c>
      <c r="C52" s="76" t="s">
        <v>10</v>
      </c>
      <c r="D52" s="77">
        <v>19.365485410000002</v>
      </c>
      <c r="E52" s="77">
        <v>19.435695519999999</v>
      </c>
      <c r="F52" s="77">
        <v>19.510699189999997</v>
      </c>
      <c r="G52" s="77">
        <v>7.5003669999998065E-2</v>
      </c>
      <c r="H52" s="65">
        <v>3.8590679671235179E-3</v>
      </c>
      <c r="I52" s="65">
        <v>1.0357558041247487E-2</v>
      </c>
    </row>
    <row r="53" spans="1:9" x14ac:dyDescent="0.25">
      <c r="A53" s="68">
        <v>28</v>
      </c>
      <c r="B53" s="76" t="s">
        <v>1</v>
      </c>
      <c r="C53" s="76" t="s">
        <v>82</v>
      </c>
      <c r="D53" s="77">
        <v>18.167056869999996</v>
      </c>
      <c r="E53" s="77">
        <v>18.18032595</v>
      </c>
      <c r="F53" s="77">
        <v>18.232515249999999</v>
      </c>
      <c r="G53" s="77">
        <v>5.2189300000000743E-2</v>
      </c>
      <c r="H53" s="65">
        <v>2.8706471019019739E-3</v>
      </c>
      <c r="I53" s="65">
        <v>9.679014221929837E-3</v>
      </c>
    </row>
    <row r="54" spans="1:9" x14ac:dyDescent="0.25">
      <c r="A54" s="68">
        <v>29</v>
      </c>
      <c r="B54" s="76" t="s">
        <v>1</v>
      </c>
      <c r="C54" s="76" t="s">
        <v>3</v>
      </c>
      <c r="D54" s="77">
        <v>17.27650934</v>
      </c>
      <c r="E54" s="77">
        <v>17.367769879999997</v>
      </c>
      <c r="F54" s="77">
        <v>17.46682247</v>
      </c>
      <c r="G54" s="77">
        <v>9.9052589999999857E-2</v>
      </c>
      <c r="H54" s="65">
        <v>5.703241733647375E-3</v>
      </c>
      <c r="I54" s="65">
        <v>9.2725343037381325E-3</v>
      </c>
    </row>
    <row r="55" spans="1:9" x14ac:dyDescent="0.25">
      <c r="A55" s="68">
        <v>30</v>
      </c>
      <c r="B55" s="76" t="s">
        <v>1</v>
      </c>
      <c r="C55" s="76" t="s">
        <v>84</v>
      </c>
      <c r="D55" s="77">
        <v>16.458127109999996</v>
      </c>
      <c r="E55" s="77">
        <v>16.49015395</v>
      </c>
      <c r="F55" s="77">
        <v>16.523686470000001</v>
      </c>
      <c r="G55" s="77">
        <v>3.3532520000003278E-2</v>
      </c>
      <c r="H55" s="65">
        <v>2.0334873829363663E-3</v>
      </c>
      <c r="I55" s="65">
        <v>8.7718558931050208E-3</v>
      </c>
    </row>
    <row r="56" spans="1:9" x14ac:dyDescent="0.25">
      <c r="A56" s="68">
        <v>31</v>
      </c>
      <c r="B56" s="76" t="s">
        <v>1</v>
      </c>
      <c r="C56" s="76" t="s">
        <v>229</v>
      </c>
      <c r="D56" s="77">
        <v>14.489189880000001</v>
      </c>
      <c r="E56" s="77">
        <v>14.55170966</v>
      </c>
      <c r="F56" s="77">
        <v>14.731385760000002</v>
      </c>
      <c r="G56" s="77">
        <v>0.17967610000000148</v>
      </c>
      <c r="H56" s="65">
        <v>1.2347422000447025E-2</v>
      </c>
      <c r="I56" s="65">
        <v>7.820385192315947E-3</v>
      </c>
    </row>
    <row r="57" spans="1:9" x14ac:dyDescent="0.25">
      <c r="A57" s="68">
        <v>32</v>
      </c>
      <c r="B57" s="76" t="s">
        <v>2</v>
      </c>
      <c r="C57" s="76" t="s">
        <v>13</v>
      </c>
      <c r="D57" s="77">
        <v>12.333741809999999</v>
      </c>
      <c r="E57" s="77">
        <v>12.38489002</v>
      </c>
      <c r="F57" s="77">
        <v>12.432417869999997</v>
      </c>
      <c r="G57" s="77">
        <v>4.7527849999997762E-2</v>
      </c>
      <c r="H57" s="65">
        <v>3.8375673843890758E-3</v>
      </c>
      <c r="I57" s="65">
        <v>6.5999423407422974E-3</v>
      </c>
    </row>
    <row r="58" spans="1:9" x14ac:dyDescent="0.25">
      <c r="A58" s="68">
        <v>33</v>
      </c>
      <c r="B58" s="76" t="s">
        <v>1</v>
      </c>
      <c r="C58" s="76" t="s">
        <v>83</v>
      </c>
      <c r="D58" s="77">
        <v>11.288586990000001</v>
      </c>
      <c r="E58" s="77">
        <v>11.525202419999999</v>
      </c>
      <c r="F58" s="77">
        <v>11.72871218</v>
      </c>
      <c r="G58" s="77">
        <v>0.20350975999999979</v>
      </c>
      <c r="H58" s="65">
        <v>1.7657803532096211E-2</v>
      </c>
      <c r="I58" s="65">
        <v>6.2263692331282544E-3</v>
      </c>
    </row>
    <row r="59" spans="1:9" x14ac:dyDescent="0.25">
      <c r="A59" s="68">
        <v>34</v>
      </c>
      <c r="B59" s="76" t="s">
        <v>2</v>
      </c>
      <c r="C59" s="76" t="s">
        <v>232</v>
      </c>
      <c r="D59" s="77">
        <v>11.05834072</v>
      </c>
      <c r="E59" s="77">
        <v>11.05760665</v>
      </c>
      <c r="F59" s="77">
        <v>11.062133449999999</v>
      </c>
      <c r="G59" s="77">
        <v>4.5267999999988821E-3</v>
      </c>
      <c r="H59" s="65">
        <v>4.0938334517432687E-4</v>
      </c>
      <c r="I59" s="65">
        <v>5.8725055495256352E-3</v>
      </c>
    </row>
    <row r="60" spans="1:9" x14ac:dyDescent="0.25">
      <c r="A60" s="68">
        <v>35</v>
      </c>
      <c r="B60" s="76" t="s">
        <v>2</v>
      </c>
      <c r="C60" s="76" t="s">
        <v>85</v>
      </c>
      <c r="D60" s="77">
        <v>8.7068089000000004</v>
      </c>
      <c r="E60" s="77">
        <v>8.7841726099999988</v>
      </c>
      <c r="F60" s="77">
        <v>8.87005248</v>
      </c>
      <c r="G60" s="77">
        <v>8.5879870000001038E-2</v>
      </c>
      <c r="H60" s="65">
        <v>9.7766601150613142E-3</v>
      </c>
      <c r="I60" s="65">
        <v>4.7088052814426703E-3</v>
      </c>
    </row>
    <row r="61" spans="1:9" x14ac:dyDescent="0.25">
      <c r="A61" s="68">
        <v>36</v>
      </c>
      <c r="B61" s="76" t="s">
        <v>2</v>
      </c>
      <c r="C61" s="76" t="s">
        <v>11</v>
      </c>
      <c r="D61" s="77">
        <v>8.7732489299999994</v>
      </c>
      <c r="E61" s="77">
        <v>8.79743092</v>
      </c>
      <c r="F61" s="77">
        <v>8.8189623299999997</v>
      </c>
      <c r="G61" s="77">
        <v>2.153141000000015E-2</v>
      </c>
      <c r="H61" s="65">
        <v>2.4474656517109827E-3</v>
      </c>
      <c r="I61" s="65">
        <v>4.6816832809029735E-3</v>
      </c>
    </row>
    <row r="62" spans="1:9" x14ac:dyDescent="0.25">
      <c r="A62" s="68">
        <v>37</v>
      </c>
      <c r="B62" s="76" t="s">
        <v>2</v>
      </c>
      <c r="C62" s="76" t="s">
        <v>226</v>
      </c>
      <c r="D62" s="77">
        <v>8.5583784200000004</v>
      </c>
      <c r="E62" s="77">
        <v>8.590764290000001</v>
      </c>
      <c r="F62" s="77">
        <v>8.6128807700000003</v>
      </c>
      <c r="G62" s="77">
        <v>2.2116479999998585E-2</v>
      </c>
      <c r="H62" s="65">
        <v>2.5744484720344458E-3</v>
      </c>
      <c r="I62" s="65">
        <v>4.5722816803685931E-3</v>
      </c>
    </row>
    <row r="63" spans="1:9" x14ac:dyDescent="0.25">
      <c r="A63" s="68">
        <v>38</v>
      </c>
      <c r="B63" s="76" t="s">
        <v>2</v>
      </c>
      <c r="C63" s="76" t="s">
        <v>86</v>
      </c>
      <c r="D63" s="77">
        <v>8.4053280899999994</v>
      </c>
      <c r="E63" s="77">
        <v>8.445575569999999</v>
      </c>
      <c r="F63" s="77">
        <v>8.4738851799999999</v>
      </c>
      <c r="G63" s="77">
        <v>2.8309610000001265E-2</v>
      </c>
      <c r="H63" s="65">
        <v>3.3520048178316488E-3</v>
      </c>
      <c r="I63" s="65">
        <v>4.4984937101435014E-3</v>
      </c>
    </row>
    <row r="64" spans="1:9" x14ac:dyDescent="0.25">
      <c r="A64" s="68">
        <v>39</v>
      </c>
      <c r="B64" s="76" t="s">
        <v>2</v>
      </c>
      <c r="C64" s="76" t="s">
        <v>225</v>
      </c>
      <c r="D64" s="77">
        <v>6.7923852</v>
      </c>
      <c r="E64" s="77">
        <v>6.8209949000000005</v>
      </c>
      <c r="F64" s="77">
        <v>6.8657588799999996</v>
      </c>
      <c r="G64" s="77">
        <v>4.4763979999999516E-2</v>
      </c>
      <c r="H64" s="65">
        <v>6.5626760694395938E-3</v>
      </c>
      <c r="I64" s="65">
        <v>3.6447948586721224E-3</v>
      </c>
    </row>
    <row r="65" spans="1:9" x14ac:dyDescent="0.25">
      <c r="A65" s="68">
        <v>40</v>
      </c>
      <c r="B65" s="76" t="s">
        <v>2</v>
      </c>
      <c r="C65" s="76" t="s">
        <v>227</v>
      </c>
      <c r="D65" s="77">
        <v>6.0670576999999994</v>
      </c>
      <c r="E65" s="77">
        <v>6.10266164</v>
      </c>
      <c r="F65" s="77">
        <v>6.1376837299999991</v>
      </c>
      <c r="G65" s="77">
        <v>3.5022089999999853E-2</v>
      </c>
      <c r="H65" s="65">
        <v>5.7388221838233612E-3</v>
      </c>
      <c r="I65" s="65">
        <v>3.2582848442908809E-3</v>
      </c>
    </row>
    <row r="66" spans="1:9" x14ac:dyDescent="0.25">
      <c r="A66" s="68">
        <v>41</v>
      </c>
      <c r="B66" s="76" t="s">
        <v>2</v>
      </c>
      <c r="C66" s="76" t="s">
        <v>235</v>
      </c>
      <c r="D66" s="77">
        <v>5.9129318900000003</v>
      </c>
      <c r="E66" s="77">
        <v>5.9576626199999989</v>
      </c>
      <c r="F66" s="77">
        <v>5.9996200199999992</v>
      </c>
      <c r="G66" s="77">
        <v>4.1957400000000374E-2</v>
      </c>
      <c r="H66" s="65">
        <v>7.0425941642194533E-3</v>
      </c>
      <c r="I66" s="65">
        <v>3.1849915770538004E-3</v>
      </c>
    </row>
    <row r="67" spans="1:9" x14ac:dyDescent="0.25">
      <c r="A67" s="68">
        <v>42</v>
      </c>
      <c r="B67" s="76" t="s">
        <v>14</v>
      </c>
      <c r="C67" s="76" t="s">
        <v>87</v>
      </c>
      <c r="D67" s="77">
        <v>4.6234918800000004</v>
      </c>
      <c r="E67" s="77">
        <v>4.6268708800000002</v>
      </c>
      <c r="F67" s="77">
        <v>4.6313732400000003</v>
      </c>
      <c r="G67" s="77">
        <v>4.5023600000003352E-3</v>
      </c>
      <c r="H67" s="65">
        <v>9.7308961429248603E-4</v>
      </c>
      <c r="I67" s="65">
        <v>2.4586364987148591E-3</v>
      </c>
    </row>
    <row r="68" spans="1:9" x14ac:dyDescent="0.25">
      <c r="A68" s="68">
        <v>43</v>
      </c>
      <c r="B68" s="76" t="s">
        <v>14</v>
      </c>
      <c r="C68" s="76" t="s">
        <v>233</v>
      </c>
      <c r="D68" s="77">
        <v>4.5663580399999999</v>
      </c>
      <c r="E68" s="77">
        <v>4.5981189399999991</v>
      </c>
      <c r="F68" s="77">
        <v>4.6146582999999994</v>
      </c>
      <c r="G68" s="77">
        <v>1.6539360000000336E-2</v>
      </c>
      <c r="H68" s="65">
        <v>3.596983944047419E-3</v>
      </c>
      <c r="I68" s="65">
        <v>2.4497631129115093E-3</v>
      </c>
    </row>
    <row r="69" spans="1:9" x14ac:dyDescent="0.25">
      <c r="A69" s="68">
        <v>44</v>
      </c>
      <c r="B69" s="76" t="s">
        <v>2</v>
      </c>
      <c r="C69" s="76" t="s">
        <v>12</v>
      </c>
      <c r="D69" s="77">
        <v>4.4505639600000002</v>
      </c>
      <c r="E69" s="77">
        <v>4.5420521899999997</v>
      </c>
      <c r="F69" s="77">
        <v>4.4109376500000002</v>
      </c>
      <c r="G69" s="77">
        <v>-0.13111453999999911</v>
      </c>
      <c r="H69" s="8">
        <v>-2.8866806129763806E-2</v>
      </c>
      <c r="I69" s="65">
        <v>2.3416148381609487E-3</v>
      </c>
    </row>
    <row r="70" spans="1:9" x14ac:dyDescent="0.25">
      <c r="A70" s="101" t="s">
        <v>0</v>
      </c>
      <c r="B70" s="101"/>
      <c r="C70" s="78" t="s">
        <v>15</v>
      </c>
      <c r="D70" s="79">
        <v>1870.5146612500002</v>
      </c>
      <c r="E70" s="79">
        <v>1881.2575403900003</v>
      </c>
      <c r="F70" s="79">
        <v>1883.7161338900003</v>
      </c>
      <c r="G70" s="79">
        <v>2.4585935000000001</v>
      </c>
      <c r="H70" s="67">
        <v>1.3068883165727077E-3</v>
      </c>
      <c r="I70" s="91"/>
    </row>
  </sheetData>
  <mergeCells count="3">
    <mergeCell ref="A22:D22"/>
    <mergeCell ref="G24:I24"/>
    <mergeCell ref="A70:B70"/>
  </mergeCells>
  <pageMargins left="0.7" right="0.7" top="0.75" bottom="0.75" header="0.3" footer="0.3"/>
  <pageSetup orientation="portrait" horizontalDpi="4294967295" verticalDpi="429496729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574B-241E-4D90-BFA9-F616ED399FE4}">
  <dimension ref="A2:I103"/>
  <sheetViews>
    <sheetView showGridLines="0" zoomScaleNormal="100" workbookViewId="0"/>
  </sheetViews>
  <sheetFormatPr baseColWidth="10" defaultColWidth="16" defaultRowHeight="15" x14ac:dyDescent="0.25"/>
  <cols>
    <col min="1" max="1" width="35" customWidth="1"/>
  </cols>
  <sheetData>
    <row r="2" spans="1:4" ht="15.75" x14ac:dyDescent="0.25">
      <c r="A2" s="98" t="s">
        <v>175</v>
      </c>
      <c r="B2" s="98"/>
      <c r="C2" s="98"/>
      <c r="D2" s="98"/>
    </row>
    <row r="23" spans="1:9" ht="15.75" x14ac:dyDescent="0.25">
      <c r="A23" s="98" t="s">
        <v>176</v>
      </c>
      <c r="B23" s="98"/>
      <c r="C23" s="98"/>
      <c r="D23" s="98"/>
      <c r="E23" s="98"/>
    </row>
    <row r="25" spans="1:9" ht="15" customHeight="1" x14ac:dyDescent="0.25">
      <c r="F25" s="99" t="s">
        <v>276</v>
      </c>
      <c r="G25" s="99"/>
      <c r="H25" s="99"/>
    </row>
    <row r="26" spans="1:9" x14ac:dyDescent="0.25">
      <c r="A26" s="61" t="s">
        <v>110</v>
      </c>
      <c r="B26" s="61" t="s">
        <v>111</v>
      </c>
      <c r="C26" s="61" t="s">
        <v>234</v>
      </c>
      <c r="D26" s="61" t="s">
        <v>236</v>
      </c>
      <c r="E26" s="85">
        <v>45139</v>
      </c>
      <c r="F26" s="61" t="s">
        <v>19</v>
      </c>
      <c r="G26" s="61" t="s">
        <v>20</v>
      </c>
      <c r="H26" s="61" t="s">
        <v>271</v>
      </c>
      <c r="I26" s="61" t="s">
        <v>270</v>
      </c>
    </row>
    <row r="27" spans="1:9" x14ac:dyDescent="0.25">
      <c r="A27" s="68" t="s">
        <v>246</v>
      </c>
      <c r="B27" s="68" t="s">
        <v>177</v>
      </c>
      <c r="C27" s="64">
        <v>617.21200048999992</v>
      </c>
      <c r="D27" s="64">
        <v>622.93991611000001</v>
      </c>
      <c r="E27" s="64">
        <v>627.68528825999999</v>
      </c>
      <c r="F27" s="64">
        <v>4.7453721499999766</v>
      </c>
      <c r="G27" s="65">
        <v>7.6177044162346287E-3</v>
      </c>
      <c r="H27" s="65">
        <v>-6.3005795237992684E-3</v>
      </c>
      <c r="I27" s="65">
        <v>0.33321649529209463</v>
      </c>
    </row>
    <row r="28" spans="1:9" ht="56.25" x14ac:dyDescent="0.25">
      <c r="A28" s="68" t="s">
        <v>247</v>
      </c>
      <c r="B28" s="68" t="s">
        <v>178</v>
      </c>
      <c r="C28" s="64">
        <v>0</v>
      </c>
      <c r="D28" s="64">
        <v>0</v>
      </c>
      <c r="E28" s="64">
        <v>0</v>
      </c>
      <c r="F28" s="64">
        <v>0</v>
      </c>
      <c r="G28" s="65">
        <v>0</v>
      </c>
      <c r="H28" s="65">
        <v>0</v>
      </c>
      <c r="I28" s="65">
        <v>0</v>
      </c>
    </row>
    <row r="29" spans="1:9" x14ac:dyDescent="0.25">
      <c r="A29" s="68" t="s">
        <v>248</v>
      </c>
      <c r="B29" s="68" t="s">
        <v>179</v>
      </c>
      <c r="C29" s="64">
        <v>1148.6630541600002</v>
      </c>
      <c r="D29" s="64">
        <v>1155.3708528699999</v>
      </c>
      <c r="E29" s="64">
        <v>1153.34642665</v>
      </c>
      <c r="F29" s="64">
        <v>-2.02442621999979</v>
      </c>
      <c r="G29" s="65">
        <v>-1.7521873734057014E-3</v>
      </c>
      <c r="H29" s="65">
        <v>-1.1645523856324808E-2</v>
      </c>
      <c r="I29" s="65">
        <v>0.61227188422931977</v>
      </c>
    </row>
    <row r="30" spans="1:9" ht="22.5" x14ac:dyDescent="0.25">
      <c r="A30" s="68" t="s">
        <v>249</v>
      </c>
      <c r="B30" s="68" t="s">
        <v>180</v>
      </c>
      <c r="C30" s="64">
        <v>1.02717E-3</v>
      </c>
      <c r="D30" s="64">
        <v>1.02717E-3</v>
      </c>
      <c r="E30" s="64">
        <v>1.02717E-3</v>
      </c>
      <c r="F30" s="64">
        <v>0</v>
      </c>
      <c r="G30" s="65">
        <v>0</v>
      </c>
      <c r="H30" s="65">
        <v>0</v>
      </c>
      <c r="I30" s="65">
        <v>5.4528916619662067E-7</v>
      </c>
    </row>
    <row r="31" spans="1:9" ht="22.5" x14ac:dyDescent="0.25">
      <c r="A31" s="68" t="s">
        <v>250</v>
      </c>
      <c r="B31" s="68" t="s">
        <v>181</v>
      </c>
      <c r="C31" s="64">
        <v>98.32338750000001</v>
      </c>
      <c r="D31" s="64">
        <v>95.264868909999976</v>
      </c>
      <c r="E31" s="64">
        <v>94.989154370000037</v>
      </c>
      <c r="F31" s="64">
        <v>-0.27571453999994694</v>
      </c>
      <c r="G31" s="65">
        <v>-2.8941890452861907E-3</v>
      </c>
      <c r="H31" s="65">
        <v>-1.976480597248104E-2</v>
      </c>
      <c r="I31" s="65">
        <v>5.0426469604972303E-2</v>
      </c>
    </row>
    <row r="32" spans="1:9" x14ac:dyDescent="0.25">
      <c r="A32" s="68" t="s">
        <v>251</v>
      </c>
      <c r="B32" s="68" t="s">
        <v>182</v>
      </c>
      <c r="C32" s="64">
        <v>6.315191930000001</v>
      </c>
      <c r="D32" s="64">
        <v>7.6808753299999992</v>
      </c>
      <c r="E32" s="64">
        <v>7.7987297600000005</v>
      </c>
      <c r="F32" s="64">
        <v>0.11785443000000156</v>
      </c>
      <c r="G32" s="65">
        <v>1.5343880083521885E-2</v>
      </c>
      <c r="H32" s="65">
        <v>6.1046057884654836E-2</v>
      </c>
      <c r="I32" s="65">
        <v>4.140076957293507E-3</v>
      </c>
    </row>
    <row r="33" spans="1:8" x14ac:dyDescent="0.25">
      <c r="A33" s="81" t="s">
        <v>252</v>
      </c>
      <c r="B33" s="81" t="s">
        <v>183</v>
      </c>
      <c r="C33" s="66">
        <v>1870.51466125</v>
      </c>
      <c r="D33" s="66">
        <v>1881.2575403899998</v>
      </c>
      <c r="E33" s="66">
        <v>1883.7161338900003</v>
      </c>
      <c r="F33" s="66">
        <v>2.4585935000004771</v>
      </c>
      <c r="G33" s="67">
        <v>1.3068883165729614E-3</v>
      </c>
      <c r="H33" s="67">
        <v>-9.9900122107172262E-3</v>
      </c>
    </row>
    <row r="36" spans="1:8" x14ac:dyDescent="0.25">
      <c r="A36" s="9" t="s">
        <v>274</v>
      </c>
    </row>
    <row r="37" spans="1:8" x14ac:dyDescent="0.25">
      <c r="A37" s="9" t="s">
        <v>316</v>
      </c>
    </row>
    <row r="99" spans="2:3" x14ac:dyDescent="0.25">
      <c r="B99" t="s">
        <v>171</v>
      </c>
      <c r="C99" t="s">
        <v>132</v>
      </c>
    </row>
    <row r="100" spans="2:3" x14ac:dyDescent="0.25">
      <c r="B100" s="46" t="s">
        <v>96</v>
      </c>
      <c r="C100" s="38">
        <f>I27</f>
        <v>0.33321649529209463</v>
      </c>
    </row>
    <row r="101" spans="2:3" x14ac:dyDescent="0.25">
      <c r="B101" s="34" t="s">
        <v>99</v>
      </c>
      <c r="C101" s="35">
        <f>I29</f>
        <v>0.61227188422931977</v>
      </c>
    </row>
    <row r="102" spans="2:3" x14ac:dyDescent="0.25">
      <c r="B102" s="34" t="s">
        <v>184</v>
      </c>
      <c r="C102" s="36">
        <f>I31</f>
        <v>5.0426469604972303E-2</v>
      </c>
    </row>
    <row r="103" spans="2:3" x14ac:dyDescent="0.25">
      <c r="B103" s="39" t="s">
        <v>185</v>
      </c>
      <c r="C103" s="38">
        <f>I28+I30+I32</f>
        <v>4.1406222464597034E-3</v>
      </c>
    </row>
  </sheetData>
  <mergeCells count="3">
    <mergeCell ref="A2:D2"/>
    <mergeCell ref="A23:E23"/>
    <mergeCell ref="F25:H25"/>
  </mergeCells>
  <pageMargins left="0.7" right="0.7" top="0.75" bottom="0.75" header="0.3" footer="0.3"/>
  <pageSetup orientation="portrait" horizontalDpi="4294967295" verticalDpi="429496729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5E607-8743-4A00-8879-D3D17DEA696E}">
  <sheetPr>
    <tabColor theme="9" tint="0.39997558519241921"/>
  </sheetPr>
  <dimension ref="A2:I70"/>
  <sheetViews>
    <sheetView showGridLines="0" workbookViewId="0"/>
  </sheetViews>
  <sheetFormatPr baseColWidth="10" defaultColWidth="16" defaultRowHeight="15" x14ac:dyDescent="0.25"/>
  <cols>
    <col min="1" max="1" width="5.85546875" style="30" customWidth="1"/>
    <col min="2" max="3" width="16" style="30"/>
  </cols>
  <sheetData>
    <row r="2" spans="1:3" ht="15.75" x14ac:dyDescent="0.25">
      <c r="A2" s="42" t="s">
        <v>67</v>
      </c>
      <c r="B2" s="41"/>
      <c r="C2" s="41"/>
    </row>
    <row r="22" spans="1:9" ht="15.75" x14ac:dyDescent="0.25">
      <c r="A22" s="103" t="s">
        <v>68</v>
      </c>
      <c r="B22" s="104"/>
      <c r="C22" s="104"/>
      <c r="D22" s="104"/>
    </row>
    <row r="23" spans="1:9" x14ac:dyDescent="0.25">
      <c r="A23" s="7" t="s">
        <v>53</v>
      </c>
      <c r="D23" s="44"/>
    </row>
    <row r="24" spans="1:9" ht="15" customHeight="1" x14ac:dyDescent="0.25">
      <c r="B24"/>
      <c r="C24"/>
      <c r="G24" s="99" t="s">
        <v>276</v>
      </c>
      <c r="H24" s="99"/>
      <c r="I24" s="99"/>
    </row>
    <row r="25" spans="1:9" x14ac:dyDescent="0.25">
      <c r="A25" s="61" t="s">
        <v>16</v>
      </c>
      <c r="B25" s="61" t="s">
        <v>17</v>
      </c>
      <c r="C25" s="61" t="s">
        <v>18</v>
      </c>
      <c r="D25" s="61" t="s">
        <v>234</v>
      </c>
      <c r="E25" s="61" t="s">
        <v>236</v>
      </c>
      <c r="F25" s="61" t="s">
        <v>277</v>
      </c>
      <c r="G25" s="61" t="s">
        <v>19</v>
      </c>
      <c r="H25" s="61" t="s">
        <v>20</v>
      </c>
      <c r="I25" s="61" t="s">
        <v>21</v>
      </c>
    </row>
    <row r="26" spans="1:9" x14ac:dyDescent="0.25">
      <c r="A26" s="53">
        <v>1</v>
      </c>
      <c r="B26" s="82" t="s">
        <v>1</v>
      </c>
      <c r="C26" s="82" t="s">
        <v>71</v>
      </c>
      <c r="D26" s="72">
        <v>108.10248270999999</v>
      </c>
      <c r="E26" s="72">
        <v>108.10048978</v>
      </c>
      <c r="F26" s="72">
        <v>107.95798207</v>
      </c>
      <c r="G26" s="72">
        <v>-0.14250771000000834</v>
      </c>
      <c r="H26" s="8">
        <v>-1.3182892167281756E-3</v>
      </c>
      <c r="I26" s="50">
        <v>0.17199380659258273</v>
      </c>
    </row>
    <row r="27" spans="1:9" x14ac:dyDescent="0.25">
      <c r="A27" s="53">
        <v>2</v>
      </c>
      <c r="B27" s="82" t="s">
        <v>1</v>
      </c>
      <c r="C27" s="82" t="s">
        <v>8</v>
      </c>
      <c r="D27" s="72">
        <v>88.511611079999994</v>
      </c>
      <c r="E27" s="72">
        <v>89.760696019999997</v>
      </c>
      <c r="F27" s="72">
        <v>90.500231260000007</v>
      </c>
      <c r="G27" s="72">
        <v>0.73953524000000959</v>
      </c>
      <c r="H27" s="50">
        <v>8.2389650792728947E-3</v>
      </c>
      <c r="I27" s="50">
        <v>0.14418090236091841</v>
      </c>
    </row>
    <row r="28" spans="1:9" x14ac:dyDescent="0.25">
      <c r="A28" s="53">
        <v>3</v>
      </c>
      <c r="B28" s="82" t="s">
        <v>1</v>
      </c>
      <c r="C28" s="82" t="s">
        <v>218</v>
      </c>
      <c r="D28" s="72">
        <v>66.354255960000003</v>
      </c>
      <c r="E28" s="72">
        <v>67.27542828</v>
      </c>
      <c r="F28" s="72">
        <v>68.070299760000012</v>
      </c>
      <c r="G28" s="72">
        <v>0.79487148000000418</v>
      </c>
      <c r="H28" s="50">
        <v>1.1815182754270296E-2</v>
      </c>
      <c r="I28" s="50">
        <v>0.10844654324892174</v>
      </c>
    </row>
    <row r="29" spans="1:9" x14ac:dyDescent="0.25">
      <c r="A29" s="53">
        <v>4</v>
      </c>
      <c r="B29" s="82" t="s">
        <v>1</v>
      </c>
      <c r="C29" s="82" t="s">
        <v>72</v>
      </c>
      <c r="D29" s="72">
        <v>24.053247079999998</v>
      </c>
      <c r="E29" s="72">
        <v>25.634268890000001</v>
      </c>
      <c r="F29" s="72">
        <v>27.277842570000001</v>
      </c>
      <c r="G29" s="72">
        <v>1.6435736799999996</v>
      </c>
      <c r="H29" s="50">
        <v>6.4116269008989077E-2</v>
      </c>
      <c r="I29" s="50">
        <v>4.3457833217051538E-2</v>
      </c>
    </row>
    <row r="30" spans="1:9" x14ac:dyDescent="0.25">
      <c r="A30" s="53">
        <v>5</v>
      </c>
      <c r="B30" s="82" t="s">
        <v>1</v>
      </c>
      <c r="C30" s="82" t="s">
        <v>219</v>
      </c>
      <c r="D30" s="72">
        <v>26.78076343</v>
      </c>
      <c r="E30" s="72">
        <v>26.886307039999998</v>
      </c>
      <c r="F30" s="72">
        <v>26.95671737</v>
      </c>
      <c r="G30" s="72">
        <v>7.0410330000001936E-2</v>
      </c>
      <c r="H30" s="50">
        <v>2.6188174484226951E-3</v>
      </c>
      <c r="I30" s="50">
        <v>4.2946230976237211E-2</v>
      </c>
    </row>
    <row r="31" spans="1:9" x14ac:dyDescent="0.25">
      <c r="A31" s="53">
        <v>6</v>
      </c>
      <c r="B31" s="82" t="s">
        <v>1</v>
      </c>
      <c r="C31" s="82" t="s">
        <v>77</v>
      </c>
      <c r="D31" s="72">
        <v>26.495806000000002</v>
      </c>
      <c r="E31" s="72">
        <v>26.627954190000001</v>
      </c>
      <c r="F31" s="72">
        <v>26.772228930000001</v>
      </c>
      <c r="G31" s="72">
        <v>0.14427473999999835</v>
      </c>
      <c r="H31" s="50">
        <v>5.418168401918764E-3</v>
      </c>
      <c r="I31" s="50">
        <v>4.2652312282505489E-2</v>
      </c>
    </row>
    <row r="32" spans="1:9" x14ac:dyDescent="0.25">
      <c r="A32" s="53">
        <v>7</v>
      </c>
      <c r="B32" s="82" t="s">
        <v>1</v>
      </c>
      <c r="C32" s="82" t="s">
        <v>73</v>
      </c>
      <c r="D32" s="72">
        <v>22.446882289999998</v>
      </c>
      <c r="E32" s="72">
        <v>22.728038170000001</v>
      </c>
      <c r="F32" s="72">
        <v>23.007594449999999</v>
      </c>
      <c r="G32" s="72">
        <v>0.27955627999999749</v>
      </c>
      <c r="H32" s="50">
        <v>1.2300062060305728E-2</v>
      </c>
      <c r="I32" s="50">
        <v>3.6654665770133175E-2</v>
      </c>
    </row>
    <row r="33" spans="1:9" x14ac:dyDescent="0.25">
      <c r="A33" s="53">
        <v>8</v>
      </c>
      <c r="B33" s="82" t="s">
        <v>1</v>
      </c>
      <c r="C33" s="82" t="s">
        <v>7</v>
      </c>
      <c r="D33" s="72">
        <v>22.051224519999998</v>
      </c>
      <c r="E33" s="72">
        <v>22.17611905</v>
      </c>
      <c r="F33" s="72">
        <v>22.26616478</v>
      </c>
      <c r="G33" s="72">
        <v>9.0045730000000448E-2</v>
      </c>
      <c r="H33" s="50">
        <v>4.0604818993339791E-3</v>
      </c>
      <c r="I33" s="50">
        <v>3.5473453331563348E-2</v>
      </c>
    </row>
    <row r="34" spans="1:9" x14ac:dyDescent="0.25">
      <c r="A34" s="53">
        <v>9</v>
      </c>
      <c r="B34" s="82" t="s">
        <v>1</v>
      </c>
      <c r="C34" s="82" t="s">
        <v>4</v>
      </c>
      <c r="D34" s="72">
        <v>20.873691040000001</v>
      </c>
      <c r="E34" s="72">
        <v>20.965646829999997</v>
      </c>
      <c r="F34" s="72">
        <v>21.04956834</v>
      </c>
      <c r="G34" s="72">
        <v>8.3921510000001642E-2</v>
      </c>
      <c r="H34" s="50">
        <v>4.0028104394049663E-3</v>
      </c>
      <c r="I34" s="50">
        <v>3.3535226543784852E-2</v>
      </c>
    </row>
    <row r="35" spans="1:9" x14ac:dyDescent="0.25">
      <c r="A35" s="53">
        <v>10</v>
      </c>
      <c r="B35" s="82" t="s">
        <v>1</v>
      </c>
      <c r="C35" s="82" t="s">
        <v>74</v>
      </c>
      <c r="D35" s="72">
        <v>15.787179849999999</v>
      </c>
      <c r="E35" s="72">
        <v>15.94308017</v>
      </c>
      <c r="F35" s="72">
        <v>16.058308789999998</v>
      </c>
      <c r="G35" s="72">
        <v>0.11522861999999919</v>
      </c>
      <c r="H35" s="50">
        <v>7.2275005062587714E-3</v>
      </c>
      <c r="I35" s="50">
        <v>2.5583376080894091E-2</v>
      </c>
    </row>
    <row r="36" spans="1:9" x14ac:dyDescent="0.25">
      <c r="A36" s="53">
        <v>11</v>
      </c>
      <c r="B36" s="82" t="s">
        <v>1</v>
      </c>
      <c r="C36" s="82" t="s">
        <v>9</v>
      </c>
      <c r="D36" s="72">
        <v>15.45386708</v>
      </c>
      <c r="E36" s="72">
        <v>15.50187172</v>
      </c>
      <c r="F36" s="72">
        <v>15.530307949999999</v>
      </c>
      <c r="G36" s="72">
        <v>2.8436229999998584E-2</v>
      </c>
      <c r="H36" s="50">
        <v>1.8343739719708235E-3</v>
      </c>
      <c r="I36" s="50">
        <v>2.4742188865141963E-2</v>
      </c>
    </row>
    <row r="37" spans="1:9" x14ac:dyDescent="0.25">
      <c r="A37" s="53">
        <v>12</v>
      </c>
      <c r="B37" s="82" t="s">
        <v>1</v>
      </c>
      <c r="C37" s="82" t="s">
        <v>223</v>
      </c>
      <c r="D37" s="72">
        <v>13.094391679999999</v>
      </c>
      <c r="E37" s="72">
        <v>13.219271599999999</v>
      </c>
      <c r="F37" s="72">
        <v>13.190537470000001</v>
      </c>
      <c r="G37" s="72">
        <v>-2.8734129999998956E-2</v>
      </c>
      <c r="H37" s="8">
        <v>-2.1736545605129227E-3</v>
      </c>
      <c r="I37" s="50">
        <v>2.1014571659892418E-2</v>
      </c>
    </row>
    <row r="38" spans="1:9" x14ac:dyDescent="0.25">
      <c r="A38" s="53">
        <v>13</v>
      </c>
      <c r="B38" s="82" t="s">
        <v>1</v>
      </c>
      <c r="C38" s="82" t="s">
        <v>79</v>
      </c>
      <c r="D38" s="72">
        <v>12.433967130000001</v>
      </c>
      <c r="E38" s="72">
        <v>12.42953709</v>
      </c>
      <c r="F38" s="72">
        <v>12.41821148</v>
      </c>
      <c r="G38" s="72">
        <v>-1.1325609999999403E-2</v>
      </c>
      <c r="H38" s="8">
        <v>-9.1118518075071801E-4</v>
      </c>
      <c r="I38" s="50">
        <v>1.978413659243854E-2</v>
      </c>
    </row>
    <row r="39" spans="1:9" x14ac:dyDescent="0.25">
      <c r="A39" s="53">
        <v>14</v>
      </c>
      <c r="B39" s="82" t="s">
        <v>1</v>
      </c>
      <c r="C39" s="82" t="s">
        <v>75</v>
      </c>
      <c r="D39" s="72">
        <v>11.348997240000001</v>
      </c>
      <c r="E39" s="72">
        <v>11.413952369999999</v>
      </c>
      <c r="F39" s="72">
        <v>11.496223000000001</v>
      </c>
      <c r="G39" s="72">
        <v>8.2270630000000816E-2</v>
      </c>
      <c r="H39" s="50">
        <v>7.2079002376282762E-3</v>
      </c>
      <c r="I39" s="50">
        <v>1.8315265970098742E-2</v>
      </c>
    </row>
    <row r="40" spans="1:9" x14ac:dyDescent="0.25">
      <c r="A40" s="53">
        <v>15</v>
      </c>
      <c r="B40" s="82" t="s">
        <v>1</v>
      </c>
      <c r="C40" s="82" t="s">
        <v>76</v>
      </c>
      <c r="D40" s="72">
        <v>10.85954714</v>
      </c>
      <c r="E40" s="72">
        <v>10.863994230000001</v>
      </c>
      <c r="F40" s="72">
        <v>10.860006910000001</v>
      </c>
      <c r="G40" s="72">
        <v>-3.9873200000002983E-3</v>
      </c>
      <c r="H40" s="8">
        <v>-3.6702154986327691E-4</v>
      </c>
      <c r="I40" s="50">
        <v>1.7301675080046743E-2</v>
      </c>
    </row>
    <row r="41" spans="1:9" x14ac:dyDescent="0.25">
      <c r="A41" s="53">
        <v>16</v>
      </c>
      <c r="B41" s="82" t="s">
        <v>1</v>
      </c>
      <c r="C41" s="82" t="s">
        <v>221</v>
      </c>
      <c r="D41" s="72">
        <v>10.51469399</v>
      </c>
      <c r="E41" s="72">
        <v>10.51775679</v>
      </c>
      <c r="F41" s="72">
        <v>10.518616939999999</v>
      </c>
      <c r="G41" s="72">
        <v>8.6015000000037249E-4</v>
      </c>
      <c r="H41" s="50">
        <v>8.1780746329690763E-5</v>
      </c>
      <c r="I41" s="50">
        <v>1.6757787918143738E-2</v>
      </c>
    </row>
    <row r="42" spans="1:9" x14ac:dyDescent="0.25">
      <c r="A42" s="53">
        <v>17</v>
      </c>
      <c r="B42" s="82" t="s">
        <v>1</v>
      </c>
      <c r="C42" s="82" t="s">
        <v>222</v>
      </c>
      <c r="D42" s="72">
        <v>9.2386695399999983</v>
      </c>
      <c r="E42" s="72">
        <v>9.2920182499999999</v>
      </c>
      <c r="F42" s="72">
        <v>9.3441776700000005</v>
      </c>
      <c r="G42" s="72">
        <v>5.2159419999999929E-2</v>
      </c>
      <c r="H42" s="50">
        <v>5.6133574640794453E-3</v>
      </c>
      <c r="I42" s="50">
        <v>1.4886724039530858E-2</v>
      </c>
    </row>
    <row r="43" spans="1:9" x14ac:dyDescent="0.25">
      <c r="A43" s="53">
        <v>18</v>
      </c>
      <c r="B43" s="82" t="s">
        <v>1</v>
      </c>
      <c r="C43" s="82" t="s">
        <v>228</v>
      </c>
      <c r="D43" s="72">
        <v>8.9245421500000006</v>
      </c>
      <c r="E43" s="72">
        <v>8.9283545800000006</v>
      </c>
      <c r="F43" s="72">
        <v>8.9424523499999999</v>
      </c>
      <c r="G43" s="72">
        <v>1.4097769999999553E-2</v>
      </c>
      <c r="H43" s="50">
        <v>1.5789885889589694E-3</v>
      </c>
      <c r="I43" s="50">
        <v>1.4246713308813211E-2</v>
      </c>
    </row>
    <row r="44" spans="1:9" x14ac:dyDescent="0.25">
      <c r="A44" s="53">
        <v>19</v>
      </c>
      <c r="B44" s="82" t="s">
        <v>1</v>
      </c>
      <c r="C44" s="82" t="s">
        <v>80</v>
      </c>
      <c r="D44" s="72">
        <v>8.6221226800000004</v>
      </c>
      <c r="E44" s="72">
        <v>8.654720919999999</v>
      </c>
      <c r="F44" s="72">
        <v>8.6702546300000005</v>
      </c>
      <c r="G44" s="72">
        <v>1.5533710000000894E-2</v>
      </c>
      <c r="H44" s="50">
        <v>1.7948250606330232E-3</v>
      </c>
      <c r="I44" s="50">
        <v>1.3813060130873425E-2</v>
      </c>
    </row>
    <row r="45" spans="1:9" x14ac:dyDescent="0.25">
      <c r="A45" s="53">
        <v>20</v>
      </c>
      <c r="B45" s="82" t="s">
        <v>1</v>
      </c>
      <c r="C45" s="82" t="s">
        <v>78</v>
      </c>
      <c r="D45" s="72">
        <v>8.0298350499999991</v>
      </c>
      <c r="E45" s="72">
        <v>8.0433069800000006</v>
      </c>
      <c r="F45" s="72">
        <v>8.0544692500000004</v>
      </c>
      <c r="G45" s="72">
        <v>1.1162269999999553E-2</v>
      </c>
      <c r="H45" s="50">
        <v>1.387771227401239E-3</v>
      </c>
      <c r="I45" s="50">
        <v>1.283201853006259E-2</v>
      </c>
    </row>
    <row r="46" spans="1:9" x14ac:dyDescent="0.25">
      <c r="A46" s="53">
        <v>21</v>
      </c>
      <c r="B46" s="82" t="s">
        <v>1</v>
      </c>
      <c r="C46" s="82" t="s">
        <v>81</v>
      </c>
      <c r="D46" s="72">
        <v>7.6317313200000001</v>
      </c>
      <c r="E46" s="72">
        <v>7.7010603499999997</v>
      </c>
      <c r="F46" s="72">
        <v>7.7784049800000004</v>
      </c>
      <c r="G46" s="72">
        <v>7.7344630000000816E-2</v>
      </c>
      <c r="H46" s="50">
        <v>1.0043374091984726E-2</v>
      </c>
      <c r="I46" s="50">
        <v>1.2392205338382927E-2</v>
      </c>
    </row>
    <row r="47" spans="1:9" x14ac:dyDescent="0.25">
      <c r="A47" s="53">
        <v>22</v>
      </c>
      <c r="B47" s="82" t="s">
        <v>1</v>
      </c>
      <c r="C47" s="82" t="s">
        <v>5</v>
      </c>
      <c r="D47" s="72">
        <v>7.2471180199999994</v>
      </c>
      <c r="E47" s="72">
        <v>7.4691913099999994</v>
      </c>
      <c r="F47" s="72">
        <v>7.7117911399999999</v>
      </c>
      <c r="G47" s="72">
        <v>0.24259983000000007</v>
      </c>
      <c r="H47" s="50">
        <v>3.2480066439749565E-2</v>
      </c>
      <c r="I47" s="50">
        <v>1.2286079161386396E-2</v>
      </c>
    </row>
    <row r="48" spans="1:9" x14ac:dyDescent="0.25">
      <c r="A48" s="53">
        <v>23</v>
      </c>
      <c r="B48" s="82" t="s">
        <v>1</v>
      </c>
      <c r="C48" s="82" t="s">
        <v>10</v>
      </c>
      <c r="D48" s="72">
        <v>6.38151856</v>
      </c>
      <c r="E48" s="72">
        <v>6.3996835599999997</v>
      </c>
      <c r="F48" s="72">
        <v>6.4230218800000003</v>
      </c>
      <c r="G48" s="72">
        <v>2.3338320000000298E-2</v>
      </c>
      <c r="H48" s="50">
        <v>3.6467928111121014E-3</v>
      </c>
      <c r="I48" s="50">
        <v>1.0232869879434633E-2</v>
      </c>
    </row>
    <row r="49" spans="1:9" x14ac:dyDescent="0.25">
      <c r="A49" s="53">
        <v>24</v>
      </c>
      <c r="B49" s="82" t="s">
        <v>1</v>
      </c>
      <c r="C49" s="82" t="s">
        <v>82</v>
      </c>
      <c r="D49" s="72">
        <v>6.1624767499999997</v>
      </c>
      <c r="E49" s="72">
        <v>6.17790252</v>
      </c>
      <c r="F49" s="72">
        <v>6.2008120499999997</v>
      </c>
      <c r="G49" s="72">
        <v>2.2909530000000261E-2</v>
      </c>
      <c r="H49" s="50">
        <v>3.7083022799136466E-3</v>
      </c>
      <c r="I49" s="50">
        <v>9.8788551619382482E-3</v>
      </c>
    </row>
    <row r="50" spans="1:9" x14ac:dyDescent="0.25">
      <c r="A50" s="53">
        <v>25</v>
      </c>
      <c r="B50" s="82" t="s">
        <v>1</v>
      </c>
      <c r="C50" s="82" t="s">
        <v>6</v>
      </c>
      <c r="D50" s="72">
        <v>6.04287565</v>
      </c>
      <c r="E50" s="72">
        <v>6.0656159299999999</v>
      </c>
      <c r="F50" s="72">
        <v>6.0919199500000003</v>
      </c>
      <c r="G50" s="72">
        <v>2.6304020000000483E-2</v>
      </c>
      <c r="H50" s="50">
        <v>4.3365785607860745E-3</v>
      </c>
      <c r="I50" s="50">
        <v>9.7053731606285502E-3</v>
      </c>
    </row>
    <row r="51" spans="1:9" x14ac:dyDescent="0.25">
      <c r="A51" s="53">
        <v>26</v>
      </c>
      <c r="B51" s="82" t="s">
        <v>2</v>
      </c>
      <c r="C51" s="82" t="s">
        <v>232</v>
      </c>
      <c r="D51" s="72">
        <v>5.6407679800000006</v>
      </c>
      <c r="E51" s="72">
        <v>5.6313810999999996</v>
      </c>
      <c r="F51" s="72">
        <v>5.6200016799999997</v>
      </c>
      <c r="G51" s="72">
        <v>-1.1379419999999925E-2</v>
      </c>
      <c r="H51" s="8">
        <v>-2.0207156642266543E-3</v>
      </c>
      <c r="I51" s="50">
        <v>8.9535341756681094E-3</v>
      </c>
    </row>
    <row r="52" spans="1:9" x14ac:dyDescent="0.25">
      <c r="A52" s="53">
        <v>27</v>
      </c>
      <c r="B52" s="82" t="s">
        <v>2</v>
      </c>
      <c r="C52" s="82" t="s">
        <v>13</v>
      </c>
      <c r="D52" s="72">
        <v>4.8401839400000002</v>
      </c>
      <c r="E52" s="72">
        <v>4.865062</v>
      </c>
      <c r="F52" s="72">
        <v>4.8875500899999995</v>
      </c>
      <c r="G52" s="72">
        <v>2.248808999999985E-2</v>
      </c>
      <c r="H52" s="50">
        <v>4.622364524850835E-3</v>
      </c>
      <c r="I52" s="50">
        <v>7.7866252107783611E-3</v>
      </c>
    </row>
    <row r="53" spans="1:9" x14ac:dyDescent="0.25">
      <c r="A53" s="53">
        <v>28</v>
      </c>
      <c r="B53" s="82" t="s">
        <v>1</v>
      </c>
      <c r="C53" s="82" t="s">
        <v>275</v>
      </c>
      <c r="D53" s="72">
        <v>4.3945424400000004</v>
      </c>
      <c r="E53" s="72">
        <v>4.4655960800000001</v>
      </c>
      <c r="F53" s="72">
        <v>4.5346904400000003</v>
      </c>
      <c r="G53" s="72">
        <v>6.9094360000000341E-2</v>
      </c>
      <c r="H53" s="50">
        <v>1.5472595094180648E-2</v>
      </c>
      <c r="I53" s="50">
        <v>7.2244650700203101E-3</v>
      </c>
    </row>
    <row r="54" spans="1:9" x14ac:dyDescent="0.25">
      <c r="A54" s="53">
        <v>29</v>
      </c>
      <c r="B54" s="82" t="s">
        <v>1</v>
      </c>
      <c r="C54" s="82" t="s">
        <v>3</v>
      </c>
      <c r="D54" s="72">
        <v>4.0557002400000002</v>
      </c>
      <c r="E54" s="72">
        <v>4.0849905699999995</v>
      </c>
      <c r="F54" s="72">
        <v>4.1171740799999998</v>
      </c>
      <c r="G54" s="72">
        <v>3.2183510000000241E-2</v>
      </c>
      <c r="H54" s="50">
        <v>7.8784784073565785E-3</v>
      </c>
      <c r="I54" s="50">
        <v>6.5592967638498836E-3</v>
      </c>
    </row>
    <row r="55" spans="1:9" x14ac:dyDescent="0.25">
      <c r="A55" s="53">
        <v>30</v>
      </c>
      <c r="B55" s="82" t="s">
        <v>1</v>
      </c>
      <c r="C55" s="82" t="s">
        <v>229</v>
      </c>
      <c r="D55" s="72">
        <v>3.7547547999999997</v>
      </c>
      <c r="E55" s="72">
        <v>3.7443999199999998</v>
      </c>
      <c r="F55" s="72">
        <v>3.7485304900000003</v>
      </c>
      <c r="G55" s="72">
        <v>4.1305700000002984E-3</v>
      </c>
      <c r="H55" s="50">
        <v>1.1031327017014512E-3</v>
      </c>
      <c r="I55" s="50">
        <v>5.971990359040058E-3</v>
      </c>
    </row>
    <row r="56" spans="1:9" x14ac:dyDescent="0.25">
      <c r="A56" s="53">
        <v>31</v>
      </c>
      <c r="B56" s="82" t="s">
        <v>1</v>
      </c>
      <c r="C56" s="82" t="s">
        <v>83</v>
      </c>
      <c r="D56" s="72">
        <v>3.1561268199999999</v>
      </c>
      <c r="E56" s="72">
        <v>3.2999360000000002</v>
      </c>
      <c r="F56" s="72">
        <v>3.42499837</v>
      </c>
      <c r="G56" s="72">
        <v>0.12506237000000012</v>
      </c>
      <c r="H56" s="50">
        <v>3.7898422878504347E-2</v>
      </c>
      <c r="I56" s="50">
        <v>5.4565535214221809E-3</v>
      </c>
    </row>
    <row r="57" spans="1:9" x14ac:dyDescent="0.25">
      <c r="A57" s="53">
        <v>32</v>
      </c>
      <c r="B57" s="82" t="s">
        <v>2</v>
      </c>
      <c r="C57" s="82" t="s">
        <v>224</v>
      </c>
      <c r="D57" s="72">
        <v>3.3233610599999999</v>
      </c>
      <c r="E57" s="72">
        <v>3.3231693500000001</v>
      </c>
      <c r="F57" s="72">
        <v>3.3277507100000001</v>
      </c>
      <c r="G57" s="72">
        <v>4.5813599999998695E-3</v>
      </c>
      <c r="H57" s="50">
        <v>1.3786116557676694E-3</v>
      </c>
      <c r="I57" s="50">
        <v>5.3016229187477426E-3</v>
      </c>
    </row>
    <row r="58" spans="1:9" x14ac:dyDescent="0.25">
      <c r="A58" s="53">
        <v>33</v>
      </c>
      <c r="B58" s="82" t="s">
        <v>1</v>
      </c>
      <c r="C58" s="82" t="s">
        <v>84</v>
      </c>
      <c r="D58" s="72">
        <v>3.2825814599999998</v>
      </c>
      <c r="E58" s="72">
        <v>3.28963362</v>
      </c>
      <c r="F58" s="72">
        <v>3.2980711199999999</v>
      </c>
      <c r="G58" s="72">
        <v>8.4375000000000006E-3</v>
      </c>
      <c r="H58" s="50">
        <v>2.5648752945320397E-3</v>
      </c>
      <c r="I58" s="50">
        <v>5.2543387294332628E-3</v>
      </c>
    </row>
    <row r="59" spans="1:9" x14ac:dyDescent="0.25">
      <c r="A59" s="53">
        <v>34</v>
      </c>
      <c r="B59" s="82" t="s">
        <v>14</v>
      </c>
      <c r="C59" s="82" t="s">
        <v>233</v>
      </c>
      <c r="D59" s="72">
        <v>2.7370635999999999</v>
      </c>
      <c r="E59" s="72">
        <v>2.7688245</v>
      </c>
      <c r="F59" s="72">
        <v>2.7853638599999999</v>
      </c>
      <c r="G59" s="72">
        <v>1.6539359999999871E-2</v>
      </c>
      <c r="H59" s="50">
        <v>5.9734230176018265E-3</v>
      </c>
      <c r="I59" s="50">
        <v>4.4375165582122818E-3</v>
      </c>
    </row>
    <row r="60" spans="1:9" x14ac:dyDescent="0.25">
      <c r="A60" s="53">
        <v>35</v>
      </c>
      <c r="B60" s="82" t="s">
        <v>2</v>
      </c>
      <c r="C60" s="82" t="s">
        <v>86</v>
      </c>
      <c r="D60" s="72">
        <v>2.5882939999999999</v>
      </c>
      <c r="E60" s="72">
        <v>2.62854148</v>
      </c>
      <c r="F60" s="72">
        <v>2.65685109</v>
      </c>
      <c r="G60" s="72">
        <v>2.8309609999999871E-2</v>
      </c>
      <c r="H60" s="50">
        <v>1.0770083034793832E-2</v>
      </c>
      <c r="I60" s="50">
        <v>4.2327757869951507E-3</v>
      </c>
    </row>
    <row r="61" spans="1:9" x14ac:dyDescent="0.25">
      <c r="A61" s="53">
        <v>36</v>
      </c>
      <c r="B61" s="82" t="s">
        <v>2</v>
      </c>
      <c r="C61" s="82" t="s">
        <v>85</v>
      </c>
      <c r="D61" s="72">
        <v>2.39712843</v>
      </c>
      <c r="E61" s="72">
        <v>2.4140941499999999</v>
      </c>
      <c r="F61" s="72">
        <v>2.4363451299999999</v>
      </c>
      <c r="G61" s="72">
        <v>2.2250979999999983E-2</v>
      </c>
      <c r="H61" s="50">
        <v>9.217113591033714E-3</v>
      </c>
      <c r="I61" s="50">
        <v>3.8814755986296364E-3</v>
      </c>
    </row>
    <row r="62" spans="1:9" x14ac:dyDescent="0.25">
      <c r="A62" s="53">
        <v>37</v>
      </c>
      <c r="B62" s="82" t="s">
        <v>14</v>
      </c>
      <c r="C62" s="82" t="s">
        <v>87</v>
      </c>
      <c r="D62" s="72">
        <v>2.2143697000000002</v>
      </c>
      <c r="E62" s="72">
        <v>2.21057959</v>
      </c>
      <c r="F62" s="72">
        <v>2.20616674</v>
      </c>
      <c r="G62" s="72">
        <v>-4.4128499999996273E-3</v>
      </c>
      <c r="H62" s="8">
        <v>-1.9962411758264842E-3</v>
      </c>
      <c r="I62" s="50">
        <v>3.5147657293604765E-3</v>
      </c>
    </row>
    <row r="63" spans="1:9" x14ac:dyDescent="0.25">
      <c r="A63" s="53">
        <v>38</v>
      </c>
      <c r="B63" s="82" t="s">
        <v>2</v>
      </c>
      <c r="C63" s="82" t="s">
        <v>227</v>
      </c>
      <c r="D63" s="72">
        <v>2.1342890400000001</v>
      </c>
      <c r="E63" s="72">
        <v>2.1523363199999999</v>
      </c>
      <c r="F63" s="72">
        <v>2.1683361699999999</v>
      </c>
      <c r="G63" s="72">
        <v>1.5999850000000093E-2</v>
      </c>
      <c r="H63" s="50">
        <v>7.433712775891871E-3</v>
      </c>
      <c r="I63" s="50">
        <v>3.454495764925162E-3</v>
      </c>
    </row>
    <row r="64" spans="1:9" x14ac:dyDescent="0.25">
      <c r="A64" s="53">
        <v>39</v>
      </c>
      <c r="B64" s="82" t="s">
        <v>2</v>
      </c>
      <c r="C64" s="82" t="s">
        <v>12</v>
      </c>
      <c r="D64" s="72">
        <v>1.8614804299999999</v>
      </c>
      <c r="E64" s="72">
        <v>1.86953272</v>
      </c>
      <c r="F64" s="72">
        <v>1.8755891499999999</v>
      </c>
      <c r="G64" s="72">
        <v>6.0564299999999347E-3</v>
      </c>
      <c r="H64" s="50">
        <v>3.2395421247294002E-3</v>
      </c>
      <c r="I64" s="50">
        <v>2.9881043654843356E-3</v>
      </c>
    </row>
    <row r="65" spans="1:9" x14ac:dyDescent="0.25">
      <c r="A65" s="53">
        <v>40</v>
      </c>
      <c r="B65" s="82" t="s">
        <v>1</v>
      </c>
      <c r="C65" s="82" t="s">
        <v>220</v>
      </c>
      <c r="D65" s="72">
        <v>1.8038111799999998</v>
      </c>
      <c r="E65" s="72">
        <v>1.8207638000000002</v>
      </c>
      <c r="F65" s="72">
        <v>1.8396371100000002</v>
      </c>
      <c r="G65" s="72">
        <v>1.8873310000000056E-2</v>
      </c>
      <c r="H65" s="50">
        <v>1.0365600414507393E-2</v>
      </c>
      <c r="I65" s="50">
        <v>2.9308271906445969E-3</v>
      </c>
    </row>
    <row r="66" spans="1:9" x14ac:dyDescent="0.25">
      <c r="A66" s="53">
        <v>41</v>
      </c>
      <c r="B66" s="82" t="s">
        <v>2</v>
      </c>
      <c r="C66" s="82" t="s">
        <v>235</v>
      </c>
      <c r="D66" s="72">
        <v>1.49269352</v>
      </c>
      <c r="E66" s="72">
        <v>1.5007852699999999</v>
      </c>
      <c r="F66" s="72">
        <v>1.51170727</v>
      </c>
      <c r="G66" s="72">
        <v>1.0921999999999999E-2</v>
      </c>
      <c r="H66" s="50">
        <v>7.2775234527721611E-3</v>
      </c>
      <c r="I66" s="50">
        <v>2.4083841031077662E-3</v>
      </c>
    </row>
    <row r="67" spans="1:9" x14ac:dyDescent="0.25">
      <c r="A67" s="53">
        <v>42</v>
      </c>
      <c r="B67" s="82" t="s">
        <v>2</v>
      </c>
      <c r="C67" s="82" t="s">
        <v>225</v>
      </c>
      <c r="D67" s="72">
        <v>1.4546499900000001</v>
      </c>
      <c r="E67" s="72">
        <v>1.4564984299999999</v>
      </c>
      <c r="F67" s="72">
        <v>1.4584856399999999</v>
      </c>
      <c r="G67" s="72">
        <v>1.9872099999999628E-3</v>
      </c>
      <c r="H67" s="50">
        <v>1.3643749688078707E-3</v>
      </c>
      <c r="I67" s="50">
        <v>2.3235937933849824E-3</v>
      </c>
    </row>
    <row r="68" spans="1:9" x14ac:dyDescent="0.25">
      <c r="A68" s="53">
        <v>43</v>
      </c>
      <c r="B68" s="82" t="s">
        <v>2</v>
      </c>
      <c r="C68" s="82" t="s">
        <v>11</v>
      </c>
      <c r="D68" s="72">
        <v>1.3987383400000002</v>
      </c>
      <c r="E68" s="72">
        <v>1.4004326100000002</v>
      </c>
      <c r="F68" s="72">
        <v>1.40211924</v>
      </c>
      <c r="G68" s="72">
        <v>1.6866299999998883E-3</v>
      </c>
      <c r="H68" s="50">
        <v>1.2043635573438182E-3</v>
      </c>
      <c r="I68" s="50">
        <v>2.2337933773894881E-3</v>
      </c>
    </row>
    <row r="69" spans="1:9" x14ac:dyDescent="0.25">
      <c r="A69" s="53">
        <v>44</v>
      </c>
      <c r="B69" s="82" t="s">
        <v>2</v>
      </c>
      <c r="C69" s="82" t="s">
        <v>226</v>
      </c>
      <c r="D69" s="72">
        <v>1.23796558</v>
      </c>
      <c r="E69" s="72">
        <v>1.23709198</v>
      </c>
      <c r="F69" s="72">
        <v>1.2377739099999998</v>
      </c>
      <c r="G69" s="72">
        <v>6.8192999999993481E-4</v>
      </c>
      <c r="H69" s="50">
        <v>5.5123629529950943E-4</v>
      </c>
      <c r="I69" s="50">
        <v>1.9719657815005036E-3</v>
      </c>
    </row>
    <row r="70" spans="1:9" x14ac:dyDescent="0.25">
      <c r="A70" s="102" t="s">
        <v>0</v>
      </c>
      <c r="B70" s="102"/>
      <c r="C70" s="83" t="s">
        <v>15</v>
      </c>
      <c r="D70" s="75">
        <v>617.21200048999992</v>
      </c>
      <c r="E70" s="75">
        <v>622.93991611000001</v>
      </c>
      <c r="F70" s="75">
        <v>627.68528825999999</v>
      </c>
      <c r="G70" s="75">
        <v>4.7453721499999766</v>
      </c>
      <c r="H70" s="52">
        <v>7.6177044162346287E-3</v>
      </c>
    </row>
  </sheetData>
  <mergeCells count="3">
    <mergeCell ref="A22:D22"/>
    <mergeCell ref="G24:I24"/>
    <mergeCell ref="A70:B70"/>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99003-66E2-4E81-8F5F-801A59412FBB}">
  <sheetPr>
    <tabColor rgb="FF00B050"/>
  </sheetPr>
  <dimension ref="A2:I70"/>
  <sheetViews>
    <sheetView showGridLines="0" workbookViewId="0"/>
  </sheetViews>
  <sheetFormatPr baseColWidth="10" defaultColWidth="16" defaultRowHeight="15" x14ac:dyDescent="0.25"/>
  <cols>
    <col min="1" max="1" width="5.85546875" style="30" customWidth="1"/>
    <col min="2" max="2" width="16" style="30"/>
    <col min="3" max="3" width="16" style="30" customWidth="1"/>
  </cols>
  <sheetData>
    <row r="2" spans="1:3" ht="15.75" x14ac:dyDescent="0.25">
      <c r="A2" s="42" t="s">
        <v>69</v>
      </c>
      <c r="B2" s="41"/>
      <c r="C2" s="41"/>
    </row>
    <row r="22" spans="1:9" ht="15.75" x14ac:dyDescent="0.25">
      <c r="A22" s="103" t="s">
        <v>70</v>
      </c>
      <c r="B22" s="104"/>
      <c r="C22" s="104"/>
      <c r="D22" s="104"/>
    </row>
    <row r="23" spans="1:9" x14ac:dyDescent="0.25">
      <c r="A23" s="7" t="s">
        <v>53</v>
      </c>
      <c r="D23" s="44"/>
    </row>
    <row r="24" spans="1:9" ht="15" customHeight="1" x14ac:dyDescent="0.25">
      <c r="B24"/>
      <c r="C24"/>
      <c r="G24" s="99" t="s">
        <v>276</v>
      </c>
      <c r="H24" s="99"/>
      <c r="I24" s="99"/>
    </row>
    <row r="25" spans="1:9" x14ac:dyDescent="0.25">
      <c r="A25" s="61" t="s">
        <v>16</v>
      </c>
      <c r="B25" s="61" t="s">
        <v>17</v>
      </c>
      <c r="C25" s="61" t="s">
        <v>18</v>
      </c>
      <c r="D25" s="61" t="s">
        <v>234</v>
      </c>
      <c r="E25" s="61" t="s">
        <v>236</v>
      </c>
      <c r="F25" s="61" t="s">
        <v>277</v>
      </c>
      <c r="G25" s="61" t="s">
        <v>19</v>
      </c>
      <c r="H25" s="61" t="s">
        <v>20</v>
      </c>
      <c r="I25" s="61" t="s">
        <v>21</v>
      </c>
    </row>
    <row r="26" spans="1:9" x14ac:dyDescent="0.25">
      <c r="A26" s="53">
        <v>1</v>
      </c>
      <c r="B26" s="82" t="s">
        <v>1</v>
      </c>
      <c r="C26" s="82" t="s">
        <v>218</v>
      </c>
      <c r="D26" s="72">
        <v>86.347093950000001</v>
      </c>
      <c r="E26" s="72">
        <v>87.144606690000003</v>
      </c>
      <c r="F26" s="72">
        <v>88.142123699999985</v>
      </c>
      <c r="G26" s="72">
        <v>0.99751700999999049</v>
      </c>
      <c r="H26" s="50">
        <v>1.1446686695694932E-2</v>
      </c>
      <c r="I26" s="50">
        <v>7.6422939078258409E-2</v>
      </c>
    </row>
    <row r="27" spans="1:9" x14ac:dyDescent="0.25">
      <c r="A27" s="53">
        <v>2</v>
      </c>
      <c r="B27" s="82" t="s">
        <v>1</v>
      </c>
      <c r="C27" s="82" t="s">
        <v>7</v>
      </c>
      <c r="D27" s="72">
        <v>77.223420610000005</v>
      </c>
      <c r="E27" s="72">
        <v>77.389441690000012</v>
      </c>
      <c r="F27" s="72">
        <v>77.546255979999998</v>
      </c>
      <c r="G27" s="72">
        <v>0.15681428999999167</v>
      </c>
      <c r="H27" s="50">
        <v>2.0263008309084965E-3</v>
      </c>
      <c r="I27" s="50">
        <v>6.7235874831849243E-2</v>
      </c>
    </row>
    <row r="28" spans="1:9" x14ac:dyDescent="0.25">
      <c r="A28" s="53">
        <v>3</v>
      </c>
      <c r="B28" s="82" t="s">
        <v>1</v>
      </c>
      <c r="C28" s="82" t="s">
        <v>72</v>
      </c>
      <c r="D28" s="72">
        <v>72.572331200000008</v>
      </c>
      <c r="E28" s="72">
        <v>73.557100239999997</v>
      </c>
      <c r="F28" s="72">
        <v>74.575974760000008</v>
      </c>
      <c r="G28" s="72">
        <v>1.0188745200000107</v>
      </c>
      <c r="H28" s="50">
        <v>1.3851477514416096E-2</v>
      </c>
      <c r="I28" s="50">
        <v>6.4660515727796311E-2</v>
      </c>
    </row>
    <row r="29" spans="1:9" x14ac:dyDescent="0.25">
      <c r="A29" s="53">
        <v>4</v>
      </c>
      <c r="B29" s="82" t="s">
        <v>1</v>
      </c>
      <c r="C29" s="82" t="s">
        <v>73</v>
      </c>
      <c r="D29" s="72">
        <v>66.704821210000006</v>
      </c>
      <c r="E29" s="72">
        <v>66.704821210000006</v>
      </c>
      <c r="F29" s="72">
        <v>66.704821210000006</v>
      </c>
      <c r="G29" s="72">
        <v>0</v>
      </c>
      <c r="H29" s="50">
        <v>0</v>
      </c>
      <c r="I29" s="50">
        <v>5.783589359508421E-2</v>
      </c>
    </row>
    <row r="30" spans="1:9" x14ac:dyDescent="0.25">
      <c r="A30" s="53">
        <v>5</v>
      </c>
      <c r="B30" s="82" t="s">
        <v>1</v>
      </c>
      <c r="C30" s="82" t="s">
        <v>220</v>
      </c>
      <c r="D30" s="72">
        <v>63.458528000000001</v>
      </c>
      <c r="E30" s="72">
        <v>63.931939099999994</v>
      </c>
      <c r="F30" s="72">
        <v>64.444378710000009</v>
      </c>
      <c r="G30" s="72">
        <v>0.51243961000001426</v>
      </c>
      <c r="H30" s="50">
        <v>8.0153928883413827E-3</v>
      </c>
      <c r="I30" s="50">
        <v>5.5875994602232901E-2</v>
      </c>
    </row>
    <row r="31" spans="1:9" x14ac:dyDescent="0.25">
      <c r="A31" s="53">
        <v>6</v>
      </c>
      <c r="B31" s="82" t="s">
        <v>1</v>
      </c>
      <c r="C31" s="82" t="s">
        <v>9</v>
      </c>
      <c r="D31" s="72">
        <v>61.146546710000003</v>
      </c>
      <c r="E31" s="72">
        <v>61.295352460000004</v>
      </c>
      <c r="F31" s="72">
        <v>61.62630025</v>
      </c>
      <c r="G31" s="72">
        <v>0.33094778999999913</v>
      </c>
      <c r="H31" s="50">
        <v>5.3992313726553467E-3</v>
      </c>
      <c r="I31" s="50">
        <v>5.3432601711004744E-2</v>
      </c>
    </row>
    <row r="32" spans="1:9" x14ac:dyDescent="0.25">
      <c r="A32" s="53">
        <v>7</v>
      </c>
      <c r="B32" s="82" t="s">
        <v>1</v>
      </c>
      <c r="C32" s="82" t="s">
        <v>71</v>
      </c>
      <c r="D32" s="72">
        <v>59.849162340000007</v>
      </c>
      <c r="E32" s="72">
        <v>60.247855620000003</v>
      </c>
      <c r="F32" s="72">
        <v>60.748906269999999</v>
      </c>
      <c r="G32" s="72">
        <v>0.50105064999999105</v>
      </c>
      <c r="H32" s="50">
        <v>8.316489356239614E-3</v>
      </c>
      <c r="I32" s="50">
        <v>5.2671864121910654E-2</v>
      </c>
    </row>
    <row r="33" spans="1:9" x14ac:dyDescent="0.25">
      <c r="A33" s="53">
        <v>8</v>
      </c>
      <c r="B33" s="82" t="s">
        <v>1</v>
      </c>
      <c r="C33" s="82" t="s">
        <v>4</v>
      </c>
      <c r="D33" s="72">
        <v>54.147959479999997</v>
      </c>
      <c r="E33" s="72">
        <v>54.294922219999997</v>
      </c>
      <c r="F33" s="72">
        <v>54.472259890000004</v>
      </c>
      <c r="G33" s="72">
        <v>0.17733767000000178</v>
      </c>
      <c r="H33" s="50">
        <v>3.2661925415684257E-3</v>
      </c>
      <c r="I33" s="50">
        <v>4.7229746961821042E-2</v>
      </c>
    </row>
    <row r="34" spans="1:9" x14ac:dyDescent="0.25">
      <c r="A34" s="53">
        <v>9</v>
      </c>
      <c r="B34" s="82" t="s">
        <v>1</v>
      </c>
      <c r="C34" s="82" t="s">
        <v>74</v>
      </c>
      <c r="D34" s="72">
        <v>49.789436130000006</v>
      </c>
      <c r="E34" s="72">
        <v>50.212671490000005</v>
      </c>
      <c r="F34" s="72">
        <v>50.56147352</v>
      </c>
      <c r="G34" s="72">
        <v>0.34880203000000121</v>
      </c>
      <c r="H34" s="50">
        <v>6.9464941746719472E-3</v>
      </c>
      <c r="I34" s="50">
        <v>4.3838930222258037E-2</v>
      </c>
    </row>
    <row r="35" spans="1:9" x14ac:dyDescent="0.25">
      <c r="A35" s="53">
        <v>10</v>
      </c>
      <c r="B35" s="82" t="s">
        <v>1</v>
      </c>
      <c r="C35" s="82" t="s">
        <v>77</v>
      </c>
      <c r="D35" s="72">
        <v>40.839348970000003</v>
      </c>
      <c r="E35" s="72">
        <v>40.950904299999998</v>
      </c>
      <c r="F35" s="72">
        <v>41.063552969999996</v>
      </c>
      <c r="G35" s="72">
        <v>0.11264867000000178</v>
      </c>
      <c r="H35" s="50">
        <v>2.7508225257922275E-3</v>
      </c>
      <c r="I35" s="50">
        <v>3.5603832483595443E-2</v>
      </c>
    </row>
    <row r="36" spans="1:9" x14ac:dyDescent="0.25">
      <c r="A36" s="53">
        <v>11</v>
      </c>
      <c r="B36" s="82" t="s">
        <v>1</v>
      </c>
      <c r="C36" s="82" t="s">
        <v>5</v>
      </c>
      <c r="D36" s="72">
        <v>39.861907930000001</v>
      </c>
      <c r="E36" s="72">
        <v>40.121946899999998</v>
      </c>
      <c r="F36" s="72">
        <v>40.424165139999999</v>
      </c>
      <c r="G36" s="72">
        <v>0.30221824000000208</v>
      </c>
      <c r="H36" s="50">
        <v>7.5324918990908214E-3</v>
      </c>
      <c r="I36" s="50">
        <v>3.504945626563883E-2</v>
      </c>
    </row>
    <row r="37" spans="1:9" x14ac:dyDescent="0.25">
      <c r="A37" s="53">
        <v>12</v>
      </c>
      <c r="B37" s="82" t="s">
        <v>1</v>
      </c>
      <c r="C37" s="82" t="s">
        <v>8</v>
      </c>
      <c r="D37" s="72">
        <v>47.900581980000005</v>
      </c>
      <c r="E37" s="72">
        <v>48.621525210000001</v>
      </c>
      <c r="F37" s="72">
        <v>39.495467600000005</v>
      </c>
      <c r="G37" s="72">
        <v>-9.1260576100000002</v>
      </c>
      <c r="H37" s="8">
        <v>-0.18769583164213535</v>
      </c>
      <c r="I37" s="50">
        <v>3.4244236326043155E-2</v>
      </c>
    </row>
    <row r="38" spans="1:9" x14ac:dyDescent="0.25">
      <c r="A38" s="53">
        <v>13</v>
      </c>
      <c r="B38" s="82" t="s">
        <v>1</v>
      </c>
      <c r="C38" s="82" t="s">
        <v>75</v>
      </c>
      <c r="D38" s="72">
        <v>35.668645299999994</v>
      </c>
      <c r="E38" s="72">
        <v>36.404489269999999</v>
      </c>
      <c r="F38" s="72">
        <v>36.98884082</v>
      </c>
      <c r="G38" s="72">
        <v>0.58435155000000449</v>
      </c>
      <c r="H38" s="50">
        <v>1.6051634337349529E-2</v>
      </c>
      <c r="I38" s="50">
        <v>3.2070885178391254E-2</v>
      </c>
    </row>
    <row r="39" spans="1:9" x14ac:dyDescent="0.25">
      <c r="A39" s="53">
        <v>14</v>
      </c>
      <c r="B39" s="82" t="s">
        <v>1</v>
      </c>
      <c r="C39" s="82" t="s">
        <v>219</v>
      </c>
      <c r="D39" s="72">
        <v>33.286109190000005</v>
      </c>
      <c r="E39" s="72">
        <v>33.432266730000002</v>
      </c>
      <c r="F39" s="72">
        <v>33.541984370000002</v>
      </c>
      <c r="G39" s="72">
        <v>0.10971764000000432</v>
      </c>
      <c r="H39" s="50">
        <v>3.2817888444743311E-3</v>
      </c>
      <c r="I39" s="50">
        <v>2.908231524800901E-2</v>
      </c>
    </row>
    <row r="40" spans="1:9" x14ac:dyDescent="0.25">
      <c r="A40" s="53">
        <v>15</v>
      </c>
      <c r="B40" s="82" t="s">
        <v>1</v>
      </c>
      <c r="C40" s="82" t="s">
        <v>78</v>
      </c>
      <c r="D40" s="72">
        <v>32.99097544</v>
      </c>
      <c r="E40" s="72">
        <v>32.99097544</v>
      </c>
      <c r="F40" s="72">
        <v>32.99097544</v>
      </c>
      <c r="G40" s="72">
        <v>0</v>
      </c>
      <c r="H40" s="50">
        <v>0</v>
      </c>
      <c r="I40" s="50">
        <v>2.8604567264169965E-2</v>
      </c>
    </row>
    <row r="41" spans="1:9" x14ac:dyDescent="0.25">
      <c r="A41" s="53">
        <v>16</v>
      </c>
      <c r="B41" s="82" t="s">
        <v>1</v>
      </c>
      <c r="C41" s="82" t="s">
        <v>76</v>
      </c>
      <c r="D41" s="72">
        <v>32.645933069999998</v>
      </c>
      <c r="E41" s="72">
        <v>32.912464630000002</v>
      </c>
      <c r="F41" s="72">
        <v>32.980272279999994</v>
      </c>
      <c r="G41" s="72">
        <v>6.7807649999998512E-2</v>
      </c>
      <c r="H41" s="50">
        <v>2.0602422444592995E-3</v>
      </c>
      <c r="I41" s="50">
        <v>2.8595287172991212E-2</v>
      </c>
    </row>
    <row r="42" spans="1:9" x14ac:dyDescent="0.25">
      <c r="A42" s="53">
        <v>17</v>
      </c>
      <c r="B42" s="82" t="s">
        <v>1</v>
      </c>
      <c r="C42" s="82" t="s">
        <v>221</v>
      </c>
      <c r="D42" s="72">
        <v>31.228494989999998</v>
      </c>
      <c r="E42" s="72">
        <v>31.36688389</v>
      </c>
      <c r="F42" s="72">
        <v>31.512889640000004</v>
      </c>
      <c r="G42" s="72">
        <v>0.14600575000000374</v>
      </c>
      <c r="H42" s="50">
        <v>4.6547738217168413E-3</v>
      </c>
      <c r="I42" s="50">
        <v>2.7323004529985033E-2</v>
      </c>
    </row>
    <row r="43" spans="1:9" x14ac:dyDescent="0.25">
      <c r="A43" s="53">
        <v>18</v>
      </c>
      <c r="B43" s="82" t="s">
        <v>1</v>
      </c>
      <c r="C43" s="82" t="s">
        <v>79</v>
      </c>
      <c r="D43" s="72">
        <v>28.421283980000002</v>
      </c>
      <c r="E43" s="72">
        <v>28.615108369999998</v>
      </c>
      <c r="F43" s="72">
        <v>28.79631715</v>
      </c>
      <c r="G43" s="72">
        <v>0.18120878000000118</v>
      </c>
      <c r="H43" s="50">
        <v>6.332626025976543E-3</v>
      </c>
      <c r="I43" s="50">
        <v>2.4967621596263603E-2</v>
      </c>
    </row>
    <row r="44" spans="1:9" x14ac:dyDescent="0.25">
      <c r="A44" s="53">
        <v>19</v>
      </c>
      <c r="B44" s="82" t="s">
        <v>1</v>
      </c>
      <c r="C44" s="82" t="s">
        <v>222</v>
      </c>
      <c r="D44" s="72">
        <v>22.923498089999995</v>
      </c>
      <c r="E44" s="72">
        <v>22.993349039999998</v>
      </c>
      <c r="F44" s="72">
        <v>23.070971710000002</v>
      </c>
      <c r="G44" s="72">
        <v>7.7622670000001795E-2</v>
      </c>
      <c r="H44" s="50">
        <v>3.3758749047373133E-3</v>
      </c>
      <c r="I44" s="50">
        <v>2.0003505605000003E-2</v>
      </c>
    </row>
    <row r="45" spans="1:9" x14ac:dyDescent="0.25">
      <c r="A45" s="53">
        <v>20</v>
      </c>
      <c r="B45" s="82" t="s">
        <v>1</v>
      </c>
      <c r="C45" s="82" t="s">
        <v>228</v>
      </c>
      <c r="D45" s="72">
        <v>22.055931060000002</v>
      </c>
      <c r="E45" s="72">
        <v>22.301795420000001</v>
      </c>
      <c r="F45" s="72">
        <v>22.518458320000001</v>
      </c>
      <c r="G45" s="72">
        <v>0.21666289999999852</v>
      </c>
      <c r="H45" s="50">
        <v>9.7150429335253266E-3</v>
      </c>
      <c r="I45" s="50">
        <v>1.9524453190882914E-2</v>
      </c>
    </row>
    <row r="46" spans="1:9" x14ac:dyDescent="0.25">
      <c r="A46" s="53">
        <v>21</v>
      </c>
      <c r="B46" s="82" t="s">
        <v>1</v>
      </c>
      <c r="C46" s="82" t="s">
        <v>275</v>
      </c>
      <c r="D46" s="72">
        <v>18.065173569999999</v>
      </c>
      <c r="E46" s="72">
        <v>18.439244609999999</v>
      </c>
      <c r="F46" s="72">
        <v>18.77863339</v>
      </c>
      <c r="G46" s="72">
        <v>0.33938878000000117</v>
      </c>
      <c r="H46" s="50">
        <v>1.8405785441771478E-2</v>
      </c>
      <c r="I46" s="50">
        <v>1.6281867230944873E-2</v>
      </c>
    </row>
    <row r="47" spans="1:9" x14ac:dyDescent="0.25">
      <c r="A47" s="53">
        <v>22</v>
      </c>
      <c r="B47" s="82" t="s">
        <v>1</v>
      </c>
      <c r="C47" s="82" t="s">
        <v>223</v>
      </c>
      <c r="D47" s="72">
        <v>17.14083681</v>
      </c>
      <c r="E47" s="72">
        <v>17.208594210000001</v>
      </c>
      <c r="F47" s="72">
        <v>17.243232809999999</v>
      </c>
      <c r="G47" s="72">
        <v>3.4638599999997764E-2</v>
      </c>
      <c r="H47" s="50">
        <v>2.0128663374413872E-3</v>
      </c>
      <c r="I47" s="50">
        <v>1.4950610164965388E-2</v>
      </c>
    </row>
    <row r="48" spans="1:9" x14ac:dyDescent="0.25">
      <c r="A48" s="53">
        <v>23</v>
      </c>
      <c r="B48" s="82" t="s">
        <v>1</v>
      </c>
      <c r="C48" s="82" t="s">
        <v>6</v>
      </c>
      <c r="D48" s="72">
        <v>15.05954872</v>
      </c>
      <c r="E48" s="72">
        <v>15.076009279999999</v>
      </c>
      <c r="F48" s="72">
        <v>15.09767978</v>
      </c>
      <c r="G48" s="72">
        <v>2.1670499999999999E-2</v>
      </c>
      <c r="H48" s="50">
        <v>1.4374162019619029E-3</v>
      </c>
      <c r="I48" s="50">
        <v>1.3090325188636157E-2</v>
      </c>
    </row>
    <row r="49" spans="1:9" x14ac:dyDescent="0.25">
      <c r="A49" s="53">
        <v>24</v>
      </c>
      <c r="B49" s="82" t="s">
        <v>1</v>
      </c>
      <c r="C49" s="82" t="s">
        <v>10</v>
      </c>
      <c r="D49" s="72">
        <v>11.539197509999999</v>
      </c>
      <c r="E49" s="72">
        <v>11.595443830000001</v>
      </c>
      <c r="F49" s="72">
        <v>11.664443240000001</v>
      </c>
      <c r="G49" s="72">
        <v>6.899941000000015E-2</v>
      </c>
      <c r="H49" s="50">
        <v>5.9505622218170972E-3</v>
      </c>
      <c r="I49" s="50">
        <v>1.0113564294711035E-2</v>
      </c>
    </row>
    <row r="50" spans="1:9" x14ac:dyDescent="0.25">
      <c r="A50" s="53">
        <v>25</v>
      </c>
      <c r="B50" s="82" t="s">
        <v>1</v>
      </c>
      <c r="C50" s="82" t="s">
        <v>3</v>
      </c>
      <c r="D50" s="72">
        <v>11.418220870000001</v>
      </c>
      <c r="E50" s="72">
        <v>11.480191080000001</v>
      </c>
      <c r="F50" s="72">
        <v>11.547060160000001</v>
      </c>
      <c r="G50" s="72">
        <v>6.6869080000000081E-2</v>
      </c>
      <c r="H50" s="50">
        <v>5.8247358022197725E-3</v>
      </c>
      <c r="I50" s="50">
        <v>1.0011788213138605E-2</v>
      </c>
    </row>
    <row r="51" spans="1:9" x14ac:dyDescent="0.25">
      <c r="A51" s="53">
        <v>26</v>
      </c>
      <c r="B51" s="82" t="s">
        <v>1</v>
      </c>
      <c r="C51" s="82" t="s">
        <v>84</v>
      </c>
      <c r="D51" s="72">
        <v>11.3889815</v>
      </c>
      <c r="E51" s="72">
        <v>11.417595700000001</v>
      </c>
      <c r="F51" s="72">
        <v>11.44633026</v>
      </c>
      <c r="G51" s="72">
        <v>2.873455999999866E-2</v>
      </c>
      <c r="H51" s="50">
        <v>2.516690970236287E-3</v>
      </c>
      <c r="I51" s="50">
        <v>9.9244511410564729E-3</v>
      </c>
    </row>
    <row r="52" spans="1:9" x14ac:dyDescent="0.25">
      <c r="A52" s="53">
        <v>27</v>
      </c>
      <c r="B52" s="82" t="s">
        <v>1</v>
      </c>
      <c r="C52" s="82" t="s">
        <v>80</v>
      </c>
      <c r="D52" s="72">
        <v>11.302607239999999</v>
      </c>
      <c r="E52" s="72">
        <v>11.355755559999999</v>
      </c>
      <c r="F52" s="72">
        <v>11.430472609999999</v>
      </c>
      <c r="G52" s="72">
        <v>7.4717050000000743E-2</v>
      </c>
      <c r="H52" s="50">
        <v>6.5796634671485259E-3</v>
      </c>
      <c r="I52" s="50">
        <v>9.9107018896315915E-3</v>
      </c>
    </row>
    <row r="53" spans="1:9" x14ac:dyDescent="0.25">
      <c r="A53" s="53">
        <v>28</v>
      </c>
      <c r="B53" s="82" t="s">
        <v>1</v>
      </c>
      <c r="C53" s="82" t="s">
        <v>81</v>
      </c>
      <c r="D53" s="72">
        <v>10.900010280000002</v>
      </c>
      <c r="E53" s="72">
        <v>10.919713239999998</v>
      </c>
      <c r="F53" s="72">
        <v>11.038763019999999</v>
      </c>
      <c r="G53" s="72">
        <v>0.11904978000000119</v>
      </c>
      <c r="H53" s="50">
        <v>1.090228080018713E-2</v>
      </c>
      <c r="I53" s="50">
        <v>9.5710731528107253E-3</v>
      </c>
    </row>
    <row r="54" spans="1:9" x14ac:dyDescent="0.25">
      <c r="A54" s="53">
        <v>29</v>
      </c>
      <c r="B54" s="82" t="s">
        <v>1</v>
      </c>
      <c r="C54" s="82" t="s">
        <v>229</v>
      </c>
      <c r="D54" s="72">
        <v>9.1074598200000008</v>
      </c>
      <c r="E54" s="72">
        <v>9.1803344800000009</v>
      </c>
      <c r="F54" s="72">
        <v>9.3579289300000017</v>
      </c>
      <c r="G54" s="72">
        <v>0.17759445000000113</v>
      </c>
      <c r="H54" s="50">
        <v>1.9345095800910417E-2</v>
      </c>
      <c r="I54" s="50">
        <v>8.1137190992830836E-3</v>
      </c>
    </row>
    <row r="55" spans="1:9" x14ac:dyDescent="0.25">
      <c r="A55" s="53">
        <v>30</v>
      </c>
      <c r="B55" s="82" t="s">
        <v>1</v>
      </c>
      <c r="C55" s="82" t="s">
        <v>82</v>
      </c>
      <c r="D55" s="72">
        <v>8.7967514199999997</v>
      </c>
      <c r="E55" s="72">
        <v>8.8799056800000002</v>
      </c>
      <c r="F55" s="72">
        <v>8.9905997600000003</v>
      </c>
      <c r="G55" s="72">
        <v>0.11069408000000007</v>
      </c>
      <c r="H55" s="50">
        <v>1.2465681955306543E-2</v>
      </c>
      <c r="I55" s="50">
        <v>7.7952292149671082E-3</v>
      </c>
    </row>
    <row r="56" spans="1:9" x14ac:dyDescent="0.25">
      <c r="A56" s="53">
        <v>31</v>
      </c>
      <c r="B56" s="82" t="s">
        <v>1</v>
      </c>
      <c r="C56" s="82" t="s">
        <v>83</v>
      </c>
      <c r="D56" s="72">
        <v>7.6107853499999996</v>
      </c>
      <c r="E56" s="72">
        <v>7.7034194600000001</v>
      </c>
      <c r="F56" s="72">
        <v>7.7821634399999997</v>
      </c>
      <c r="G56" s="72">
        <v>7.8743979999999519E-2</v>
      </c>
      <c r="H56" s="50">
        <v>1.0221951486463586E-2</v>
      </c>
      <c r="I56" s="50">
        <v>6.747463953743719E-3</v>
      </c>
    </row>
    <row r="57" spans="1:9" x14ac:dyDescent="0.25">
      <c r="A57" s="53">
        <v>32</v>
      </c>
      <c r="B57" s="82" t="s">
        <v>2</v>
      </c>
      <c r="C57" s="82" t="s">
        <v>226</v>
      </c>
      <c r="D57" s="72">
        <v>7.1628231700000002</v>
      </c>
      <c r="E57" s="72">
        <v>7.1794716699999999</v>
      </c>
      <c r="F57" s="72">
        <v>7.2015791400000007</v>
      </c>
      <c r="G57" s="72">
        <v>2.210747000000067E-2</v>
      </c>
      <c r="H57" s="50">
        <v>3.0792614019745372E-3</v>
      </c>
      <c r="I57" s="50">
        <v>6.2440728766270546E-3</v>
      </c>
    </row>
    <row r="58" spans="1:9" x14ac:dyDescent="0.25">
      <c r="A58" s="53">
        <v>33</v>
      </c>
      <c r="B58" s="82" t="s">
        <v>2</v>
      </c>
      <c r="C58" s="82" t="s">
        <v>13</v>
      </c>
      <c r="D58" s="72">
        <v>6.8188626799999996</v>
      </c>
      <c r="E58" s="72">
        <v>6.8451328299999998</v>
      </c>
      <c r="F58" s="72">
        <v>6.8701725900000001</v>
      </c>
      <c r="G58" s="72">
        <v>2.5039759999999776E-2</v>
      </c>
      <c r="H58" s="50">
        <v>3.6580385833067577E-3</v>
      </c>
      <c r="I58" s="50">
        <v>5.9567294190653909E-3</v>
      </c>
    </row>
    <row r="59" spans="1:9" x14ac:dyDescent="0.25">
      <c r="A59" s="53">
        <v>34</v>
      </c>
      <c r="B59" s="82" t="s">
        <v>2</v>
      </c>
      <c r="C59" s="82" t="s">
        <v>11</v>
      </c>
      <c r="D59" s="72">
        <v>6.1859567799999997</v>
      </c>
      <c r="E59" s="72">
        <v>6.2124601200000003</v>
      </c>
      <c r="F59" s="72">
        <v>6.2363205199999996</v>
      </c>
      <c r="G59" s="72">
        <v>2.3860399999999442E-2</v>
      </c>
      <c r="H59" s="50">
        <v>3.8407329043746749E-3</v>
      </c>
      <c r="I59" s="50">
        <v>5.4071529385268579E-3</v>
      </c>
    </row>
    <row r="60" spans="1:9" x14ac:dyDescent="0.25">
      <c r="A60" s="53">
        <v>35</v>
      </c>
      <c r="B60" s="82" t="s">
        <v>2</v>
      </c>
      <c r="C60" s="82" t="s">
        <v>85</v>
      </c>
      <c r="D60" s="72">
        <v>6.0606230500000002</v>
      </c>
      <c r="E60" s="72">
        <v>6.1214614899999997</v>
      </c>
      <c r="F60" s="72">
        <v>6.1855308299999994</v>
      </c>
      <c r="G60" s="72">
        <v>6.406933999999985E-2</v>
      </c>
      <c r="H60" s="50">
        <v>1.0466346983422721E-2</v>
      </c>
      <c r="I60" s="50">
        <v>5.3631161349902805E-3</v>
      </c>
    </row>
    <row r="61" spans="1:9" x14ac:dyDescent="0.25">
      <c r="A61" s="53">
        <v>36</v>
      </c>
      <c r="B61" s="82" t="s">
        <v>2</v>
      </c>
      <c r="C61" s="82" t="s">
        <v>86</v>
      </c>
      <c r="D61" s="72">
        <v>5.1149777899999993</v>
      </c>
      <c r="E61" s="72">
        <v>5.1149777900000002</v>
      </c>
      <c r="F61" s="72">
        <v>5.1149777900000002</v>
      </c>
      <c r="G61" s="72">
        <v>0</v>
      </c>
      <c r="H61" s="50">
        <v>0</v>
      </c>
      <c r="I61" s="50">
        <v>4.4349014934367288E-3</v>
      </c>
    </row>
    <row r="62" spans="1:9" x14ac:dyDescent="0.25">
      <c r="A62" s="53">
        <v>37</v>
      </c>
      <c r="B62" s="82" t="s">
        <v>2</v>
      </c>
      <c r="C62" s="82" t="s">
        <v>225</v>
      </c>
      <c r="D62" s="72">
        <v>5.0080261200000002</v>
      </c>
      <c r="E62" s="72">
        <v>5.03478738</v>
      </c>
      <c r="F62" s="72">
        <v>5.0775641500000006</v>
      </c>
      <c r="G62" s="72">
        <v>4.2776770000000484E-2</v>
      </c>
      <c r="H62" s="50">
        <v>8.4962416029573194E-3</v>
      </c>
      <c r="I62" s="50">
        <v>4.4024622894512696E-3</v>
      </c>
    </row>
    <row r="63" spans="1:9" x14ac:dyDescent="0.25">
      <c r="A63" s="53">
        <v>38</v>
      </c>
      <c r="B63" s="82" t="s">
        <v>2</v>
      </c>
      <c r="C63" s="82" t="s">
        <v>235</v>
      </c>
      <c r="D63" s="72">
        <v>4.4202383699999999</v>
      </c>
      <c r="E63" s="72">
        <v>4.4568773500000001</v>
      </c>
      <c r="F63" s="72">
        <v>4.4879127499999996</v>
      </c>
      <c r="G63" s="72">
        <v>3.1035400000000372E-2</v>
      </c>
      <c r="H63" s="50">
        <v>6.9634853200526989E-3</v>
      </c>
      <c r="I63" s="50">
        <v>3.8912096541847811E-3</v>
      </c>
    </row>
    <row r="64" spans="1:9" x14ac:dyDescent="0.25">
      <c r="A64" s="53">
        <v>39</v>
      </c>
      <c r="B64" s="82" t="s">
        <v>2</v>
      </c>
      <c r="C64" s="82" t="s">
        <v>227</v>
      </c>
      <c r="D64" s="72">
        <v>3.8370423799999998</v>
      </c>
      <c r="E64" s="72">
        <v>3.8546277</v>
      </c>
      <c r="F64" s="72">
        <v>3.8739184399999997</v>
      </c>
      <c r="G64" s="72">
        <v>1.9290739999999758E-2</v>
      </c>
      <c r="H64" s="50">
        <v>5.0045663294537518E-3</v>
      </c>
      <c r="I64" s="50">
        <v>3.3588506891655697E-3</v>
      </c>
    </row>
    <row r="65" spans="1:9" x14ac:dyDescent="0.25">
      <c r="A65" s="53">
        <v>40</v>
      </c>
      <c r="B65" s="82" t="s">
        <v>2</v>
      </c>
      <c r="C65" s="82" t="s">
        <v>224</v>
      </c>
      <c r="D65" s="72">
        <v>3.3489012999999996</v>
      </c>
      <c r="E65" s="72">
        <v>3.3634847999999997</v>
      </c>
      <c r="F65" s="72">
        <v>3.3775986999999996</v>
      </c>
      <c r="G65" s="72">
        <v>1.4113899999999907E-2</v>
      </c>
      <c r="H65" s="50">
        <v>4.1962134034320324E-3</v>
      </c>
      <c r="I65" s="50">
        <v>2.9285205398438207E-3</v>
      </c>
    </row>
    <row r="66" spans="1:9" x14ac:dyDescent="0.25">
      <c r="A66" s="53">
        <v>41</v>
      </c>
      <c r="B66" s="82" t="s">
        <v>2</v>
      </c>
      <c r="C66" s="82" t="s">
        <v>232</v>
      </c>
      <c r="D66" s="72">
        <v>2.9227638200000001</v>
      </c>
      <c r="E66" s="72">
        <v>2.9371420500000003</v>
      </c>
      <c r="F66" s="72">
        <v>2.9570268399999997</v>
      </c>
      <c r="G66" s="72">
        <v>1.9884789999999573E-2</v>
      </c>
      <c r="H66" s="50">
        <v>6.770115187312636E-3</v>
      </c>
      <c r="I66" s="50">
        <v>2.5638669975238523E-3</v>
      </c>
    </row>
    <row r="67" spans="1:9" x14ac:dyDescent="0.25">
      <c r="A67" s="53">
        <v>42</v>
      </c>
      <c r="B67" s="82" t="s">
        <v>2</v>
      </c>
      <c r="C67" s="82" t="s">
        <v>12</v>
      </c>
      <c r="D67" s="72">
        <v>3.5717228100000002</v>
      </c>
      <c r="E67" s="72">
        <v>2.6725194699999997</v>
      </c>
      <c r="F67" s="72">
        <v>2.5353485</v>
      </c>
      <c r="G67" s="72">
        <v>-0.13717096999999973</v>
      </c>
      <c r="H67" s="8">
        <v>-5.1326462366240402E-2</v>
      </c>
      <c r="I67" s="50">
        <v>2.1982540903726132E-3</v>
      </c>
    </row>
    <row r="68" spans="1:9" x14ac:dyDescent="0.25">
      <c r="A68" s="53">
        <v>43</v>
      </c>
      <c r="B68" s="82" t="s">
        <v>14</v>
      </c>
      <c r="C68" s="82" t="s">
        <v>233</v>
      </c>
      <c r="D68" s="72">
        <v>1.82929444</v>
      </c>
      <c r="E68" s="72">
        <v>1.82929444</v>
      </c>
      <c r="F68" s="72">
        <v>1.82929444</v>
      </c>
      <c r="G68" s="72">
        <v>0</v>
      </c>
      <c r="H68" s="50">
        <v>0</v>
      </c>
      <c r="I68" s="50">
        <v>1.5860754390277624E-3</v>
      </c>
    </row>
    <row r="69" spans="1:9" x14ac:dyDescent="0.25">
      <c r="A69" s="53">
        <v>44</v>
      </c>
      <c r="B69" s="82" t="s">
        <v>14</v>
      </c>
      <c r="C69" s="82" t="s">
        <v>87</v>
      </c>
      <c r="D69" s="72">
        <v>0.99023873000000007</v>
      </c>
      <c r="E69" s="72">
        <v>1.0019887300000001</v>
      </c>
      <c r="F69" s="72">
        <v>1.0154848300000001</v>
      </c>
      <c r="G69" s="72">
        <v>1.3496099999999976E-2</v>
      </c>
      <c r="H69" s="50">
        <v>1.3469313172813805E-2</v>
      </c>
      <c r="I69" s="50">
        <v>8.8046818070921531E-4</v>
      </c>
    </row>
    <row r="70" spans="1:9" x14ac:dyDescent="0.25">
      <c r="A70" s="102" t="s">
        <v>0</v>
      </c>
      <c r="B70" s="102"/>
      <c r="C70" s="83" t="s">
        <v>15</v>
      </c>
      <c r="D70" s="75">
        <v>1148.6630541600002</v>
      </c>
      <c r="E70" s="75">
        <v>1155.3708528699999</v>
      </c>
      <c r="F70" s="75">
        <v>1153.34642665</v>
      </c>
      <c r="G70" s="75">
        <v>-2.02442621999979</v>
      </c>
      <c r="H70" s="52">
        <v>-1.7521873734057014E-3</v>
      </c>
    </row>
  </sheetData>
  <mergeCells count="3">
    <mergeCell ref="A22:D22"/>
    <mergeCell ref="G24:I24"/>
    <mergeCell ref="A70:B70"/>
  </mergeCells>
  <pageMargins left="0.7" right="0.7" top="0.75" bottom="0.75" header="0.3" footer="0.3"/>
  <pageSetup orientation="portrait" horizontalDpi="4294967295" verticalDpi="4294967295"/>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30F66-4D64-4927-B7BA-577CEBB13C96}">
  <dimension ref="A2:I103"/>
  <sheetViews>
    <sheetView showGridLines="0" workbookViewId="0"/>
  </sheetViews>
  <sheetFormatPr baseColWidth="10" defaultColWidth="16" defaultRowHeight="15" x14ac:dyDescent="0.25"/>
  <cols>
    <col min="1" max="1" width="12.28515625" customWidth="1"/>
  </cols>
  <sheetData>
    <row r="2" spans="1:4" ht="15.75" x14ac:dyDescent="0.25">
      <c r="A2" s="98" t="s">
        <v>186</v>
      </c>
      <c r="B2" s="98"/>
      <c r="C2" s="98"/>
      <c r="D2" s="98"/>
    </row>
    <row r="23" spans="1:9" ht="15.75" x14ac:dyDescent="0.25">
      <c r="A23" s="98" t="s">
        <v>187</v>
      </c>
      <c r="B23" s="98"/>
      <c r="C23" s="98"/>
      <c r="D23" s="98"/>
      <c r="E23" s="98"/>
    </row>
    <row r="24" spans="1:9" x14ac:dyDescent="0.25">
      <c r="A24" s="9" t="s">
        <v>53</v>
      </c>
    </row>
    <row r="25" spans="1:9" s="47" customFormat="1" ht="15" customHeight="1" x14ac:dyDescent="0.25">
      <c r="A25"/>
      <c r="B25"/>
      <c r="C25"/>
      <c r="D25"/>
      <c r="E25"/>
      <c r="F25" s="99" t="s">
        <v>276</v>
      </c>
      <c r="G25" s="99"/>
      <c r="H25" s="99"/>
      <c r="I25"/>
    </row>
    <row r="26" spans="1:9" s="47" customFormat="1" x14ac:dyDescent="0.25">
      <c r="A26" s="61" t="s">
        <v>110</v>
      </c>
      <c r="B26" s="61" t="s">
        <v>111</v>
      </c>
      <c r="C26" s="61" t="s">
        <v>234</v>
      </c>
      <c r="D26" s="61" t="s">
        <v>236</v>
      </c>
      <c r="E26" s="61" t="s">
        <v>277</v>
      </c>
      <c r="F26" s="61" t="s">
        <v>19</v>
      </c>
      <c r="G26" s="61" t="s">
        <v>20</v>
      </c>
      <c r="H26" s="61" t="s">
        <v>112</v>
      </c>
      <c r="I26" s="61" t="s">
        <v>21</v>
      </c>
    </row>
    <row r="27" spans="1:9" ht="33.75" x14ac:dyDescent="0.25">
      <c r="A27" s="53" t="s">
        <v>253</v>
      </c>
      <c r="B27" s="53" t="s">
        <v>188</v>
      </c>
      <c r="C27" s="49">
        <v>851.6122691700001</v>
      </c>
      <c r="D27" s="49">
        <v>1004.0846503699998</v>
      </c>
      <c r="E27" s="49">
        <v>1157.06408917</v>
      </c>
      <c r="F27" s="49">
        <v>152.9794388000002</v>
      </c>
      <c r="G27" s="50">
        <v>0.15235711326094675</v>
      </c>
      <c r="H27" s="50">
        <v>0.13773210351242685</v>
      </c>
      <c r="I27" s="50">
        <v>0.88649480535750269</v>
      </c>
    </row>
    <row r="28" spans="1:9" ht="22.5" x14ac:dyDescent="0.25">
      <c r="A28" s="53" t="s">
        <v>254</v>
      </c>
      <c r="B28" s="53" t="s">
        <v>189</v>
      </c>
      <c r="C28" s="49">
        <v>23.88726788</v>
      </c>
      <c r="D28" s="49">
        <v>26.399196839999995</v>
      </c>
      <c r="E28" s="49">
        <v>27.906948030000006</v>
      </c>
      <c r="F28" s="49">
        <v>1.5077511900000089</v>
      </c>
      <c r="G28" s="50">
        <v>5.7113525049196499E-2</v>
      </c>
      <c r="H28" s="50">
        <v>3.352769424632264E-2</v>
      </c>
      <c r="I28" s="50">
        <v>2.1381153121538109E-2</v>
      </c>
    </row>
    <row r="29" spans="1:9" ht="22.5" x14ac:dyDescent="0.25">
      <c r="A29" s="53" t="s">
        <v>255</v>
      </c>
      <c r="B29" s="53" t="s">
        <v>190</v>
      </c>
      <c r="C29" s="49">
        <v>8.3078557200000009</v>
      </c>
      <c r="D29" s="49">
        <v>10.27222452</v>
      </c>
      <c r="E29" s="49">
        <v>11.551757930000001</v>
      </c>
      <c r="F29" s="49">
        <v>1.279533410000002</v>
      </c>
      <c r="G29" s="50">
        <v>0.12456244579825462</v>
      </c>
      <c r="H29" s="50">
        <v>0.10412286821783762</v>
      </c>
      <c r="I29" s="50">
        <v>8.8504807067672792E-3</v>
      </c>
    </row>
    <row r="30" spans="1:9" ht="22.5" x14ac:dyDescent="0.25">
      <c r="A30" s="53" t="s">
        <v>256</v>
      </c>
      <c r="B30" s="53" t="s">
        <v>191</v>
      </c>
      <c r="C30" s="49">
        <v>16.691543080000002</v>
      </c>
      <c r="D30" s="49">
        <v>19.62488583</v>
      </c>
      <c r="E30" s="49">
        <v>22.74772093</v>
      </c>
      <c r="F30" s="49">
        <v>3.1228350999999979</v>
      </c>
      <c r="G30" s="50">
        <v>0.15912628114382246</v>
      </c>
      <c r="H30" s="50">
        <v>0.15689956092855428</v>
      </c>
      <c r="I30" s="50">
        <v>1.7428366005752267E-2</v>
      </c>
    </row>
    <row r="31" spans="1:9" ht="22.5" x14ac:dyDescent="0.25">
      <c r="A31" s="53" t="s">
        <v>257</v>
      </c>
      <c r="B31" s="53" t="s">
        <v>192</v>
      </c>
      <c r="C31" s="49">
        <v>4.6455865300000001</v>
      </c>
      <c r="D31" s="49">
        <v>5.4407757600000011</v>
      </c>
      <c r="E31" s="49">
        <v>6.208331470000001</v>
      </c>
      <c r="F31" s="49">
        <v>0.76755571</v>
      </c>
      <c r="G31" s="50">
        <v>0.14107468196777878</v>
      </c>
      <c r="H31" s="50">
        <v>0.13940472893152281</v>
      </c>
      <c r="I31" s="50">
        <v>4.7565676349358146E-3</v>
      </c>
    </row>
    <row r="32" spans="1:9" x14ac:dyDescent="0.25">
      <c r="A32" s="53" t="s">
        <v>258</v>
      </c>
      <c r="B32" s="53" t="s">
        <v>193</v>
      </c>
      <c r="C32" s="49">
        <v>67.557861880000004</v>
      </c>
      <c r="D32" s="49">
        <v>74.35675550000002</v>
      </c>
      <c r="E32" s="49">
        <v>79.72566114</v>
      </c>
      <c r="F32" s="49">
        <v>5.3689056399999853</v>
      </c>
      <c r="G32" s="50">
        <v>7.2204678699301028E-2</v>
      </c>
      <c r="H32" s="50">
        <v>2.5488427477178058E-2</v>
      </c>
      <c r="I32" s="50">
        <v>6.1082514889042143E-2</v>
      </c>
    </row>
    <row r="33" spans="1:9" x14ac:dyDescent="0.25">
      <c r="A33" s="53" t="s">
        <v>259</v>
      </c>
      <c r="B33" s="53" t="s">
        <v>194</v>
      </c>
      <c r="C33" s="49">
        <v>0</v>
      </c>
      <c r="D33" s="49">
        <v>0</v>
      </c>
      <c r="E33" s="49">
        <v>0</v>
      </c>
      <c r="F33" s="49">
        <v>0</v>
      </c>
      <c r="G33" s="50">
        <v>0</v>
      </c>
      <c r="H33" s="50">
        <v>0</v>
      </c>
      <c r="I33" s="50">
        <v>0</v>
      </c>
    </row>
    <row r="34" spans="1:9" x14ac:dyDescent="0.25">
      <c r="A34" s="55" t="s">
        <v>260</v>
      </c>
      <c r="B34" s="55" t="s">
        <v>195</v>
      </c>
      <c r="C34" s="51">
        <v>972.70238426000003</v>
      </c>
      <c r="D34" s="51">
        <v>1140.17848882</v>
      </c>
      <c r="E34" s="51">
        <v>1305.2124865000005</v>
      </c>
      <c r="F34" s="51">
        <v>165.03399768000054</v>
      </c>
      <c r="G34" s="52">
        <v>0.14474400218758599</v>
      </c>
      <c r="H34" s="52">
        <v>0.12803452505149518</v>
      </c>
    </row>
    <row r="99" spans="3:4" x14ac:dyDescent="0.25">
      <c r="C99" t="s">
        <v>171</v>
      </c>
      <c r="D99" t="s">
        <v>132</v>
      </c>
    </row>
    <row r="100" spans="3:4" x14ac:dyDescent="0.25">
      <c r="C100" s="46" t="s">
        <v>196</v>
      </c>
      <c r="D100" s="38">
        <f>I27</f>
        <v>0.88649480535750269</v>
      </c>
    </row>
    <row r="101" spans="3:4" x14ac:dyDescent="0.25">
      <c r="C101" s="34" t="s">
        <v>197</v>
      </c>
      <c r="D101" s="35">
        <f>I32</f>
        <v>6.1082514889042143E-2</v>
      </c>
    </row>
    <row r="102" spans="3:4" x14ac:dyDescent="0.25">
      <c r="C102" s="34" t="s">
        <v>198</v>
      </c>
      <c r="D102" s="36">
        <f>I30</f>
        <v>1.7428366005752267E-2</v>
      </c>
    </row>
    <row r="103" spans="3:4" x14ac:dyDescent="0.25">
      <c r="C103" s="39" t="s">
        <v>199</v>
      </c>
      <c r="D103" s="38">
        <f>I28+I29+I31+I33</f>
        <v>3.4988201463241206E-2</v>
      </c>
    </row>
  </sheetData>
  <mergeCells count="3">
    <mergeCell ref="A2:D2"/>
    <mergeCell ref="A23:E23"/>
    <mergeCell ref="F25:H25"/>
  </mergeCells>
  <pageMargins left="0.7" right="0.7" top="0.75" bottom="0.75" header="0.3" footer="0.3"/>
  <pageSetup orientation="portrait" horizontalDpi="4294967295" verticalDpi="4294967295"/>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73D13-62F8-4D2F-9241-3A301B2553D3}">
  <dimension ref="A2:I103"/>
  <sheetViews>
    <sheetView showGridLines="0" workbookViewId="0"/>
  </sheetViews>
  <sheetFormatPr baseColWidth="10" defaultColWidth="16" defaultRowHeight="15" x14ac:dyDescent="0.25"/>
  <cols>
    <col min="1" max="1" width="12.28515625" customWidth="1"/>
  </cols>
  <sheetData>
    <row r="2" spans="1:4" ht="15.75" x14ac:dyDescent="0.25">
      <c r="A2" s="98" t="s">
        <v>200</v>
      </c>
      <c r="B2" s="98"/>
      <c r="C2" s="98"/>
      <c r="D2" s="98"/>
    </row>
    <row r="23" spans="1:9" ht="15.75" x14ac:dyDescent="0.25">
      <c r="A23" s="98" t="s">
        <v>201</v>
      </c>
      <c r="B23" s="98"/>
      <c r="C23" s="98"/>
      <c r="D23" s="98"/>
      <c r="E23" s="98"/>
    </row>
    <row r="24" spans="1:9" x14ac:dyDescent="0.25">
      <c r="A24" s="9" t="s">
        <v>53</v>
      </c>
    </row>
    <row r="25" spans="1:9" s="47" customFormat="1" ht="15" customHeight="1" x14ac:dyDescent="0.25">
      <c r="A25"/>
      <c r="B25"/>
      <c r="C25"/>
      <c r="D25"/>
      <c r="E25"/>
      <c r="F25" s="99" t="s">
        <v>276</v>
      </c>
      <c r="G25" s="99"/>
      <c r="H25" s="99"/>
      <c r="I25"/>
    </row>
    <row r="26" spans="1:9" s="47" customFormat="1" x14ac:dyDescent="0.25">
      <c r="A26" s="61" t="s">
        <v>110</v>
      </c>
      <c r="B26" s="61" t="s">
        <v>111</v>
      </c>
      <c r="C26" s="61" t="s">
        <v>234</v>
      </c>
      <c r="D26" s="61" t="s">
        <v>236</v>
      </c>
      <c r="E26" s="61" t="s">
        <v>277</v>
      </c>
      <c r="F26" s="61" t="s">
        <v>19</v>
      </c>
      <c r="G26" s="61" t="s">
        <v>20</v>
      </c>
      <c r="H26" s="61" t="s">
        <v>112</v>
      </c>
      <c r="I26" s="61" t="s">
        <v>21</v>
      </c>
    </row>
    <row r="27" spans="1:9" ht="22.5" x14ac:dyDescent="0.25">
      <c r="A27" s="53" t="s">
        <v>261</v>
      </c>
      <c r="B27" s="53" t="s">
        <v>202</v>
      </c>
      <c r="C27" s="49">
        <v>413.13346610999997</v>
      </c>
      <c r="D27" s="49">
        <v>487.91872875000007</v>
      </c>
      <c r="E27" s="49">
        <v>562.61753263000003</v>
      </c>
      <c r="F27" s="49">
        <v>74.698803879999929</v>
      </c>
      <c r="G27" s="50">
        <v>0.15309681608527501</v>
      </c>
      <c r="H27" s="50">
        <v>0.13290555883380803</v>
      </c>
      <c r="I27" s="50">
        <v>0.45061178413408071</v>
      </c>
    </row>
    <row r="28" spans="1:9" ht="22.5" x14ac:dyDescent="0.25">
      <c r="A28" s="53" t="s">
        <v>262</v>
      </c>
      <c r="B28" s="53" t="s">
        <v>203</v>
      </c>
      <c r="C28" s="49">
        <v>2.2507399499999998</v>
      </c>
      <c r="D28" s="49">
        <v>2.6013792599999999</v>
      </c>
      <c r="E28" s="49">
        <v>3.1008150299999997</v>
      </c>
      <c r="F28" s="49">
        <v>0.49943577</v>
      </c>
      <c r="G28" s="50">
        <v>0.19198883364665562</v>
      </c>
      <c r="H28" s="50">
        <v>0.19198883364665578</v>
      </c>
      <c r="I28" s="50">
        <v>2.4835055999880653E-3</v>
      </c>
    </row>
    <row r="29" spans="1:9" ht="22.5" x14ac:dyDescent="0.25">
      <c r="A29" s="53" t="s">
        <v>263</v>
      </c>
      <c r="B29" s="53" t="s">
        <v>204</v>
      </c>
      <c r="C29" s="49">
        <v>3.4750855900000004</v>
      </c>
      <c r="D29" s="49">
        <v>3.87787668</v>
      </c>
      <c r="E29" s="49">
        <v>4.2821296599999998</v>
      </c>
      <c r="F29" s="49">
        <v>0.40425297999999998</v>
      </c>
      <c r="G29" s="50">
        <v>0.10424596070445437</v>
      </c>
      <c r="H29" s="50">
        <v>8.3251242017319843E-2</v>
      </c>
      <c r="I29" s="50">
        <v>3.4296444281892526E-3</v>
      </c>
    </row>
    <row r="30" spans="1:9" x14ac:dyDescent="0.25">
      <c r="A30" s="53" t="s">
        <v>264</v>
      </c>
      <c r="B30" s="53" t="s">
        <v>205</v>
      </c>
      <c r="C30" s="49">
        <v>201.70380023000004</v>
      </c>
      <c r="D30" s="49">
        <v>236.17613981</v>
      </c>
      <c r="E30" s="49">
        <v>265.85562343999999</v>
      </c>
      <c r="F30" s="49">
        <v>29.679483629999996</v>
      </c>
      <c r="G30" s="50">
        <v>0.12566673184631044</v>
      </c>
      <c r="H30" s="50">
        <v>0.12544887258228266</v>
      </c>
      <c r="I30" s="50">
        <v>0.2129291567583631</v>
      </c>
    </row>
    <row r="31" spans="1:9" ht="22.5" x14ac:dyDescent="0.25">
      <c r="A31" s="53" t="s">
        <v>265</v>
      </c>
      <c r="B31" s="53" t="s">
        <v>206</v>
      </c>
      <c r="C31" s="49">
        <v>259.18071249000002</v>
      </c>
      <c r="D31" s="49">
        <v>305.73157097000001</v>
      </c>
      <c r="E31" s="49">
        <v>351.96449421000011</v>
      </c>
      <c r="F31" s="49">
        <v>46.232923240000069</v>
      </c>
      <c r="G31" s="50">
        <v>0.15122063806925809</v>
      </c>
      <c r="H31" s="50">
        <v>0.13217616895693526</v>
      </c>
      <c r="I31" s="50">
        <v>0.28189549647774453</v>
      </c>
    </row>
    <row r="32" spans="1:9" ht="22.5" x14ac:dyDescent="0.25">
      <c r="A32" s="53" t="s">
        <v>266</v>
      </c>
      <c r="B32" s="53" t="s">
        <v>207</v>
      </c>
      <c r="C32" s="49">
        <v>0.43583806000000008</v>
      </c>
      <c r="D32" s="49">
        <v>0.44824824000000008</v>
      </c>
      <c r="E32" s="49">
        <v>0.47148962000000011</v>
      </c>
      <c r="F32" s="49">
        <v>2.3241380000000061E-2</v>
      </c>
      <c r="G32" s="50">
        <v>5.1849350261810423E-2</v>
      </c>
      <c r="H32" s="50">
        <v>4.0508781473408681E-2</v>
      </c>
      <c r="I32" s="50">
        <v>3.7762559207094829E-4</v>
      </c>
    </row>
    <row r="33" spans="1:9" ht="22.5" x14ac:dyDescent="0.25">
      <c r="A33" s="53" t="s">
        <v>267</v>
      </c>
      <c r="B33" s="53" t="s">
        <v>208</v>
      </c>
      <c r="C33" s="49">
        <v>21.432460840000001</v>
      </c>
      <c r="D33" s="49">
        <v>23.770403379999994</v>
      </c>
      <c r="E33" s="49">
        <v>26.264397380000002</v>
      </c>
      <c r="F33" s="49">
        <v>2.4939940000000074</v>
      </c>
      <c r="G33" s="50">
        <v>0.10492013787609557</v>
      </c>
      <c r="H33" s="50">
        <v>-2.7128955688761631E-2</v>
      </c>
      <c r="I33" s="50">
        <v>2.1035688147300381E-2</v>
      </c>
    </row>
    <row r="34" spans="1:9" ht="33.75" x14ac:dyDescent="0.25">
      <c r="A34" s="53" t="s">
        <v>268</v>
      </c>
      <c r="B34" s="53" t="s">
        <v>209</v>
      </c>
      <c r="C34" s="49">
        <v>26.382445559999994</v>
      </c>
      <c r="D34" s="49">
        <v>29.701287400000005</v>
      </c>
      <c r="E34" s="49">
        <v>34.017515919999994</v>
      </c>
      <c r="F34" s="49">
        <v>4.3162285199999886</v>
      </c>
      <c r="G34" s="50">
        <v>0.14532126038415383</v>
      </c>
      <c r="H34" s="50">
        <v>0.14532126038415383</v>
      </c>
      <c r="I34" s="50">
        <v>2.7245317914046344E-2</v>
      </c>
    </row>
    <row r="35" spans="1:9" x14ac:dyDescent="0.25">
      <c r="A35" s="55" t="s">
        <v>269</v>
      </c>
      <c r="B35" s="55" t="s">
        <v>210</v>
      </c>
      <c r="C35" s="51">
        <v>927.99454883000021</v>
      </c>
      <c r="D35" s="51">
        <v>1090.2256344899999</v>
      </c>
      <c r="E35" s="51">
        <v>1248.5637358800002</v>
      </c>
      <c r="F35" s="51">
        <v>158.33810139000011</v>
      </c>
      <c r="G35" s="52">
        <v>0.14523424911400984</v>
      </c>
      <c r="H35" s="52">
        <v>0.12786102184728895</v>
      </c>
    </row>
    <row r="99" spans="3:4" x14ac:dyDescent="0.25">
      <c r="C99" t="s">
        <v>171</v>
      </c>
      <c r="D99" t="s">
        <v>132</v>
      </c>
    </row>
    <row r="100" spans="3:4" x14ac:dyDescent="0.25">
      <c r="C100" s="46" t="s">
        <v>211</v>
      </c>
      <c r="D100" s="38">
        <f>I27</f>
        <v>0.45061178413408071</v>
      </c>
    </row>
    <row r="101" spans="3:4" x14ac:dyDescent="0.25">
      <c r="C101" s="34" t="s">
        <v>212</v>
      </c>
      <c r="D101" s="35">
        <f>I31</f>
        <v>0.28189549647774453</v>
      </c>
    </row>
    <row r="102" spans="3:4" x14ac:dyDescent="0.25">
      <c r="C102" s="34" t="s">
        <v>213</v>
      </c>
      <c r="D102" s="36">
        <f>I30</f>
        <v>0.2129291567583631</v>
      </c>
    </row>
    <row r="103" spans="3:4" x14ac:dyDescent="0.25">
      <c r="C103" s="39" t="s">
        <v>214</v>
      </c>
      <c r="D103" s="38">
        <f>I28+I29+I32+I33+I34</f>
        <v>5.4571781681594989E-2</v>
      </c>
    </row>
  </sheetData>
  <mergeCells count="3">
    <mergeCell ref="A2:D2"/>
    <mergeCell ref="A23:E23"/>
    <mergeCell ref="F25:H25"/>
  </mergeCells>
  <pageMargins left="0.7" right="0.7" top="0.75" bottom="0.75" header="0.3" footer="0.3"/>
  <pageSetup orientation="portrait" horizontalDpi="4294967295" verticalDpi="429496729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tint="-0.499984740745262"/>
  </sheetPr>
  <dimension ref="A2:I70"/>
  <sheetViews>
    <sheetView showGridLines="0" workbookViewId="0"/>
  </sheetViews>
  <sheetFormatPr baseColWidth="10" defaultColWidth="16" defaultRowHeight="15" x14ac:dyDescent="0.25"/>
  <cols>
    <col min="1" max="1" width="5.85546875" style="30" customWidth="1"/>
    <col min="2" max="2" width="16" style="30"/>
    <col min="3" max="3" width="16" style="31"/>
    <col min="8" max="8" width="16" style="54"/>
  </cols>
  <sheetData>
    <row r="2" spans="1:3" ht="15.75" x14ac:dyDescent="0.25">
      <c r="A2" s="4" t="s">
        <v>51</v>
      </c>
      <c r="B2" s="40"/>
      <c r="C2" s="40"/>
    </row>
    <row r="22" spans="1:9" ht="15.75" x14ac:dyDescent="0.25">
      <c r="A22" s="98" t="s">
        <v>107</v>
      </c>
      <c r="B22" s="98"/>
      <c r="C22" s="98"/>
      <c r="D22" s="98"/>
    </row>
    <row r="23" spans="1:9" x14ac:dyDescent="0.25">
      <c r="A23" s="7" t="s">
        <v>53</v>
      </c>
    </row>
    <row r="24" spans="1:9" ht="15" customHeight="1" x14ac:dyDescent="0.25">
      <c r="C24" s="30"/>
      <c r="G24" s="99" t="s">
        <v>276</v>
      </c>
      <c r="H24" s="100"/>
      <c r="I24" s="100"/>
    </row>
    <row r="25" spans="1:9" x14ac:dyDescent="0.25">
      <c r="A25" s="62" t="s">
        <v>16</v>
      </c>
      <c r="B25" s="63" t="s">
        <v>17</v>
      </c>
      <c r="C25" s="63" t="s">
        <v>18</v>
      </c>
      <c r="D25" s="63" t="s">
        <v>234</v>
      </c>
      <c r="E25" s="63" t="s">
        <v>236</v>
      </c>
      <c r="F25" s="84">
        <v>45139</v>
      </c>
      <c r="G25" s="63" t="s">
        <v>19</v>
      </c>
      <c r="H25" s="63" t="s">
        <v>20</v>
      </c>
      <c r="I25" s="63" t="s">
        <v>21</v>
      </c>
    </row>
    <row r="26" spans="1:9" x14ac:dyDescent="0.25">
      <c r="A26" s="68">
        <v>1</v>
      </c>
      <c r="B26" s="76" t="s">
        <v>1</v>
      </c>
      <c r="C26" s="76" t="s">
        <v>71</v>
      </c>
      <c r="D26" s="77">
        <v>1528.1983427900009</v>
      </c>
      <c r="E26" s="77">
        <v>1534.5313740400009</v>
      </c>
      <c r="F26" s="77">
        <v>1539.4053181599995</v>
      </c>
      <c r="G26" s="77">
        <v>4.8739441199986935</v>
      </c>
      <c r="H26" s="65">
        <v>3.1761775630347218E-3</v>
      </c>
      <c r="I26" s="65">
        <v>0.10558548912754052</v>
      </c>
    </row>
    <row r="27" spans="1:9" x14ac:dyDescent="0.25">
      <c r="A27" s="68">
        <v>2</v>
      </c>
      <c r="B27" s="76" t="s">
        <v>1</v>
      </c>
      <c r="C27" s="76" t="s">
        <v>8</v>
      </c>
      <c r="D27" s="77">
        <v>1245.4952631400004</v>
      </c>
      <c r="E27" s="77">
        <v>1233.2615432599991</v>
      </c>
      <c r="F27" s="77">
        <v>1219.2876980200001</v>
      </c>
      <c r="G27" s="77">
        <v>-13.973845239998818</v>
      </c>
      <c r="H27" s="8">
        <v>-1.133080433454562E-2</v>
      </c>
      <c r="I27" s="65">
        <v>8.3629104345639277E-2</v>
      </c>
    </row>
    <row r="28" spans="1:9" x14ac:dyDescent="0.25">
      <c r="A28" s="68">
        <v>3</v>
      </c>
      <c r="B28" s="76" t="s">
        <v>1</v>
      </c>
      <c r="C28" s="76" t="s">
        <v>218</v>
      </c>
      <c r="D28" s="77">
        <v>1231.4911043499999</v>
      </c>
      <c r="E28" s="77">
        <v>1221.5621660299998</v>
      </c>
      <c r="F28" s="77">
        <v>1206.7917450899999</v>
      </c>
      <c r="G28" s="77">
        <v>-14.770420939999818</v>
      </c>
      <c r="H28" s="8">
        <v>-1.2091419782590974E-2</v>
      </c>
      <c r="I28" s="65">
        <v>8.2772025779868294E-2</v>
      </c>
    </row>
    <row r="29" spans="1:9" x14ac:dyDescent="0.25">
      <c r="A29" s="68">
        <v>4</v>
      </c>
      <c r="B29" s="76" t="s">
        <v>1</v>
      </c>
      <c r="C29" s="76" t="s">
        <v>72</v>
      </c>
      <c r="D29" s="77">
        <v>966.0627054600003</v>
      </c>
      <c r="E29" s="77">
        <v>973.83142575999943</v>
      </c>
      <c r="F29" s="77">
        <v>990.26038109000001</v>
      </c>
      <c r="G29" s="77">
        <v>16.42895533000064</v>
      </c>
      <c r="H29" s="65">
        <v>1.6870430441468985E-2</v>
      </c>
      <c r="I29" s="65">
        <v>6.7920466083608189E-2</v>
      </c>
    </row>
    <row r="30" spans="1:9" x14ac:dyDescent="0.25">
      <c r="A30" s="68">
        <v>5</v>
      </c>
      <c r="B30" s="76" t="s">
        <v>1</v>
      </c>
      <c r="C30" s="76" t="s">
        <v>9</v>
      </c>
      <c r="D30" s="77">
        <v>693.34173689000056</v>
      </c>
      <c r="E30" s="77">
        <v>693.87816468999983</v>
      </c>
      <c r="F30" s="77">
        <v>705.02396439999995</v>
      </c>
      <c r="G30" s="77">
        <v>11.145799710000157</v>
      </c>
      <c r="H30" s="65">
        <v>1.6063050081680703E-2</v>
      </c>
      <c r="I30" s="65">
        <v>4.8356530440461093E-2</v>
      </c>
    </row>
    <row r="31" spans="1:9" x14ac:dyDescent="0.25">
      <c r="A31" s="68">
        <v>6</v>
      </c>
      <c r="B31" s="76" t="s">
        <v>1</v>
      </c>
      <c r="C31" s="76" t="s">
        <v>73</v>
      </c>
      <c r="D31" s="77">
        <v>627.92804858999989</v>
      </c>
      <c r="E31" s="77">
        <v>634.11060425000005</v>
      </c>
      <c r="F31" s="77">
        <v>639.62689855999986</v>
      </c>
      <c r="G31" s="77">
        <v>5.5162943099998234</v>
      </c>
      <c r="H31" s="65">
        <v>8.6992620420285674E-3</v>
      </c>
      <c r="I31" s="65">
        <v>4.387104432269473E-2</v>
      </c>
    </row>
    <row r="32" spans="1:9" x14ac:dyDescent="0.25">
      <c r="A32" s="68">
        <v>7</v>
      </c>
      <c r="B32" s="76" t="s">
        <v>1</v>
      </c>
      <c r="C32" s="76" t="s">
        <v>219</v>
      </c>
      <c r="D32" s="77">
        <v>577.97259889000043</v>
      </c>
      <c r="E32" s="77">
        <v>577.57499545999985</v>
      </c>
      <c r="F32" s="77">
        <v>585.87125829999945</v>
      </c>
      <c r="G32" s="77">
        <v>8.2962628399996756</v>
      </c>
      <c r="H32" s="65">
        <v>1.4363957763428208E-2</v>
      </c>
      <c r="I32" s="65">
        <v>4.0184026028513203E-2</v>
      </c>
    </row>
    <row r="33" spans="1:9" x14ac:dyDescent="0.25">
      <c r="A33" s="68">
        <v>8</v>
      </c>
      <c r="B33" s="76" t="s">
        <v>1</v>
      </c>
      <c r="C33" s="76" t="s">
        <v>74</v>
      </c>
      <c r="D33" s="77">
        <v>562.64254029000006</v>
      </c>
      <c r="E33" s="77">
        <v>570.00105279000047</v>
      </c>
      <c r="F33" s="77">
        <v>570.28363209000054</v>
      </c>
      <c r="G33" s="77">
        <v>0.28257930000007153</v>
      </c>
      <c r="H33" s="65">
        <v>4.9575224224047054E-4</v>
      </c>
      <c r="I33" s="65">
        <v>3.9114894255155935E-2</v>
      </c>
    </row>
    <row r="34" spans="1:9" x14ac:dyDescent="0.25">
      <c r="A34" s="68">
        <v>9</v>
      </c>
      <c r="B34" s="76" t="s">
        <v>1</v>
      </c>
      <c r="C34" s="76" t="s">
        <v>7</v>
      </c>
      <c r="D34" s="77">
        <v>512.35358027000018</v>
      </c>
      <c r="E34" s="77">
        <v>514.16944630000023</v>
      </c>
      <c r="F34" s="77">
        <v>520.91754236999998</v>
      </c>
      <c r="G34" s="77">
        <v>6.7480960699997548</v>
      </c>
      <c r="H34" s="65">
        <v>1.3124265003608309E-2</v>
      </c>
      <c r="I34" s="65">
        <v>3.5728948612438235E-2</v>
      </c>
    </row>
    <row r="35" spans="1:9" x14ac:dyDescent="0.25">
      <c r="A35" s="68">
        <v>10</v>
      </c>
      <c r="B35" s="76" t="s">
        <v>1</v>
      </c>
      <c r="C35" s="76" t="s">
        <v>75</v>
      </c>
      <c r="D35" s="77">
        <v>487.25930583999974</v>
      </c>
      <c r="E35" s="77">
        <v>493.85501702999977</v>
      </c>
      <c r="F35" s="77">
        <v>503.14146720000002</v>
      </c>
      <c r="G35" s="77">
        <v>9.286450170000256</v>
      </c>
      <c r="H35" s="65">
        <v>1.8804000870231392E-2</v>
      </c>
      <c r="I35" s="65">
        <v>3.4509714425410898E-2</v>
      </c>
    </row>
    <row r="36" spans="1:9" x14ac:dyDescent="0.25">
      <c r="A36" s="68">
        <v>11</v>
      </c>
      <c r="B36" s="76" t="s">
        <v>1</v>
      </c>
      <c r="C36" s="76" t="s">
        <v>5</v>
      </c>
      <c r="D36" s="77">
        <v>483.30642828000015</v>
      </c>
      <c r="E36" s="77">
        <v>486.06526162999995</v>
      </c>
      <c r="F36" s="77">
        <v>490.65631804999975</v>
      </c>
      <c r="G36" s="77">
        <v>4.5910564199998376</v>
      </c>
      <c r="H36" s="65">
        <v>9.4453497964530897E-3</v>
      </c>
      <c r="I36" s="65">
        <v>3.3653376874616454E-2</v>
      </c>
    </row>
    <row r="37" spans="1:9" x14ac:dyDescent="0.25">
      <c r="A37" s="68">
        <v>12</v>
      </c>
      <c r="B37" s="76" t="s">
        <v>1</v>
      </c>
      <c r="C37" s="76" t="s">
        <v>4</v>
      </c>
      <c r="D37" s="77">
        <v>469.51789434999984</v>
      </c>
      <c r="E37" s="77">
        <v>478.44519580000002</v>
      </c>
      <c r="F37" s="77">
        <v>485.84560554999985</v>
      </c>
      <c r="G37" s="77">
        <v>7.4004097499998212</v>
      </c>
      <c r="H37" s="65">
        <v>1.5467622655559793E-2</v>
      </c>
      <c r="I37" s="65">
        <v>3.3323417359489148E-2</v>
      </c>
    </row>
    <row r="38" spans="1:9" x14ac:dyDescent="0.25">
      <c r="A38" s="68">
        <v>13</v>
      </c>
      <c r="B38" s="76" t="s">
        <v>1</v>
      </c>
      <c r="C38" s="76" t="s">
        <v>220</v>
      </c>
      <c r="D38" s="77">
        <v>443.74837661000021</v>
      </c>
      <c r="E38" s="77">
        <v>446.19353322000006</v>
      </c>
      <c r="F38" s="77">
        <v>451.15288938999998</v>
      </c>
      <c r="G38" s="77">
        <v>4.9593561699998974</v>
      </c>
      <c r="H38" s="65">
        <v>1.1114809607862781E-2</v>
      </c>
      <c r="I38" s="65">
        <v>3.0943896279690079E-2</v>
      </c>
    </row>
    <row r="39" spans="1:9" x14ac:dyDescent="0.25">
      <c r="A39" s="68">
        <v>14</v>
      </c>
      <c r="B39" s="76" t="s">
        <v>1</v>
      </c>
      <c r="C39" s="76" t="s">
        <v>76</v>
      </c>
      <c r="D39" s="77">
        <v>435.35880823000014</v>
      </c>
      <c r="E39" s="77">
        <v>427.22332638000006</v>
      </c>
      <c r="F39" s="77">
        <v>427.4210220299999</v>
      </c>
      <c r="G39" s="77">
        <v>0.19769564999985695</v>
      </c>
      <c r="H39" s="65">
        <v>4.6274544902544403E-4</v>
      </c>
      <c r="I39" s="65">
        <v>2.9316163288543504E-2</v>
      </c>
    </row>
    <row r="40" spans="1:9" x14ac:dyDescent="0.25">
      <c r="A40" s="68">
        <v>15</v>
      </c>
      <c r="B40" s="76" t="s">
        <v>1</v>
      </c>
      <c r="C40" s="76" t="s">
        <v>77</v>
      </c>
      <c r="D40" s="77">
        <v>408.09236019999986</v>
      </c>
      <c r="E40" s="77">
        <v>407.79178925999986</v>
      </c>
      <c r="F40" s="77">
        <v>412.11489948000002</v>
      </c>
      <c r="G40" s="77">
        <v>4.3231102200001477</v>
      </c>
      <c r="H40" s="65">
        <v>1.0601268426333663E-2</v>
      </c>
      <c r="I40" s="65">
        <v>2.8266339426677486E-2</v>
      </c>
    </row>
    <row r="41" spans="1:9" x14ac:dyDescent="0.25">
      <c r="A41" s="68">
        <v>16</v>
      </c>
      <c r="B41" s="76" t="s">
        <v>1</v>
      </c>
      <c r="C41" s="76" t="s">
        <v>221</v>
      </c>
      <c r="D41" s="77">
        <v>376.51866299999989</v>
      </c>
      <c r="E41" s="77">
        <v>377.65991521000029</v>
      </c>
      <c r="F41" s="77">
        <v>376.57721303</v>
      </c>
      <c r="G41" s="77">
        <v>-1.0827021800003052</v>
      </c>
      <c r="H41" s="8">
        <v>-2.8668707914057058E-3</v>
      </c>
      <c r="I41" s="65">
        <v>2.5828863109024262E-2</v>
      </c>
    </row>
    <row r="42" spans="1:9" x14ac:dyDescent="0.25">
      <c r="A42" s="68">
        <v>17</v>
      </c>
      <c r="B42" s="76" t="s">
        <v>1</v>
      </c>
      <c r="C42" s="76" t="s">
        <v>228</v>
      </c>
      <c r="D42" s="77">
        <v>322.2359000400001</v>
      </c>
      <c r="E42" s="77">
        <v>324.52359346999992</v>
      </c>
      <c r="F42" s="77">
        <v>325.28122727000022</v>
      </c>
      <c r="G42" s="77">
        <v>0.75763380000031</v>
      </c>
      <c r="H42" s="65">
        <v>2.3346031390175282E-3</v>
      </c>
      <c r="I42" s="65">
        <v>2.231054880748435E-2</v>
      </c>
    </row>
    <row r="43" spans="1:9" x14ac:dyDescent="0.25">
      <c r="A43" s="68">
        <v>18</v>
      </c>
      <c r="B43" s="76" t="s">
        <v>1</v>
      </c>
      <c r="C43" s="76" t="s">
        <v>78</v>
      </c>
      <c r="D43" s="77">
        <v>307.96171530000015</v>
      </c>
      <c r="E43" s="77">
        <v>307.98167786999983</v>
      </c>
      <c r="F43" s="77">
        <v>309.96213172000012</v>
      </c>
      <c r="G43" s="77">
        <v>1.9804538500002622</v>
      </c>
      <c r="H43" s="65">
        <v>6.4304274971715E-3</v>
      </c>
      <c r="I43" s="65">
        <v>2.1259835147113468E-2</v>
      </c>
    </row>
    <row r="44" spans="1:9" x14ac:dyDescent="0.25">
      <c r="A44" s="68">
        <v>19</v>
      </c>
      <c r="B44" s="76" t="s">
        <v>1</v>
      </c>
      <c r="C44" s="76" t="s">
        <v>275</v>
      </c>
      <c r="D44" s="77">
        <v>293.95455210999984</v>
      </c>
      <c r="E44" s="77">
        <v>298.28164447</v>
      </c>
      <c r="F44" s="77">
        <v>303.64490183000009</v>
      </c>
      <c r="G44" s="77">
        <v>5.3632573600000741</v>
      </c>
      <c r="H44" s="65">
        <v>1.7980514253667021E-2</v>
      </c>
      <c r="I44" s="65">
        <v>2.0826545876251379E-2</v>
      </c>
    </row>
    <row r="45" spans="1:9" x14ac:dyDescent="0.25">
      <c r="A45" s="68">
        <v>20</v>
      </c>
      <c r="B45" s="76" t="s">
        <v>1</v>
      </c>
      <c r="C45" s="76" t="s">
        <v>79</v>
      </c>
      <c r="D45" s="77">
        <v>259.22408758000012</v>
      </c>
      <c r="E45" s="77">
        <v>260.87057851000009</v>
      </c>
      <c r="F45" s="77">
        <v>263.29051325</v>
      </c>
      <c r="G45" s="77">
        <v>2.41993473999992</v>
      </c>
      <c r="H45" s="65">
        <v>9.2763804711965842E-3</v>
      </c>
      <c r="I45" s="65">
        <v>1.8058699223782372E-2</v>
      </c>
    </row>
    <row r="46" spans="1:9" x14ac:dyDescent="0.25">
      <c r="A46" s="68">
        <v>21</v>
      </c>
      <c r="B46" s="76" t="s">
        <v>1</v>
      </c>
      <c r="C46" s="76" t="s">
        <v>222</v>
      </c>
      <c r="D46" s="77">
        <v>248.68388790000006</v>
      </c>
      <c r="E46" s="77">
        <v>249.16837967999999</v>
      </c>
      <c r="F46" s="77">
        <v>251.15284296999999</v>
      </c>
      <c r="G46" s="77">
        <v>1.9844632900000214</v>
      </c>
      <c r="H46" s="65">
        <v>7.9643464092378508E-3</v>
      </c>
      <c r="I46" s="65">
        <v>1.7226194724633038E-2</v>
      </c>
    </row>
    <row r="47" spans="1:9" x14ac:dyDescent="0.25">
      <c r="A47" s="68">
        <v>22</v>
      </c>
      <c r="B47" s="76" t="s">
        <v>1</v>
      </c>
      <c r="C47" s="76" t="s">
        <v>80</v>
      </c>
      <c r="D47" s="77">
        <v>223.49693710999995</v>
      </c>
      <c r="E47" s="77">
        <v>223.02558570000008</v>
      </c>
      <c r="F47" s="77">
        <v>220.8009144099999</v>
      </c>
      <c r="G47" s="77">
        <v>-2.2246712900001704</v>
      </c>
      <c r="H47" s="8">
        <v>-9.9749599716001097E-3</v>
      </c>
      <c r="I47" s="65">
        <v>1.5144401719784725E-2</v>
      </c>
    </row>
    <row r="48" spans="1:9" x14ac:dyDescent="0.25">
      <c r="A48" s="68">
        <v>23</v>
      </c>
      <c r="B48" s="76" t="s">
        <v>1</v>
      </c>
      <c r="C48" s="76" t="s">
        <v>223</v>
      </c>
      <c r="D48" s="77">
        <v>194.84544695000014</v>
      </c>
      <c r="E48" s="77">
        <v>196.0302576</v>
      </c>
      <c r="F48" s="77">
        <v>194.38749379999996</v>
      </c>
      <c r="G48" s="77">
        <v>-1.6427638000000417</v>
      </c>
      <c r="H48" s="8">
        <v>-8.3801542685930843E-3</v>
      </c>
      <c r="I48" s="65">
        <v>1.3332745035389381E-2</v>
      </c>
    </row>
    <row r="49" spans="1:9" x14ac:dyDescent="0.25">
      <c r="A49" s="68">
        <v>24</v>
      </c>
      <c r="B49" s="76" t="s">
        <v>1</v>
      </c>
      <c r="C49" s="76" t="s">
        <v>81</v>
      </c>
      <c r="D49" s="77">
        <v>153.34103093000007</v>
      </c>
      <c r="E49" s="77">
        <v>154.49931470000004</v>
      </c>
      <c r="F49" s="77">
        <v>155.72426756999999</v>
      </c>
      <c r="G49" s="77">
        <v>1.2249528699999452</v>
      </c>
      <c r="H49" s="65">
        <v>7.9285327082421336E-3</v>
      </c>
      <c r="I49" s="65">
        <v>1.0680892657990354E-2</v>
      </c>
    </row>
    <row r="50" spans="1:9" x14ac:dyDescent="0.25">
      <c r="A50" s="68">
        <v>25</v>
      </c>
      <c r="B50" s="76" t="s">
        <v>1</v>
      </c>
      <c r="C50" s="76" t="s">
        <v>229</v>
      </c>
      <c r="D50" s="77">
        <v>131.53205806</v>
      </c>
      <c r="E50" s="77">
        <v>132.52082693000003</v>
      </c>
      <c r="F50" s="77">
        <v>136.66088600999998</v>
      </c>
      <c r="G50" s="77">
        <v>4.1400590799999684</v>
      </c>
      <c r="H50" s="65">
        <v>3.1240818337081651E-2</v>
      </c>
      <c r="I50" s="65">
        <v>9.3733640671164516E-3</v>
      </c>
    </row>
    <row r="51" spans="1:9" x14ac:dyDescent="0.25">
      <c r="A51" s="68">
        <v>26</v>
      </c>
      <c r="B51" s="76" t="s">
        <v>1</v>
      </c>
      <c r="C51" s="76" t="s">
        <v>10</v>
      </c>
      <c r="D51" s="77">
        <v>131.42129767999998</v>
      </c>
      <c r="E51" s="77">
        <v>131.98099348999997</v>
      </c>
      <c r="F51" s="77">
        <v>131.63419897999992</v>
      </c>
      <c r="G51" s="92">
        <v>-0.34679451000005007</v>
      </c>
      <c r="H51" s="8">
        <v>-2.6276094824693548E-3</v>
      </c>
      <c r="I51" s="65">
        <v>9.0285911846971507E-3</v>
      </c>
    </row>
    <row r="52" spans="1:9" x14ac:dyDescent="0.25">
      <c r="A52" s="68">
        <v>27</v>
      </c>
      <c r="B52" s="76" t="s">
        <v>1</v>
      </c>
      <c r="C52" s="76" t="s">
        <v>83</v>
      </c>
      <c r="D52" s="77">
        <v>121.55614243000001</v>
      </c>
      <c r="E52" s="77">
        <v>121.3137452</v>
      </c>
      <c r="F52" s="77">
        <v>128.36769605000001</v>
      </c>
      <c r="G52" s="92">
        <v>7.0539508500000085</v>
      </c>
      <c r="H52" s="89">
        <v>5.8146344739178069E-2</v>
      </c>
      <c r="I52" s="65">
        <v>8.8045466750855915E-3</v>
      </c>
    </row>
    <row r="53" spans="1:9" x14ac:dyDescent="0.25">
      <c r="A53" s="68">
        <v>28</v>
      </c>
      <c r="B53" s="76" t="s">
        <v>1</v>
      </c>
      <c r="C53" s="76" t="s">
        <v>6</v>
      </c>
      <c r="D53" s="77">
        <v>117.61454935000003</v>
      </c>
      <c r="E53" s="77">
        <v>118.01626173000002</v>
      </c>
      <c r="F53" s="77">
        <v>118.83556766</v>
      </c>
      <c r="G53" s="92">
        <v>0.81930592999997731</v>
      </c>
      <c r="H53" s="89">
        <v>6.9423138641215559E-3</v>
      </c>
      <c r="I53" s="65">
        <v>8.1507523646387175E-3</v>
      </c>
    </row>
    <row r="54" spans="1:9" x14ac:dyDescent="0.25">
      <c r="A54" s="68">
        <v>29</v>
      </c>
      <c r="B54" s="76" t="s">
        <v>1</v>
      </c>
      <c r="C54" s="76" t="s">
        <v>82</v>
      </c>
      <c r="D54" s="77">
        <v>116.76862754</v>
      </c>
      <c r="E54" s="77">
        <v>116.93616647999993</v>
      </c>
      <c r="F54" s="77">
        <v>117.57168466000002</v>
      </c>
      <c r="G54" s="92">
        <v>0.63551818000008164</v>
      </c>
      <c r="H54" s="89">
        <v>5.4347444347662699E-3</v>
      </c>
      <c r="I54" s="65">
        <v>8.0640645357864128E-3</v>
      </c>
    </row>
    <row r="55" spans="1:9" x14ac:dyDescent="0.25">
      <c r="A55" s="68">
        <v>30</v>
      </c>
      <c r="B55" s="76" t="s">
        <v>1</v>
      </c>
      <c r="C55" s="76" t="s">
        <v>3</v>
      </c>
      <c r="D55" s="77">
        <v>102.83058855999997</v>
      </c>
      <c r="E55" s="77">
        <v>102.99345784999998</v>
      </c>
      <c r="F55" s="77">
        <v>103.02777377999999</v>
      </c>
      <c r="G55" s="92">
        <v>3.4315930000007155E-2</v>
      </c>
      <c r="H55" s="89">
        <v>3.3318553155079996E-4</v>
      </c>
      <c r="I55" s="65">
        <v>7.0665196228406509E-3</v>
      </c>
    </row>
    <row r="56" spans="1:9" x14ac:dyDescent="0.25">
      <c r="A56" s="68">
        <v>31</v>
      </c>
      <c r="B56" s="76" t="s">
        <v>1</v>
      </c>
      <c r="C56" s="76" t="s">
        <v>84</v>
      </c>
      <c r="D56" s="77">
        <v>93.268223790000022</v>
      </c>
      <c r="E56" s="77">
        <v>92.994724919999982</v>
      </c>
      <c r="F56" s="77">
        <v>92.213819639999969</v>
      </c>
      <c r="G56" s="92">
        <v>-0.78090528000001613</v>
      </c>
      <c r="H56" s="8">
        <v>-8.3973072738459179E-3</v>
      </c>
      <c r="I56" s="65">
        <v>6.3248068173792239E-3</v>
      </c>
    </row>
    <row r="57" spans="1:9" x14ac:dyDescent="0.25">
      <c r="A57" s="68">
        <v>32</v>
      </c>
      <c r="B57" s="76" t="s">
        <v>2</v>
      </c>
      <c r="C57" s="76" t="s">
        <v>13</v>
      </c>
      <c r="D57" s="77">
        <v>74.413704890000034</v>
      </c>
      <c r="E57" s="77">
        <v>75.658221330000003</v>
      </c>
      <c r="F57" s="77">
        <v>75.513632729999998</v>
      </c>
      <c r="G57" s="92">
        <v>-0.14458859999999404</v>
      </c>
      <c r="H57" s="8">
        <v>-1.9110758547883251E-3</v>
      </c>
      <c r="I57" s="65">
        <v>5.179366183510746E-3</v>
      </c>
    </row>
    <row r="58" spans="1:9" x14ac:dyDescent="0.25">
      <c r="A58" s="68">
        <v>33</v>
      </c>
      <c r="B58" s="76" t="s">
        <v>2</v>
      </c>
      <c r="C58" s="76" t="s">
        <v>85</v>
      </c>
      <c r="D58" s="77">
        <v>60.843572950000002</v>
      </c>
      <c r="E58" s="77">
        <v>62.071913690000031</v>
      </c>
      <c r="F58" s="77">
        <v>63.046118109999988</v>
      </c>
      <c r="G58" s="92">
        <v>0.97420441999995711</v>
      </c>
      <c r="H58" s="89">
        <v>1.5694770180042061E-2</v>
      </c>
      <c r="I58" s="65">
        <v>4.3242381585336075E-3</v>
      </c>
    </row>
    <row r="59" spans="1:9" x14ac:dyDescent="0.25">
      <c r="A59" s="68">
        <v>34</v>
      </c>
      <c r="B59" s="76" t="s">
        <v>2</v>
      </c>
      <c r="C59" s="76" t="s">
        <v>224</v>
      </c>
      <c r="D59" s="77">
        <v>57.760583929999974</v>
      </c>
      <c r="E59" s="77">
        <v>58.035925470000002</v>
      </c>
      <c r="F59" s="77">
        <v>58.474916559999976</v>
      </c>
      <c r="G59" s="92">
        <v>0.43899108999997377</v>
      </c>
      <c r="H59" s="89">
        <v>7.564126641297339E-3</v>
      </c>
      <c r="I59" s="65">
        <v>4.0107063382497712E-3</v>
      </c>
    </row>
    <row r="60" spans="1:9" x14ac:dyDescent="0.25">
      <c r="A60" s="68">
        <v>35</v>
      </c>
      <c r="B60" s="76" t="s">
        <v>2</v>
      </c>
      <c r="C60" s="76" t="s">
        <v>86</v>
      </c>
      <c r="D60" s="77">
        <v>52.902034979999989</v>
      </c>
      <c r="E60" s="77">
        <v>53.486624090000007</v>
      </c>
      <c r="F60" s="77">
        <v>54.799490489999968</v>
      </c>
      <c r="G60" s="92">
        <v>1.3128663999999612</v>
      </c>
      <c r="H60" s="89">
        <v>2.4545695719940159E-2</v>
      </c>
      <c r="I60" s="65">
        <v>3.7586144071806269E-3</v>
      </c>
    </row>
    <row r="61" spans="1:9" x14ac:dyDescent="0.25">
      <c r="A61" s="68">
        <v>36</v>
      </c>
      <c r="B61" s="76" t="s">
        <v>2</v>
      </c>
      <c r="C61" s="76" t="s">
        <v>11</v>
      </c>
      <c r="D61" s="77">
        <v>52.919123080000006</v>
      </c>
      <c r="E61" s="77">
        <v>55.00755229</v>
      </c>
      <c r="F61" s="77">
        <v>54.726302590000017</v>
      </c>
      <c r="G61" s="92">
        <v>-0.28124969999998062</v>
      </c>
      <c r="H61" s="8">
        <v>-5.1129288305218762E-3</v>
      </c>
      <c r="I61" s="65">
        <v>3.7535945594975306E-3</v>
      </c>
    </row>
    <row r="62" spans="1:9" x14ac:dyDescent="0.25">
      <c r="A62" s="68">
        <v>37</v>
      </c>
      <c r="B62" s="76" t="s">
        <v>2</v>
      </c>
      <c r="C62" s="76" t="s">
        <v>225</v>
      </c>
      <c r="D62" s="77">
        <v>50.391709730000002</v>
      </c>
      <c r="E62" s="77">
        <v>50.098300099999982</v>
      </c>
      <c r="F62" s="77">
        <v>52.596312079999997</v>
      </c>
      <c r="G62" s="92">
        <v>2.4980119800000189</v>
      </c>
      <c r="H62" s="89">
        <v>4.9862210394640116E-2</v>
      </c>
      <c r="I62" s="65">
        <v>3.6075017227492579E-3</v>
      </c>
    </row>
    <row r="63" spans="1:9" x14ac:dyDescent="0.25">
      <c r="A63" s="68">
        <v>38</v>
      </c>
      <c r="B63" s="76" t="s">
        <v>2</v>
      </c>
      <c r="C63" s="76" t="s">
        <v>12</v>
      </c>
      <c r="D63" s="77">
        <v>52.595849020000003</v>
      </c>
      <c r="E63" s="77">
        <v>51.035691280000002</v>
      </c>
      <c r="F63" s="77">
        <v>51.016346690000006</v>
      </c>
      <c r="G63" s="92">
        <v>-1.9344589999996126E-2</v>
      </c>
      <c r="H63" s="8">
        <v>-3.7904042278696308E-4</v>
      </c>
      <c r="I63" s="65">
        <v>3.4991342794646451E-3</v>
      </c>
    </row>
    <row r="64" spans="1:9" x14ac:dyDescent="0.25">
      <c r="A64" s="68">
        <v>39</v>
      </c>
      <c r="B64" s="76" t="s">
        <v>2</v>
      </c>
      <c r="C64" s="76" t="s">
        <v>235</v>
      </c>
      <c r="D64" s="77">
        <v>47.597236640000006</v>
      </c>
      <c r="E64" s="77">
        <v>47.737655999999973</v>
      </c>
      <c r="F64" s="77">
        <v>47.409314459999997</v>
      </c>
      <c r="G64" s="92">
        <v>-0.32834153999996929</v>
      </c>
      <c r="H64" s="8">
        <v>-6.8780406813432459E-3</v>
      </c>
      <c r="I64" s="65">
        <v>3.2517333787333348E-3</v>
      </c>
    </row>
    <row r="65" spans="1:9" x14ac:dyDescent="0.25">
      <c r="A65" s="68">
        <v>40</v>
      </c>
      <c r="B65" s="76" t="s">
        <v>2</v>
      </c>
      <c r="C65" s="76" t="s">
        <v>232</v>
      </c>
      <c r="D65" s="77">
        <v>38.898275840000004</v>
      </c>
      <c r="E65" s="77">
        <v>39.251918299999971</v>
      </c>
      <c r="F65" s="77">
        <v>39.560138959999996</v>
      </c>
      <c r="G65" s="92">
        <v>0.3082206600000188</v>
      </c>
      <c r="H65" s="89">
        <v>7.8523718928666716E-3</v>
      </c>
      <c r="I65" s="65">
        <v>2.7133702688760838E-3</v>
      </c>
    </row>
    <row r="66" spans="1:9" x14ac:dyDescent="0.25">
      <c r="A66" s="68">
        <v>41</v>
      </c>
      <c r="B66" s="76" t="s">
        <v>2</v>
      </c>
      <c r="C66" s="76" t="s">
        <v>226</v>
      </c>
      <c r="D66" s="77">
        <v>38.898618649999982</v>
      </c>
      <c r="E66" s="77">
        <v>38.283036979999984</v>
      </c>
      <c r="F66" s="77">
        <v>38.398014739999994</v>
      </c>
      <c r="G66" s="92">
        <v>0.11497776000001282</v>
      </c>
      <c r="H66" s="89">
        <v>3.0033604716386548E-3</v>
      </c>
      <c r="I66" s="65">
        <v>2.633661921277074E-3</v>
      </c>
    </row>
    <row r="67" spans="1:9" x14ac:dyDescent="0.25">
      <c r="A67" s="68">
        <v>42</v>
      </c>
      <c r="B67" s="76" t="s">
        <v>2</v>
      </c>
      <c r="C67" s="76" t="s">
        <v>227</v>
      </c>
      <c r="D67" s="77">
        <v>28.26327144</v>
      </c>
      <c r="E67" s="77">
        <v>28.358211000000011</v>
      </c>
      <c r="F67" s="77">
        <v>29.064580459999995</v>
      </c>
      <c r="G67" s="92">
        <v>0.70636945999998224</v>
      </c>
      <c r="H67" s="89">
        <v>2.4908816003942631E-2</v>
      </c>
      <c r="I67" s="65">
        <v>1.9934957401757511E-3</v>
      </c>
    </row>
    <row r="68" spans="1:9" x14ac:dyDescent="0.25">
      <c r="A68" s="68">
        <v>43</v>
      </c>
      <c r="B68" s="76" t="s">
        <v>14</v>
      </c>
      <c r="C68" s="76" t="s">
        <v>233</v>
      </c>
      <c r="D68" s="77">
        <v>19.336772009999997</v>
      </c>
      <c r="E68" s="77">
        <v>19.62471888</v>
      </c>
      <c r="F68" s="77">
        <v>20.121549030000008</v>
      </c>
      <c r="G68" s="77">
        <v>0.49683015000000968</v>
      </c>
      <c r="H68" s="65">
        <v>2.5316548636339482E-2</v>
      </c>
      <c r="I68" s="65">
        <v>1.3801067017721728E-3</v>
      </c>
    </row>
    <row r="69" spans="1:9" x14ac:dyDescent="0.25">
      <c r="A69" s="68">
        <v>44</v>
      </c>
      <c r="B69" s="76" t="s">
        <v>14</v>
      </c>
      <c r="C69" s="76" t="s">
        <v>87</v>
      </c>
      <c r="D69" s="77">
        <v>18.298931050000004</v>
      </c>
      <c r="E69" s="77">
        <v>18.192075690000017</v>
      </c>
      <c r="F69" s="77">
        <v>18.044836490000009</v>
      </c>
      <c r="G69" s="77">
        <v>-0.1472392000000067</v>
      </c>
      <c r="H69" s="8">
        <v>-8.0935898964482906E-3</v>
      </c>
      <c r="I69" s="65">
        <v>1.2376681206353452E-3</v>
      </c>
    </row>
    <row r="70" spans="1:9" x14ac:dyDescent="0.25">
      <c r="A70" s="101" t="s">
        <v>0</v>
      </c>
      <c r="B70" s="101"/>
      <c r="C70" s="78" t="s">
        <v>15</v>
      </c>
      <c r="D70" s="79">
        <v>14461.142486720004</v>
      </c>
      <c r="E70" s="79">
        <v>14498.133864809994</v>
      </c>
      <c r="F70" s="79">
        <v>14579.7053258</v>
      </c>
      <c r="G70" s="79">
        <v>81.571460990001682</v>
      </c>
      <c r="H70" s="67">
        <v>5.626342103792592E-3</v>
      </c>
      <c r="I70" s="91"/>
    </row>
  </sheetData>
  <mergeCells count="3">
    <mergeCell ref="A22:D22"/>
    <mergeCell ref="G24:I24"/>
    <mergeCell ref="A70:B70"/>
  </mergeCells>
  <pageMargins left="0.7" right="0.7" top="0.75" bottom="0.75" header="0.3" footer="0.3"/>
  <pageSetup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A047B-3BED-4E7D-AD1F-3A90A7205488}">
  <dimension ref="A2:F52"/>
  <sheetViews>
    <sheetView showGridLines="0" zoomScaleNormal="100" workbookViewId="0"/>
  </sheetViews>
  <sheetFormatPr baseColWidth="10" defaultColWidth="16" defaultRowHeight="15" x14ac:dyDescent="0.25"/>
  <cols>
    <col min="1" max="1" width="12.28515625" customWidth="1"/>
    <col min="2" max="3" width="16" style="30"/>
  </cols>
  <sheetData>
    <row r="2" spans="1:6" ht="15.75" x14ac:dyDescent="0.25">
      <c r="A2" s="4" t="s">
        <v>215</v>
      </c>
      <c r="B2" s="40"/>
      <c r="C2" s="40"/>
    </row>
    <row r="3" spans="1:6" ht="15.75" thickBot="1" x14ac:dyDescent="0.3"/>
    <row r="4" spans="1:6" ht="15.75" thickBot="1" x14ac:dyDescent="0.3">
      <c r="D4" s="48" t="s">
        <v>195</v>
      </c>
      <c r="E4" s="48" t="s">
        <v>210</v>
      </c>
      <c r="F4" s="48" t="s">
        <v>216</v>
      </c>
    </row>
    <row r="5" spans="1:6" ht="15.75" thickBot="1" x14ac:dyDescent="0.3">
      <c r="A5" s="48" t="s">
        <v>16</v>
      </c>
      <c r="B5" s="48" t="s">
        <v>17</v>
      </c>
      <c r="C5" s="48" t="s">
        <v>18</v>
      </c>
      <c r="D5" s="61" t="s">
        <v>277</v>
      </c>
      <c r="E5" s="61" t="s">
        <v>277</v>
      </c>
      <c r="F5" s="61" t="s">
        <v>277</v>
      </c>
    </row>
    <row r="6" spans="1:6" x14ac:dyDescent="0.25">
      <c r="A6" s="53">
        <v>1</v>
      </c>
      <c r="B6" s="82" t="s">
        <v>1</v>
      </c>
      <c r="C6" s="82" t="s">
        <v>7</v>
      </c>
      <c r="D6" s="72">
        <v>43.73937574</v>
      </c>
      <c r="E6" s="72">
        <v>36.800022280000007</v>
      </c>
      <c r="F6" s="72">
        <v>6.9393534599999924</v>
      </c>
    </row>
    <row r="7" spans="1:6" x14ac:dyDescent="0.25">
      <c r="A7" s="53">
        <v>2</v>
      </c>
      <c r="B7" s="82" t="s">
        <v>1</v>
      </c>
      <c r="C7" s="82" t="s">
        <v>73</v>
      </c>
      <c r="D7" s="72">
        <v>54.000545740000007</v>
      </c>
      <c r="E7" s="72">
        <v>47.145887930000022</v>
      </c>
      <c r="F7" s="72">
        <v>6.8546578099999849</v>
      </c>
    </row>
    <row r="8" spans="1:6" x14ac:dyDescent="0.25">
      <c r="A8" s="53">
        <v>3</v>
      </c>
      <c r="B8" s="82" t="s">
        <v>1</v>
      </c>
      <c r="C8" s="82" t="s">
        <v>72</v>
      </c>
      <c r="D8" s="72">
        <v>89.201532720000003</v>
      </c>
      <c r="E8" s="72">
        <v>83.072402489999973</v>
      </c>
      <c r="F8" s="72">
        <v>6.1291302300000297</v>
      </c>
    </row>
    <row r="9" spans="1:6" x14ac:dyDescent="0.25">
      <c r="A9" s="53">
        <v>4</v>
      </c>
      <c r="B9" s="82" t="s">
        <v>1</v>
      </c>
      <c r="C9" s="82" t="s">
        <v>4</v>
      </c>
      <c r="D9" s="72">
        <v>37.569391279999998</v>
      </c>
      <c r="E9" s="72">
        <v>33.274188320000015</v>
      </c>
      <c r="F9" s="72">
        <v>4.2952029599999832</v>
      </c>
    </row>
    <row r="10" spans="1:6" x14ac:dyDescent="0.25">
      <c r="A10" s="53">
        <v>5</v>
      </c>
      <c r="B10" s="82" t="s">
        <v>1</v>
      </c>
      <c r="C10" s="82" t="s">
        <v>218</v>
      </c>
      <c r="D10" s="72">
        <v>135.78368572000002</v>
      </c>
      <c r="E10" s="72">
        <v>132.64098028000001</v>
      </c>
      <c r="F10" s="72">
        <v>3.1427054400000145</v>
      </c>
    </row>
    <row r="11" spans="1:6" x14ac:dyDescent="0.25">
      <c r="A11" s="53">
        <v>6</v>
      </c>
      <c r="B11" s="82" t="s">
        <v>1</v>
      </c>
      <c r="C11" s="82" t="s">
        <v>77</v>
      </c>
      <c r="D11" s="72">
        <v>32.334280469999996</v>
      </c>
      <c r="E11" s="72">
        <v>29.258599689999983</v>
      </c>
      <c r="F11" s="72">
        <v>3.0756807800000132</v>
      </c>
    </row>
    <row r="12" spans="1:6" x14ac:dyDescent="0.25">
      <c r="A12" s="53">
        <v>7</v>
      </c>
      <c r="B12" s="82" t="s">
        <v>1</v>
      </c>
      <c r="C12" s="82" t="s">
        <v>79</v>
      </c>
      <c r="D12" s="72">
        <v>22.304703149999998</v>
      </c>
      <c r="E12" s="72">
        <v>19.363219989999994</v>
      </c>
      <c r="F12" s="72">
        <v>2.9414831600000042</v>
      </c>
    </row>
    <row r="13" spans="1:6" x14ac:dyDescent="0.25">
      <c r="A13" s="53">
        <v>8</v>
      </c>
      <c r="B13" s="82" t="s">
        <v>1</v>
      </c>
      <c r="C13" s="82" t="s">
        <v>76</v>
      </c>
      <c r="D13" s="72">
        <v>43.538418680000007</v>
      </c>
      <c r="E13" s="72">
        <v>41.443901039999993</v>
      </c>
      <c r="F13" s="72">
        <v>2.0945176400000136</v>
      </c>
    </row>
    <row r="14" spans="1:6" x14ac:dyDescent="0.25">
      <c r="A14" s="53">
        <v>9</v>
      </c>
      <c r="B14" s="82" t="s">
        <v>1</v>
      </c>
      <c r="C14" s="82" t="s">
        <v>5</v>
      </c>
      <c r="D14" s="72">
        <v>39.288373289999996</v>
      </c>
      <c r="E14" s="72">
        <v>37.19407958</v>
      </c>
      <c r="F14" s="72">
        <v>2.0942937099999952</v>
      </c>
    </row>
    <row r="15" spans="1:6" x14ac:dyDescent="0.25">
      <c r="A15" s="53">
        <v>10</v>
      </c>
      <c r="B15" s="82" t="s">
        <v>1</v>
      </c>
      <c r="C15" s="82" t="s">
        <v>9</v>
      </c>
      <c r="D15" s="72">
        <v>56.127180189999997</v>
      </c>
      <c r="E15" s="72">
        <v>54.176180240000001</v>
      </c>
      <c r="F15" s="72">
        <v>1.9509999499999964</v>
      </c>
    </row>
    <row r="16" spans="1:6" x14ac:dyDescent="0.25">
      <c r="A16" s="53">
        <v>11</v>
      </c>
      <c r="B16" s="82" t="s">
        <v>1</v>
      </c>
      <c r="C16" s="82" t="s">
        <v>75</v>
      </c>
      <c r="D16" s="72">
        <v>46.242687059999994</v>
      </c>
      <c r="E16" s="72">
        <v>44.357976910000005</v>
      </c>
      <c r="F16" s="72">
        <v>1.8847101499999894</v>
      </c>
    </row>
    <row r="17" spans="1:6" x14ac:dyDescent="0.25">
      <c r="A17" s="53">
        <v>12</v>
      </c>
      <c r="B17" s="82" t="s">
        <v>1</v>
      </c>
      <c r="C17" s="82" t="s">
        <v>6</v>
      </c>
      <c r="D17" s="72">
        <v>12.04426241</v>
      </c>
      <c r="E17" s="72">
        <v>10.169265070000002</v>
      </c>
      <c r="F17" s="72">
        <v>1.8749973399999984</v>
      </c>
    </row>
    <row r="18" spans="1:6" x14ac:dyDescent="0.25">
      <c r="A18" s="53">
        <v>13</v>
      </c>
      <c r="B18" s="82" t="s">
        <v>1</v>
      </c>
      <c r="C18" s="82" t="s">
        <v>219</v>
      </c>
      <c r="D18" s="72">
        <v>48.525504680000004</v>
      </c>
      <c r="E18" s="72">
        <v>46.793587280000011</v>
      </c>
      <c r="F18" s="72">
        <v>1.7319173999999933</v>
      </c>
    </row>
    <row r="19" spans="1:6" x14ac:dyDescent="0.25">
      <c r="A19" s="53">
        <v>14</v>
      </c>
      <c r="B19" s="82" t="s">
        <v>1</v>
      </c>
      <c r="C19" s="82" t="s">
        <v>220</v>
      </c>
      <c r="D19" s="72">
        <v>36.882168840000006</v>
      </c>
      <c r="E19" s="72">
        <v>35.209592600000001</v>
      </c>
      <c r="F19" s="72">
        <v>1.672576240000005</v>
      </c>
    </row>
    <row r="20" spans="1:6" x14ac:dyDescent="0.25">
      <c r="A20" s="53">
        <v>15</v>
      </c>
      <c r="B20" s="82" t="s">
        <v>1</v>
      </c>
      <c r="C20" s="82" t="s">
        <v>221</v>
      </c>
      <c r="D20" s="72">
        <v>29.585051289999999</v>
      </c>
      <c r="E20" s="72">
        <v>27.976164829999998</v>
      </c>
      <c r="F20" s="72">
        <v>1.6088864600000008</v>
      </c>
    </row>
    <row r="21" spans="1:6" x14ac:dyDescent="0.25">
      <c r="A21" s="53">
        <v>16</v>
      </c>
      <c r="B21" s="82" t="s">
        <v>1</v>
      </c>
      <c r="C21" s="82" t="s">
        <v>78</v>
      </c>
      <c r="D21" s="72">
        <v>26.186602359999995</v>
      </c>
      <c r="E21" s="72">
        <v>24.700346199999998</v>
      </c>
      <c r="F21" s="72">
        <v>1.4862561599999964</v>
      </c>
    </row>
    <row r="22" spans="1:6" x14ac:dyDescent="0.25">
      <c r="A22" s="53">
        <v>17</v>
      </c>
      <c r="B22" s="82" t="s">
        <v>1</v>
      </c>
      <c r="C22" s="82" t="s">
        <v>74</v>
      </c>
      <c r="D22" s="72">
        <v>54.151865889999996</v>
      </c>
      <c r="E22" s="72">
        <v>52.906834759999995</v>
      </c>
      <c r="F22" s="72">
        <v>1.245031130000001</v>
      </c>
    </row>
    <row r="23" spans="1:6" x14ac:dyDescent="0.25">
      <c r="A23" s="53">
        <v>18</v>
      </c>
      <c r="B23" s="82" t="s">
        <v>1</v>
      </c>
      <c r="C23" s="82" t="s">
        <v>71</v>
      </c>
      <c r="D23" s="72">
        <v>132.46320615999997</v>
      </c>
      <c r="E23" s="72">
        <v>131.66988541000001</v>
      </c>
      <c r="F23" s="72">
        <v>0.79332074999996394</v>
      </c>
    </row>
    <row r="24" spans="1:6" x14ac:dyDescent="0.25">
      <c r="A24" s="53">
        <v>19</v>
      </c>
      <c r="B24" s="82" t="s">
        <v>1</v>
      </c>
      <c r="C24" s="82" t="s">
        <v>3</v>
      </c>
      <c r="D24" s="72">
        <v>14.113689040000001</v>
      </c>
      <c r="E24" s="72">
        <v>13.381218409999999</v>
      </c>
      <c r="F24" s="72">
        <v>0.73247063000000168</v>
      </c>
    </row>
    <row r="25" spans="1:6" x14ac:dyDescent="0.25">
      <c r="A25" s="53">
        <v>20</v>
      </c>
      <c r="B25" s="82" t="s">
        <v>1</v>
      </c>
      <c r="C25" s="82" t="s">
        <v>83</v>
      </c>
      <c r="D25" s="72">
        <v>10.224801660000001</v>
      </c>
      <c r="E25" s="72">
        <v>9.5530314899999986</v>
      </c>
      <c r="F25" s="72">
        <v>0.67177017000000205</v>
      </c>
    </row>
    <row r="26" spans="1:6" x14ac:dyDescent="0.25">
      <c r="A26" s="53">
        <v>21</v>
      </c>
      <c r="B26" s="82" t="s">
        <v>1</v>
      </c>
      <c r="C26" s="82" t="s">
        <v>10</v>
      </c>
      <c r="D26" s="72">
        <v>11.42842592</v>
      </c>
      <c r="E26" s="72">
        <v>10.77241884</v>
      </c>
      <c r="F26" s="72">
        <v>0.65600708000000019</v>
      </c>
    </row>
    <row r="27" spans="1:6" x14ac:dyDescent="0.25">
      <c r="A27" s="53">
        <v>22</v>
      </c>
      <c r="B27" s="82" t="s">
        <v>1</v>
      </c>
      <c r="C27" s="82" t="s">
        <v>84</v>
      </c>
      <c r="D27" s="72">
        <v>8.4031582700000023</v>
      </c>
      <c r="E27" s="72">
        <v>7.8029027699999967</v>
      </c>
      <c r="F27" s="72">
        <v>0.6002555000000056</v>
      </c>
    </row>
    <row r="28" spans="1:6" x14ac:dyDescent="0.25">
      <c r="A28" s="53">
        <v>23</v>
      </c>
      <c r="B28" s="82" t="s">
        <v>1</v>
      </c>
      <c r="C28" s="82" t="s">
        <v>222</v>
      </c>
      <c r="D28" s="72">
        <v>20.340169660000001</v>
      </c>
      <c r="E28" s="72">
        <v>19.762301839999999</v>
      </c>
      <c r="F28" s="72">
        <v>0.57786782000000159</v>
      </c>
    </row>
    <row r="29" spans="1:6" x14ac:dyDescent="0.25">
      <c r="A29" s="53">
        <v>24</v>
      </c>
      <c r="B29" s="82" t="s">
        <v>1</v>
      </c>
      <c r="C29" s="82" t="s">
        <v>275</v>
      </c>
      <c r="D29" s="72">
        <v>27.330018389999999</v>
      </c>
      <c r="E29" s="72">
        <v>26.828988529999993</v>
      </c>
      <c r="F29" s="72">
        <v>0.50102986000000627</v>
      </c>
    </row>
    <row r="30" spans="1:6" x14ac:dyDescent="0.25">
      <c r="A30" s="53">
        <v>25</v>
      </c>
      <c r="B30" s="82" t="s">
        <v>2</v>
      </c>
      <c r="C30" s="82" t="s">
        <v>86</v>
      </c>
      <c r="D30" s="72">
        <v>5.0097142100000012</v>
      </c>
      <c r="E30" s="72">
        <v>4.6543137099999994</v>
      </c>
      <c r="F30" s="72">
        <v>0.35540050000000178</v>
      </c>
    </row>
    <row r="31" spans="1:6" x14ac:dyDescent="0.25">
      <c r="A31" s="53">
        <v>26</v>
      </c>
      <c r="B31" s="82" t="s">
        <v>2</v>
      </c>
      <c r="C31" s="82" t="s">
        <v>225</v>
      </c>
      <c r="D31" s="72">
        <v>4.2880373300000008</v>
      </c>
      <c r="E31" s="72">
        <v>3.9981752999999998</v>
      </c>
      <c r="F31" s="72">
        <v>0.28986203000000099</v>
      </c>
    </row>
    <row r="32" spans="1:6" x14ac:dyDescent="0.25">
      <c r="A32" s="53">
        <v>27</v>
      </c>
      <c r="B32" s="82" t="s">
        <v>2</v>
      </c>
      <c r="C32" s="82" t="s">
        <v>13</v>
      </c>
      <c r="D32" s="72">
        <v>6.7173583899999993</v>
      </c>
      <c r="E32" s="72">
        <v>6.4318748099999992</v>
      </c>
      <c r="F32" s="72">
        <v>0.28548358000000018</v>
      </c>
    </row>
    <row r="33" spans="1:6" x14ac:dyDescent="0.25">
      <c r="A33" s="53">
        <v>28</v>
      </c>
      <c r="B33" s="82" t="s">
        <v>1</v>
      </c>
      <c r="C33" s="82" t="s">
        <v>229</v>
      </c>
      <c r="D33" s="72">
        <v>10.868563550000001</v>
      </c>
      <c r="E33" s="72">
        <v>10.591789439999996</v>
      </c>
      <c r="F33" s="72">
        <v>0.27677411000000518</v>
      </c>
    </row>
    <row r="34" spans="1:6" x14ac:dyDescent="0.25">
      <c r="A34" s="53">
        <v>29</v>
      </c>
      <c r="B34" s="82" t="s">
        <v>2</v>
      </c>
      <c r="C34" s="82" t="s">
        <v>232</v>
      </c>
      <c r="D34" s="72">
        <v>2.5827529299999998</v>
      </c>
      <c r="E34" s="72">
        <v>2.3173766799999997</v>
      </c>
      <c r="F34" s="72">
        <v>0.26537625000000009</v>
      </c>
    </row>
    <row r="35" spans="1:6" x14ac:dyDescent="0.25">
      <c r="A35" s="53">
        <v>30</v>
      </c>
      <c r="B35" s="82" t="s">
        <v>1</v>
      </c>
      <c r="C35" s="82" t="s">
        <v>228</v>
      </c>
      <c r="D35" s="72">
        <v>27.821439770000005</v>
      </c>
      <c r="E35" s="72">
        <v>27.662725610000003</v>
      </c>
      <c r="F35" s="72">
        <v>0.15871416000000238</v>
      </c>
    </row>
    <row r="36" spans="1:6" x14ac:dyDescent="0.25">
      <c r="A36" s="53">
        <v>31</v>
      </c>
      <c r="B36" s="82" t="s">
        <v>2</v>
      </c>
      <c r="C36" s="82" t="s">
        <v>227</v>
      </c>
      <c r="D36" s="72">
        <v>2.59881121</v>
      </c>
      <c r="E36" s="72">
        <v>2.4692506700000001</v>
      </c>
      <c r="F36" s="72">
        <v>0.12956053999999995</v>
      </c>
    </row>
    <row r="37" spans="1:6" x14ac:dyDescent="0.25">
      <c r="A37" s="53">
        <v>32</v>
      </c>
      <c r="B37" s="82" t="s">
        <v>14</v>
      </c>
      <c r="C37" s="82" t="s">
        <v>233</v>
      </c>
      <c r="D37" s="72">
        <v>1.6124922699999999</v>
      </c>
      <c r="E37" s="72">
        <v>1.4976213599999999</v>
      </c>
      <c r="F37" s="72">
        <v>0.11487091000000005</v>
      </c>
    </row>
    <row r="38" spans="1:6" x14ac:dyDescent="0.25">
      <c r="A38" s="53">
        <v>33</v>
      </c>
      <c r="B38" s="82" t="s">
        <v>1</v>
      </c>
      <c r="C38" s="82" t="s">
        <v>80</v>
      </c>
      <c r="D38" s="72">
        <v>19.051786389999997</v>
      </c>
      <c r="E38" s="72">
        <v>18.940737719999994</v>
      </c>
      <c r="F38" s="72">
        <v>0.1110486700000024</v>
      </c>
    </row>
    <row r="39" spans="1:6" x14ac:dyDescent="0.25">
      <c r="A39" s="53">
        <v>34</v>
      </c>
      <c r="B39" s="82" t="s">
        <v>2</v>
      </c>
      <c r="C39" s="82" t="s">
        <v>85</v>
      </c>
      <c r="D39" s="72">
        <v>5.9212354000000005</v>
      </c>
      <c r="E39" s="72">
        <v>5.815019770000001</v>
      </c>
      <c r="F39" s="72">
        <v>0.10621562999999945</v>
      </c>
    </row>
    <row r="40" spans="1:6" x14ac:dyDescent="0.25">
      <c r="A40" s="53">
        <v>35</v>
      </c>
      <c r="B40" s="82" t="s">
        <v>1</v>
      </c>
      <c r="C40" s="82" t="s">
        <v>223</v>
      </c>
      <c r="D40" s="72">
        <v>13.079584940000004</v>
      </c>
      <c r="E40" s="72">
        <v>12.991501800000002</v>
      </c>
      <c r="F40" s="72">
        <v>8.8083140000001947E-2</v>
      </c>
    </row>
    <row r="41" spans="1:6" x14ac:dyDescent="0.25">
      <c r="A41" s="53">
        <v>36</v>
      </c>
      <c r="B41" s="82" t="s">
        <v>2</v>
      </c>
      <c r="C41" s="82" t="s">
        <v>11</v>
      </c>
      <c r="D41" s="72">
        <v>5.314084900000001</v>
      </c>
      <c r="E41" s="72">
        <v>5.2531594299999993</v>
      </c>
      <c r="F41" s="72">
        <v>6.0925470000001702E-2</v>
      </c>
    </row>
    <row r="42" spans="1:6" x14ac:dyDescent="0.25">
      <c r="A42" s="53">
        <v>37</v>
      </c>
      <c r="B42" s="82" t="s">
        <v>2</v>
      </c>
      <c r="C42" s="82" t="s">
        <v>12</v>
      </c>
      <c r="D42" s="72">
        <v>6.3690288599999993</v>
      </c>
      <c r="E42" s="72">
        <v>6.3197399300000008</v>
      </c>
      <c r="F42" s="72">
        <v>4.9288929999998565E-2</v>
      </c>
    </row>
    <row r="43" spans="1:6" x14ac:dyDescent="0.25">
      <c r="A43" s="53">
        <v>38</v>
      </c>
      <c r="B43" s="82" t="s">
        <v>2</v>
      </c>
      <c r="C43" s="82" t="s">
        <v>226</v>
      </c>
      <c r="D43" s="72">
        <v>3.9849382199999996</v>
      </c>
      <c r="E43" s="72">
        <v>3.9381099199999996</v>
      </c>
      <c r="F43" s="72">
        <v>4.6828300000000045E-2</v>
      </c>
    </row>
    <row r="44" spans="1:6" x14ac:dyDescent="0.25">
      <c r="A44" s="53">
        <v>39</v>
      </c>
      <c r="B44" s="82" t="s">
        <v>1</v>
      </c>
      <c r="C44" s="82" t="s">
        <v>82</v>
      </c>
      <c r="D44" s="72">
        <v>12.066385760000001</v>
      </c>
      <c r="E44" s="72">
        <v>12.024921109999999</v>
      </c>
      <c r="F44" s="72">
        <v>4.1464650000001768E-2</v>
      </c>
    </row>
    <row r="45" spans="1:6" x14ac:dyDescent="0.25">
      <c r="A45" s="53">
        <v>40</v>
      </c>
      <c r="B45" s="82" t="s">
        <v>2</v>
      </c>
      <c r="C45" s="82" t="s">
        <v>235</v>
      </c>
      <c r="D45" s="72">
        <v>4.8309380900000001</v>
      </c>
      <c r="E45" s="72">
        <v>4.790451319999999</v>
      </c>
      <c r="F45" s="72">
        <v>4.0486770000001115E-2</v>
      </c>
    </row>
    <row r="46" spans="1:6" x14ac:dyDescent="0.25">
      <c r="A46" s="53">
        <v>41</v>
      </c>
      <c r="B46" s="82" t="s">
        <v>14</v>
      </c>
      <c r="C46" s="82" t="s">
        <v>87</v>
      </c>
      <c r="D46" s="72">
        <v>1.5049786899999997</v>
      </c>
      <c r="E46" s="72">
        <v>1.5023955999999998</v>
      </c>
      <c r="F46" s="72">
        <v>2.5830899999998991E-3</v>
      </c>
    </row>
    <row r="47" spans="1:6" x14ac:dyDescent="0.25">
      <c r="A47" s="53">
        <v>42</v>
      </c>
      <c r="B47" s="82" t="s">
        <v>2</v>
      </c>
      <c r="C47" s="82" t="s">
        <v>224</v>
      </c>
      <c r="D47" s="72">
        <v>5.323251299999999</v>
      </c>
      <c r="E47" s="72">
        <v>5.3218821700000003</v>
      </c>
      <c r="F47" s="72">
        <v>1.3691299999987194E-3</v>
      </c>
    </row>
    <row r="48" spans="1:6" x14ac:dyDescent="0.25">
      <c r="A48" s="53">
        <v>43</v>
      </c>
      <c r="B48" s="82" t="s">
        <v>1</v>
      </c>
      <c r="C48" s="82" t="s">
        <v>8</v>
      </c>
      <c r="D48" s="72">
        <v>120.79433071000001</v>
      </c>
      <c r="E48" s="72">
        <v>120.79433071000001</v>
      </c>
      <c r="F48" s="72">
        <v>0</v>
      </c>
    </row>
    <row r="49" spans="1:6" x14ac:dyDescent="0.25">
      <c r="A49" s="53">
        <v>44</v>
      </c>
      <c r="B49" s="82" t="s">
        <v>1</v>
      </c>
      <c r="C49" s="82" t="s">
        <v>81</v>
      </c>
      <c r="D49" s="72">
        <v>13.663674970000001</v>
      </c>
      <c r="E49" s="72">
        <v>14.99438204</v>
      </c>
      <c r="F49" s="94">
        <v>-1.330707069999999</v>
      </c>
    </row>
    <row r="50" spans="1:6" x14ac:dyDescent="0.25">
      <c r="A50" s="110" t="s">
        <v>0</v>
      </c>
      <c r="B50" s="110"/>
      <c r="C50" s="83" t="s">
        <v>217</v>
      </c>
      <c r="D50" s="75">
        <v>1305.21</v>
      </c>
      <c r="E50" s="75">
        <v>1248.56</v>
      </c>
      <c r="F50" s="75">
        <v>56.65</v>
      </c>
    </row>
    <row r="51" spans="1:6" x14ac:dyDescent="0.25">
      <c r="F51" s="93"/>
    </row>
    <row r="52" spans="1:6" x14ac:dyDescent="0.25">
      <c r="D52" s="87"/>
      <c r="E52" s="87"/>
      <c r="F52" s="87"/>
    </row>
  </sheetData>
  <sortState xmlns:xlrd2="http://schemas.microsoft.com/office/spreadsheetml/2017/richdata2" ref="B6:F49">
    <sortCondition descending="1" ref="F6:F49"/>
  </sortState>
  <mergeCells count="1">
    <mergeCell ref="A50:B50"/>
  </mergeCells>
  <pageMargins left="0.7" right="0.7" top="0.75" bottom="0.75" header="0.3" footer="0.3"/>
  <pageSetup orientation="portrait" horizontalDpi="4294967295" verticalDpi="429496729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8C7B-671A-4B75-B37C-65567FD4F72C}">
  <dimension ref="A2:G76"/>
  <sheetViews>
    <sheetView showGridLines="0" workbookViewId="0"/>
  </sheetViews>
  <sheetFormatPr baseColWidth="10" defaultColWidth="16" defaultRowHeight="15" x14ac:dyDescent="0.25"/>
  <cols>
    <col min="1" max="1" width="5.7109375" customWidth="1"/>
    <col min="3" max="3" width="35.7109375" customWidth="1"/>
  </cols>
  <sheetData>
    <row r="2" spans="1:3" ht="15.75" x14ac:dyDescent="0.25">
      <c r="A2" s="6" t="s">
        <v>42</v>
      </c>
      <c r="B2" s="6"/>
      <c r="C2" s="6"/>
    </row>
    <row r="24" spans="1:7" ht="15.75" x14ac:dyDescent="0.25">
      <c r="A24" s="6" t="s">
        <v>41</v>
      </c>
      <c r="B24" s="6"/>
      <c r="C24" s="6"/>
    </row>
    <row r="26" spans="1:7" x14ac:dyDescent="0.25">
      <c r="D26" s="106" t="s">
        <v>285</v>
      </c>
      <c r="E26" s="106"/>
      <c r="F26" s="106"/>
    </row>
    <row r="27" spans="1:7" x14ac:dyDescent="0.25">
      <c r="D27" s="107" t="s">
        <v>294</v>
      </c>
      <c r="E27" s="107"/>
      <c r="F27" s="107"/>
    </row>
    <row r="28" spans="1:7" ht="15" customHeight="1" x14ac:dyDescent="0.25">
      <c r="D28" s="108" t="s">
        <v>303</v>
      </c>
      <c r="E28" s="108"/>
      <c r="F28" s="108"/>
      <c r="G28" s="111" t="s">
        <v>276</v>
      </c>
    </row>
    <row r="29" spans="1:7" x14ac:dyDescent="0.25">
      <c r="A29" s="61" t="s">
        <v>16</v>
      </c>
      <c r="B29" s="61" t="s">
        <v>17</v>
      </c>
      <c r="C29" s="61" t="s">
        <v>18</v>
      </c>
      <c r="D29" s="61" t="s">
        <v>234</v>
      </c>
      <c r="E29" s="61" t="s">
        <v>236</v>
      </c>
      <c r="F29" s="61" t="s">
        <v>277</v>
      </c>
      <c r="G29" s="112"/>
    </row>
    <row r="30" spans="1:7" x14ac:dyDescent="0.25">
      <c r="A30" s="53">
        <v>1</v>
      </c>
      <c r="B30" s="53" t="s">
        <v>1</v>
      </c>
      <c r="C30" s="53" t="s">
        <v>73</v>
      </c>
      <c r="D30" s="56">
        <v>0.59971967022585493</v>
      </c>
      <c r="E30" s="56">
        <v>0.61850085722965875</v>
      </c>
      <c r="F30" s="56">
        <v>0.61492512579324221</v>
      </c>
      <c r="G30" s="89">
        <v>-3.5757314364165405E-3</v>
      </c>
    </row>
    <row r="31" spans="1:7" x14ac:dyDescent="0.25">
      <c r="A31" s="53">
        <v>2</v>
      </c>
      <c r="B31" s="53" t="s">
        <v>2</v>
      </c>
      <c r="C31" s="53" t="s">
        <v>232</v>
      </c>
      <c r="D31" s="57">
        <v>0.80538146833028768</v>
      </c>
      <c r="E31" s="56">
        <v>0.78930605720856128</v>
      </c>
      <c r="F31" s="56">
        <v>0.76496470681390139</v>
      </c>
      <c r="G31" s="89">
        <v>-2.43413503946599E-2</v>
      </c>
    </row>
    <row r="32" spans="1:7" x14ac:dyDescent="0.25">
      <c r="A32" s="53">
        <v>3</v>
      </c>
      <c r="B32" s="53" t="s">
        <v>1</v>
      </c>
      <c r="C32" s="53" t="s">
        <v>6</v>
      </c>
      <c r="D32" s="56">
        <v>0.6933747869328859</v>
      </c>
      <c r="E32" s="56">
        <v>0.70225891752875402</v>
      </c>
      <c r="F32" s="56">
        <v>0.68273611038947446</v>
      </c>
      <c r="G32" s="89">
        <v>-1.9522807139279563E-2</v>
      </c>
    </row>
    <row r="33" spans="1:7" x14ac:dyDescent="0.25">
      <c r="A33" s="53">
        <v>4</v>
      </c>
      <c r="B33" s="53" t="s">
        <v>1</v>
      </c>
      <c r="C33" s="53" t="s">
        <v>4</v>
      </c>
      <c r="D33" s="56">
        <v>0.6442403490999481</v>
      </c>
      <c r="E33" s="56">
        <v>0.63651571972680476</v>
      </c>
      <c r="F33" s="56">
        <v>0.63515331926638019</v>
      </c>
      <c r="G33" s="89">
        <v>-1.3624004604245732E-3</v>
      </c>
    </row>
    <row r="34" spans="1:7" x14ac:dyDescent="0.25">
      <c r="A34" s="53">
        <v>5</v>
      </c>
      <c r="B34" s="53" t="s">
        <v>1</v>
      </c>
      <c r="C34" s="53" t="s">
        <v>79</v>
      </c>
      <c r="D34" s="56">
        <v>0.655697504645258</v>
      </c>
      <c r="E34" s="56">
        <v>0.65431391950118956</v>
      </c>
      <c r="F34" s="56">
        <v>0.64985138555483368</v>
      </c>
      <c r="G34" s="89">
        <v>-4.4625339463558733E-3</v>
      </c>
    </row>
    <row r="35" spans="1:7" x14ac:dyDescent="0.25">
      <c r="A35" s="53">
        <v>6</v>
      </c>
      <c r="B35" s="53" t="s">
        <v>1</v>
      </c>
      <c r="C35" s="53" t="s">
        <v>7</v>
      </c>
      <c r="D35" s="56">
        <v>0.5832828659623106</v>
      </c>
      <c r="E35" s="56">
        <v>0.59790718931903475</v>
      </c>
      <c r="F35" s="56">
        <v>0.56617818173873313</v>
      </c>
      <c r="G35" s="89">
        <v>-3.1729007580301616E-2</v>
      </c>
    </row>
    <row r="36" spans="1:7" x14ac:dyDescent="0.25">
      <c r="A36" s="53">
        <v>7</v>
      </c>
      <c r="B36" s="53" t="s">
        <v>1</v>
      </c>
      <c r="C36" s="53" t="s">
        <v>83</v>
      </c>
      <c r="D36" s="56">
        <v>0.77351138418606924</v>
      </c>
      <c r="E36" s="57">
        <v>0.80299877306602097</v>
      </c>
      <c r="F36" s="56">
        <v>0.79721739979960704</v>
      </c>
      <c r="G36" s="89">
        <v>-5.781373266413925E-3</v>
      </c>
    </row>
    <row r="37" spans="1:7" x14ac:dyDescent="0.25">
      <c r="A37" s="53">
        <v>8</v>
      </c>
      <c r="B37" s="53" t="s">
        <v>2</v>
      </c>
      <c r="C37" s="53" t="s">
        <v>86</v>
      </c>
      <c r="D37" s="57">
        <v>0.84679926143279249</v>
      </c>
      <c r="E37" s="57">
        <v>0.82664804471687447</v>
      </c>
      <c r="F37" s="57">
        <v>0.83843021450542632</v>
      </c>
      <c r="G37" s="89">
        <v>1.1782169788551844E-2</v>
      </c>
    </row>
    <row r="38" spans="1:7" x14ac:dyDescent="0.25">
      <c r="A38" s="53">
        <v>9</v>
      </c>
      <c r="B38" s="53" t="s">
        <v>1</v>
      </c>
      <c r="C38" s="53" t="s">
        <v>78</v>
      </c>
      <c r="D38" s="57">
        <v>0.89347967385840343</v>
      </c>
      <c r="E38" s="57">
        <v>0.90321531640539643</v>
      </c>
      <c r="F38" s="57">
        <v>0.89938514346689347</v>
      </c>
      <c r="G38" s="89">
        <v>-3.8301729385029626E-3</v>
      </c>
    </row>
    <row r="39" spans="1:7" x14ac:dyDescent="0.25">
      <c r="A39" s="53">
        <v>10</v>
      </c>
      <c r="B39" s="53" t="s">
        <v>1</v>
      </c>
      <c r="C39" s="53" t="s">
        <v>72</v>
      </c>
      <c r="D39" s="57">
        <v>0.84700213679764635</v>
      </c>
      <c r="E39" s="57">
        <v>0.85063828142043418</v>
      </c>
      <c r="F39" s="57">
        <v>0.85171249699839746</v>
      </c>
      <c r="G39" s="89">
        <v>1.0742155779632778E-3</v>
      </c>
    </row>
    <row r="40" spans="1:7" x14ac:dyDescent="0.25">
      <c r="A40" s="53">
        <v>11</v>
      </c>
      <c r="B40" s="53" t="s">
        <v>2</v>
      </c>
      <c r="C40" s="53" t="s">
        <v>225</v>
      </c>
      <c r="D40" s="57">
        <v>0.87796400431908084</v>
      </c>
      <c r="E40" s="57">
        <v>0.9039219740966945</v>
      </c>
      <c r="F40" s="57">
        <v>0.93973469216128835</v>
      </c>
      <c r="G40" s="89">
        <v>3.5812718064593851E-2</v>
      </c>
    </row>
    <row r="41" spans="1:7" x14ac:dyDescent="0.25">
      <c r="A41" s="53">
        <v>12</v>
      </c>
      <c r="B41" s="53" t="s">
        <v>1</v>
      </c>
      <c r="C41" s="53" t="s">
        <v>5</v>
      </c>
      <c r="D41" s="58">
        <v>1.118083745661415</v>
      </c>
      <c r="E41" s="58">
        <v>1.1088860413056234</v>
      </c>
      <c r="F41" s="58">
        <v>1.0965154073360084</v>
      </c>
      <c r="G41" s="89">
        <v>-1.2370633969615019E-2</v>
      </c>
    </row>
    <row r="42" spans="1:7" x14ac:dyDescent="0.25">
      <c r="A42" s="53">
        <v>13</v>
      </c>
      <c r="B42" s="53" t="s">
        <v>1</v>
      </c>
      <c r="C42" s="53" t="s">
        <v>3</v>
      </c>
      <c r="D42" s="56">
        <v>0.44957949964201838</v>
      </c>
      <c r="E42" s="56">
        <v>0.47758177084194475</v>
      </c>
      <c r="F42" s="56">
        <v>0.48510140768614024</v>
      </c>
      <c r="G42" s="89">
        <v>7.5196368441954875E-3</v>
      </c>
    </row>
    <row r="43" spans="1:7" x14ac:dyDescent="0.25">
      <c r="A43" s="53">
        <v>14</v>
      </c>
      <c r="B43" s="53" t="s">
        <v>1</v>
      </c>
      <c r="C43" s="53" t="s">
        <v>84</v>
      </c>
      <c r="D43" s="57">
        <v>0.92019629502701961</v>
      </c>
      <c r="E43" s="57">
        <v>0.93121945089503422</v>
      </c>
      <c r="F43" s="58">
        <v>0.9514970512320331</v>
      </c>
      <c r="G43" s="89">
        <v>2.027760033699888E-2</v>
      </c>
    </row>
    <row r="44" spans="1:7" x14ac:dyDescent="0.25">
      <c r="A44" s="53">
        <v>15</v>
      </c>
      <c r="B44" s="53" t="s">
        <v>1</v>
      </c>
      <c r="C44" s="53" t="s">
        <v>222</v>
      </c>
      <c r="D44" s="57">
        <v>0.86905492212640367</v>
      </c>
      <c r="E44" s="57">
        <v>0.91029058196594492</v>
      </c>
      <c r="F44" s="58">
        <v>0.95899523421697552</v>
      </c>
      <c r="G44" s="89">
        <v>4.87046522510306E-2</v>
      </c>
    </row>
    <row r="45" spans="1:7" x14ac:dyDescent="0.25">
      <c r="A45" s="53">
        <v>16</v>
      </c>
      <c r="B45" s="53" t="s">
        <v>1</v>
      </c>
      <c r="C45" s="53" t="s">
        <v>221</v>
      </c>
      <c r="D45" s="57">
        <v>0.81348805677680192</v>
      </c>
      <c r="E45" s="57">
        <v>0.8183012348891332</v>
      </c>
      <c r="F45" s="57">
        <v>0.81970828762504666</v>
      </c>
      <c r="G45" s="89">
        <v>1.407052735913461E-3</v>
      </c>
    </row>
    <row r="46" spans="1:7" x14ac:dyDescent="0.25">
      <c r="A46" s="53">
        <v>17</v>
      </c>
      <c r="B46" s="53" t="s">
        <v>1</v>
      </c>
      <c r="C46" s="53" t="s">
        <v>77</v>
      </c>
      <c r="D46" s="57">
        <v>0.88688256975774737</v>
      </c>
      <c r="E46" s="57">
        <v>0.88806198665286584</v>
      </c>
      <c r="F46" s="57">
        <v>0.90077115534559959</v>
      </c>
      <c r="G46" s="89">
        <v>1.2709168692733752E-2</v>
      </c>
    </row>
    <row r="47" spans="1:7" x14ac:dyDescent="0.25">
      <c r="A47" s="53">
        <v>18</v>
      </c>
      <c r="B47" s="53" t="s">
        <v>1</v>
      </c>
      <c r="C47" s="53" t="s">
        <v>9</v>
      </c>
      <c r="D47" s="57">
        <v>0.86651667090030038</v>
      </c>
      <c r="E47" s="57">
        <v>0.88092043168947509</v>
      </c>
      <c r="F47" s="57">
        <v>0.88251375981169533</v>
      </c>
      <c r="G47" s="89">
        <v>1.5933281222202389E-3</v>
      </c>
    </row>
    <row r="48" spans="1:7" x14ac:dyDescent="0.25">
      <c r="A48" s="53">
        <v>19</v>
      </c>
      <c r="B48" s="53" t="s">
        <v>1</v>
      </c>
      <c r="C48" s="53" t="s">
        <v>75</v>
      </c>
      <c r="D48" s="57">
        <v>0.89030359662053571</v>
      </c>
      <c r="E48" s="57">
        <v>0.92262378946074342</v>
      </c>
      <c r="F48" s="57">
        <v>0.90750901380563642</v>
      </c>
      <c r="G48" s="89">
        <v>-1.5114775655106993E-2</v>
      </c>
    </row>
    <row r="49" spans="1:7" x14ac:dyDescent="0.25">
      <c r="A49" s="53">
        <v>20</v>
      </c>
      <c r="B49" s="53" t="s">
        <v>2</v>
      </c>
      <c r="C49" s="53" t="s">
        <v>85</v>
      </c>
      <c r="D49" s="58">
        <v>1.1073089559697094</v>
      </c>
      <c r="E49" s="58">
        <v>1.0794875312121519</v>
      </c>
      <c r="F49" s="58">
        <v>1.062163670635119</v>
      </c>
      <c r="G49" s="89">
        <v>-1.7323860577032946E-2</v>
      </c>
    </row>
    <row r="50" spans="1:7" x14ac:dyDescent="0.25">
      <c r="A50" s="53">
        <v>21</v>
      </c>
      <c r="B50" s="53" t="s">
        <v>1</v>
      </c>
      <c r="C50" s="53" t="s">
        <v>76</v>
      </c>
      <c r="D50" s="57">
        <v>0.87915545214561497</v>
      </c>
      <c r="E50" s="57">
        <v>0.90029668354036929</v>
      </c>
      <c r="F50" s="57">
        <v>0.9022280520838063</v>
      </c>
      <c r="G50" s="89">
        <v>1.9313685434370065E-3</v>
      </c>
    </row>
    <row r="51" spans="1:7" x14ac:dyDescent="0.25">
      <c r="A51" s="53">
        <v>22</v>
      </c>
      <c r="B51" s="53" t="s">
        <v>1</v>
      </c>
      <c r="C51" s="53" t="s">
        <v>10</v>
      </c>
      <c r="D51" s="57">
        <v>0.82115803328666304</v>
      </c>
      <c r="E51" s="57">
        <v>0.82816096256653005</v>
      </c>
      <c r="F51" s="57">
        <v>0.88329135813908022</v>
      </c>
      <c r="G51" s="89">
        <v>5.5130395572550173E-2</v>
      </c>
    </row>
    <row r="52" spans="1:7" x14ac:dyDescent="0.25">
      <c r="A52" s="53">
        <v>23</v>
      </c>
      <c r="B52" s="53" t="s">
        <v>1</v>
      </c>
      <c r="C52" s="53" t="s">
        <v>275</v>
      </c>
      <c r="D52" s="57">
        <v>0.92275969331254681</v>
      </c>
      <c r="E52" s="57">
        <v>0.93037902186702082</v>
      </c>
      <c r="F52" s="57">
        <v>0.92528270823145942</v>
      </c>
      <c r="G52" s="89">
        <v>-5.0963136355614003E-3</v>
      </c>
    </row>
    <row r="53" spans="1:7" x14ac:dyDescent="0.25">
      <c r="A53" s="53">
        <v>24</v>
      </c>
      <c r="B53" s="53" t="s">
        <v>1</v>
      </c>
      <c r="C53" s="53" t="s">
        <v>229</v>
      </c>
      <c r="D53" s="58">
        <v>0.98082721852938404</v>
      </c>
      <c r="E53" s="58">
        <v>0.97725142150983157</v>
      </c>
      <c r="F53" s="58">
        <v>0.98277835291906346</v>
      </c>
      <c r="G53" s="89">
        <v>5.5269314092318833E-3</v>
      </c>
    </row>
    <row r="54" spans="1:7" x14ac:dyDescent="0.25">
      <c r="A54" s="53">
        <v>25</v>
      </c>
      <c r="B54" s="53" t="s">
        <v>1</v>
      </c>
      <c r="C54" s="53" t="s">
        <v>220</v>
      </c>
      <c r="D54" s="57">
        <v>0.89459975213844156</v>
      </c>
      <c r="E54" s="57">
        <v>0.92027067560364961</v>
      </c>
      <c r="F54" s="57">
        <v>0.88034471992906682</v>
      </c>
      <c r="G54" s="89">
        <v>-3.9925955674582791E-2</v>
      </c>
    </row>
    <row r="55" spans="1:7" x14ac:dyDescent="0.25">
      <c r="A55" s="53">
        <v>26</v>
      </c>
      <c r="B55" s="53" t="s">
        <v>1</v>
      </c>
      <c r="C55" s="53" t="s">
        <v>218</v>
      </c>
      <c r="D55" s="58">
        <v>1.1340906042397778</v>
      </c>
      <c r="E55" s="58">
        <v>1.0503075826416914</v>
      </c>
      <c r="F55" s="58">
        <v>0.96677314786085289</v>
      </c>
      <c r="G55" s="89">
        <v>-8.3534434780838551E-2</v>
      </c>
    </row>
    <row r="56" spans="1:7" x14ac:dyDescent="0.25">
      <c r="A56" s="53">
        <v>27</v>
      </c>
      <c r="B56" s="53" t="s">
        <v>2</v>
      </c>
      <c r="C56" s="53" t="s">
        <v>235</v>
      </c>
      <c r="D56" s="57">
        <v>0.91349686108969319</v>
      </c>
      <c r="E56" s="57">
        <v>0.84390974084056347</v>
      </c>
      <c r="F56" s="57">
        <v>0.81189353462989633</v>
      </c>
      <c r="G56" s="89">
        <v>-3.2016206210667142E-2</v>
      </c>
    </row>
    <row r="57" spans="1:7" x14ac:dyDescent="0.25">
      <c r="A57" s="53">
        <v>28</v>
      </c>
      <c r="B57" s="53" t="s">
        <v>14</v>
      </c>
      <c r="C57" s="53" t="s">
        <v>233</v>
      </c>
      <c r="D57" s="58">
        <v>0.98538104301665586</v>
      </c>
      <c r="E57" s="58">
        <v>0.98746952149830991</v>
      </c>
      <c r="F57" s="58">
        <v>0.97965790943231934</v>
      </c>
      <c r="G57" s="89">
        <v>-7.8116120659905697E-3</v>
      </c>
    </row>
    <row r="58" spans="1:7" x14ac:dyDescent="0.25">
      <c r="A58" s="53">
        <v>29</v>
      </c>
      <c r="B58" s="53" t="s">
        <v>2</v>
      </c>
      <c r="C58" s="53" t="s">
        <v>227</v>
      </c>
      <c r="D58" s="57">
        <v>0.84154941467962618</v>
      </c>
      <c r="E58" s="57">
        <v>0.84278828629886526</v>
      </c>
      <c r="F58" s="57">
        <v>0.84956822509757879</v>
      </c>
      <c r="G58" s="89">
        <v>6.7799387987135251E-3</v>
      </c>
    </row>
    <row r="59" spans="1:7" x14ac:dyDescent="0.25">
      <c r="A59" s="53">
        <v>30</v>
      </c>
      <c r="B59" s="53" t="s">
        <v>2</v>
      </c>
      <c r="C59" s="53" t="s">
        <v>12</v>
      </c>
      <c r="D59" s="58">
        <v>1.183559209741494</v>
      </c>
      <c r="E59" s="58">
        <v>1.1181197875418345</v>
      </c>
      <c r="F59" s="58">
        <v>1.1245438406286792</v>
      </c>
      <c r="G59" s="89">
        <v>6.4240530868446832E-3</v>
      </c>
    </row>
    <row r="60" spans="1:7" x14ac:dyDescent="0.25">
      <c r="A60" s="53">
        <v>31</v>
      </c>
      <c r="B60" s="53" t="s">
        <v>1</v>
      </c>
      <c r="C60" s="53" t="s">
        <v>74</v>
      </c>
      <c r="D60" s="58">
        <v>0.95980094304560715</v>
      </c>
      <c r="E60" s="58">
        <v>0.96414263668755484</v>
      </c>
      <c r="F60" s="58">
        <v>1.0037282321085874</v>
      </c>
      <c r="G60" s="89">
        <v>3.9585595421032571E-2</v>
      </c>
    </row>
    <row r="61" spans="1:7" x14ac:dyDescent="0.25">
      <c r="A61" s="53">
        <v>32</v>
      </c>
      <c r="B61" s="53" t="s">
        <v>1</v>
      </c>
      <c r="C61" s="53" t="s">
        <v>219</v>
      </c>
      <c r="D61" s="58">
        <v>0.98547582953403734</v>
      </c>
      <c r="E61" s="58">
        <v>0.97191091696890575</v>
      </c>
      <c r="F61" s="58">
        <v>0.96946056288792459</v>
      </c>
      <c r="G61" s="89">
        <v>-2.4503540809811541E-3</v>
      </c>
    </row>
    <row r="62" spans="1:7" x14ac:dyDescent="0.25">
      <c r="A62" s="53">
        <v>33</v>
      </c>
      <c r="B62" s="53" t="s">
        <v>1</v>
      </c>
      <c r="C62" s="53" t="s">
        <v>228</v>
      </c>
      <c r="D62" s="58">
        <v>1.9029943100826467</v>
      </c>
      <c r="E62" s="58">
        <v>1.8559044883668223</v>
      </c>
      <c r="F62" s="58">
        <v>1.7812091928489329</v>
      </c>
      <c r="G62" s="89">
        <v>-7.4695295517889448E-2</v>
      </c>
    </row>
    <row r="63" spans="1:7" x14ac:dyDescent="0.25">
      <c r="A63" s="53">
        <v>34</v>
      </c>
      <c r="B63" s="53" t="s">
        <v>2</v>
      </c>
      <c r="C63" s="53" t="s">
        <v>226</v>
      </c>
      <c r="D63" s="58">
        <v>1.1235436848436957</v>
      </c>
      <c r="E63" s="58">
        <v>1.1185395935190245</v>
      </c>
      <c r="F63" s="58">
        <v>1.0914950383051203</v>
      </c>
      <c r="G63" s="89">
        <v>-2.7044555213904253E-2</v>
      </c>
    </row>
    <row r="64" spans="1:7" x14ac:dyDescent="0.25">
      <c r="A64" s="53">
        <v>35</v>
      </c>
      <c r="B64" s="53" t="s">
        <v>2</v>
      </c>
      <c r="C64" s="53" t="s">
        <v>11</v>
      </c>
      <c r="D64" s="58">
        <v>1.0407363087101189</v>
      </c>
      <c r="E64" s="58">
        <v>1.0470500287202698</v>
      </c>
      <c r="F64" s="58">
        <v>1.0493789206912492</v>
      </c>
      <c r="G64" s="89">
        <v>2.3288919709794076E-3</v>
      </c>
    </row>
    <row r="65" spans="1:7" x14ac:dyDescent="0.25">
      <c r="A65" s="53">
        <v>36</v>
      </c>
      <c r="B65" s="53" t="s">
        <v>2</v>
      </c>
      <c r="C65" s="53" t="s">
        <v>13</v>
      </c>
      <c r="D65" s="57">
        <v>0.89297117252840508</v>
      </c>
      <c r="E65" s="57">
        <v>0.89506529161242199</v>
      </c>
      <c r="F65" s="57">
        <v>0.90451531895436765</v>
      </c>
      <c r="G65" s="89">
        <v>9.450027341945666E-3</v>
      </c>
    </row>
    <row r="66" spans="1:7" x14ac:dyDescent="0.25">
      <c r="A66" s="53">
        <v>37</v>
      </c>
      <c r="B66" s="53" t="s">
        <v>1</v>
      </c>
      <c r="C66" s="53" t="s">
        <v>223</v>
      </c>
      <c r="D66" s="58">
        <v>1.1206462154266326</v>
      </c>
      <c r="E66" s="58">
        <v>1.0904813658076347</v>
      </c>
      <c r="F66" s="58">
        <v>1.1230178468920073</v>
      </c>
      <c r="G66" s="89">
        <v>3.2536481084372681E-2</v>
      </c>
    </row>
    <row r="67" spans="1:7" x14ac:dyDescent="0.25">
      <c r="A67" s="53">
        <v>38</v>
      </c>
      <c r="B67" s="53" t="s">
        <v>2</v>
      </c>
      <c r="C67" s="53" t="s">
        <v>224</v>
      </c>
      <c r="D67" s="58">
        <v>1.57264579797023</v>
      </c>
      <c r="E67" s="58">
        <v>1.753424168837044</v>
      </c>
      <c r="F67" s="58">
        <v>1.7096708684546158</v>
      </c>
      <c r="G67" s="89">
        <v>-4.3753300382428195E-2</v>
      </c>
    </row>
    <row r="68" spans="1:7" x14ac:dyDescent="0.25">
      <c r="A68" s="53">
        <v>39</v>
      </c>
      <c r="B68" s="53" t="s">
        <v>14</v>
      </c>
      <c r="C68" s="53" t="s">
        <v>87</v>
      </c>
      <c r="D68" s="58">
        <v>1.3166800831479957</v>
      </c>
      <c r="E68" s="58">
        <v>1.2737945273174274</v>
      </c>
      <c r="F68" s="58">
        <v>1.3048002639899658</v>
      </c>
      <c r="G68" s="89">
        <v>3.1005736672538475E-2</v>
      </c>
    </row>
    <row r="69" spans="1:7" x14ac:dyDescent="0.25">
      <c r="A69" s="53">
        <v>40</v>
      </c>
      <c r="B69" s="53" t="s">
        <v>1</v>
      </c>
      <c r="C69" s="53" t="s">
        <v>80</v>
      </c>
      <c r="D69" s="58">
        <v>1.0037908942498586</v>
      </c>
      <c r="E69" s="58">
        <v>1.0246812569184298</v>
      </c>
      <c r="F69" s="58">
        <v>1.0441141523208775</v>
      </c>
      <c r="G69" s="89">
        <v>1.9432895402447636E-2</v>
      </c>
    </row>
    <row r="70" spans="1:7" x14ac:dyDescent="0.25">
      <c r="A70" s="53">
        <v>41</v>
      </c>
      <c r="B70" s="53" t="s">
        <v>1</v>
      </c>
      <c r="C70" s="53" t="s">
        <v>71</v>
      </c>
      <c r="D70" s="58">
        <v>1.1349328790547648</v>
      </c>
      <c r="E70" s="58">
        <v>1.100606746660292</v>
      </c>
      <c r="F70" s="58">
        <v>1.088235395241623</v>
      </c>
      <c r="G70" s="89">
        <v>-1.2371351418668963E-2</v>
      </c>
    </row>
    <row r="71" spans="1:7" x14ac:dyDescent="0.25">
      <c r="A71" s="53">
        <v>42</v>
      </c>
      <c r="B71" s="53" t="s">
        <v>1</v>
      </c>
      <c r="C71" s="53" t="s">
        <v>8</v>
      </c>
      <c r="D71" s="58">
        <v>1.6018988351007117</v>
      </c>
      <c r="E71" s="58">
        <v>1.538748486305878</v>
      </c>
      <c r="F71" s="58">
        <v>1.4489710846647477</v>
      </c>
      <c r="G71" s="89">
        <v>-8.977740164113035E-2</v>
      </c>
    </row>
    <row r="72" spans="1:7" x14ac:dyDescent="0.25">
      <c r="A72" s="53">
        <v>43</v>
      </c>
      <c r="B72" s="53" t="s">
        <v>1</v>
      </c>
      <c r="C72" s="53" t="s">
        <v>82</v>
      </c>
      <c r="D72" s="58">
        <v>1.6290017979872093</v>
      </c>
      <c r="E72" s="58">
        <v>1.6807578059996804</v>
      </c>
      <c r="F72" s="58">
        <v>1.580382898878357</v>
      </c>
      <c r="G72" s="89">
        <v>-0.10037490712132335</v>
      </c>
    </row>
    <row r="73" spans="1:7" x14ac:dyDescent="0.25">
      <c r="A73" s="53">
        <v>44</v>
      </c>
      <c r="B73" s="53" t="s">
        <v>1</v>
      </c>
      <c r="C73" s="53" t="s">
        <v>81</v>
      </c>
      <c r="D73" s="58">
        <v>2.2148780175748701</v>
      </c>
      <c r="E73" s="58">
        <v>1.8304800236162371</v>
      </c>
      <c r="F73" s="58">
        <v>1.5388866213902381</v>
      </c>
      <c r="G73" s="89">
        <v>-0.29159340222599894</v>
      </c>
    </row>
    <row r="74" spans="1:7" x14ac:dyDescent="0.25">
      <c r="A74" s="105" t="s">
        <v>0</v>
      </c>
      <c r="B74" s="105"/>
      <c r="C74" s="55" t="s">
        <v>15</v>
      </c>
      <c r="D74" s="60">
        <v>0.92585754226520456</v>
      </c>
      <c r="E74" s="60">
        <v>0.92700193059487013</v>
      </c>
      <c r="F74" s="60">
        <v>0.91797407756463134</v>
      </c>
      <c r="G74" s="90">
        <v>-9.027853030238786E-3</v>
      </c>
    </row>
    <row r="76" spans="1:7" ht="45" customHeight="1" x14ac:dyDescent="0.25">
      <c r="C76" s="113" t="s">
        <v>231</v>
      </c>
      <c r="D76" s="113"/>
      <c r="E76" s="113"/>
      <c r="F76" s="113"/>
    </row>
  </sheetData>
  <sortState xmlns:xlrd2="http://schemas.microsoft.com/office/spreadsheetml/2017/richdata2" ref="B30:G73">
    <sortCondition ref="B30:B73"/>
    <sortCondition ref="F30:F73"/>
  </sortState>
  <mergeCells count="6">
    <mergeCell ref="G28:G29"/>
    <mergeCell ref="C76:F76"/>
    <mergeCell ref="A74:B74"/>
    <mergeCell ref="D26:F26"/>
    <mergeCell ref="D27:F27"/>
    <mergeCell ref="D28:F28"/>
  </mergeCells>
  <pageMargins left="0.7" right="0.7" top="0.75" bottom="0.75" header="0.3" footer="0.3"/>
  <pageSetup orientation="portrait" horizontalDpi="4294967295" verticalDpi="429496729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E1809-D175-424C-89B6-27C31C5F8357}">
  <dimension ref="A2:G74"/>
  <sheetViews>
    <sheetView showGridLines="0" workbookViewId="0"/>
  </sheetViews>
  <sheetFormatPr baseColWidth="10" defaultColWidth="16" defaultRowHeight="15" x14ac:dyDescent="0.25"/>
  <cols>
    <col min="1" max="1" width="5.7109375" customWidth="1"/>
    <col min="3" max="3" width="35.7109375" customWidth="1"/>
  </cols>
  <sheetData>
    <row r="2" spans="1:3" ht="15.75" x14ac:dyDescent="0.25">
      <c r="A2" s="6" t="s">
        <v>44</v>
      </c>
      <c r="B2" s="6"/>
      <c r="C2" s="6"/>
    </row>
    <row r="24" spans="1:7" ht="15.75" x14ac:dyDescent="0.25">
      <c r="A24" s="6" t="s">
        <v>43</v>
      </c>
      <c r="B24" s="6"/>
      <c r="C24" s="6"/>
    </row>
    <row r="26" spans="1:7" x14ac:dyDescent="0.25">
      <c r="D26" s="108" t="s">
        <v>284</v>
      </c>
      <c r="E26" s="108"/>
      <c r="F26" s="108"/>
    </row>
    <row r="27" spans="1:7" x14ac:dyDescent="0.25">
      <c r="D27" s="107" t="s">
        <v>292</v>
      </c>
      <c r="E27" s="107"/>
      <c r="F27" s="107"/>
    </row>
    <row r="28" spans="1:7" ht="15" customHeight="1" x14ac:dyDescent="0.25">
      <c r="D28" s="106" t="s">
        <v>301</v>
      </c>
      <c r="E28" s="106"/>
      <c r="F28" s="106"/>
    </row>
    <row r="29" spans="1:7" ht="22.5" x14ac:dyDescent="0.25">
      <c r="A29" s="61" t="s">
        <v>16</v>
      </c>
      <c r="B29" s="61" t="s">
        <v>17</v>
      </c>
      <c r="C29" s="61" t="s">
        <v>18</v>
      </c>
      <c r="D29" s="61" t="s">
        <v>234</v>
      </c>
      <c r="E29" s="61" t="s">
        <v>236</v>
      </c>
      <c r="F29" s="61" t="s">
        <v>277</v>
      </c>
      <c r="G29" s="88" t="s">
        <v>276</v>
      </c>
    </row>
    <row r="30" spans="1:7" x14ac:dyDescent="0.25">
      <c r="A30" s="53">
        <v>1</v>
      </c>
      <c r="B30" s="53" t="s">
        <v>1</v>
      </c>
      <c r="C30" s="53" t="s">
        <v>73</v>
      </c>
      <c r="D30" s="56">
        <v>2.7360274157266464</v>
      </c>
      <c r="E30" s="56">
        <v>2.6896385795473128</v>
      </c>
      <c r="F30" s="56">
        <v>2.8558132560611349</v>
      </c>
      <c r="G30" s="50">
        <v>0.16617467651382212</v>
      </c>
    </row>
    <row r="31" spans="1:7" x14ac:dyDescent="0.25">
      <c r="A31" s="53">
        <v>2</v>
      </c>
      <c r="B31" s="53" t="s">
        <v>2</v>
      </c>
      <c r="C31" s="53" t="s">
        <v>232</v>
      </c>
      <c r="D31" s="56">
        <v>2.8348996128207458</v>
      </c>
      <c r="E31" s="56">
        <v>2.4540184637187874</v>
      </c>
      <c r="F31" s="56">
        <v>2.3245584860440323</v>
      </c>
      <c r="G31" s="8">
        <v>-0.12945997767475514</v>
      </c>
    </row>
    <row r="32" spans="1:7" x14ac:dyDescent="0.25">
      <c r="A32" s="53">
        <v>3</v>
      </c>
      <c r="B32" s="53" t="s">
        <v>1</v>
      </c>
      <c r="C32" s="53" t="s">
        <v>6</v>
      </c>
      <c r="D32" s="56">
        <v>1.3659671974707717</v>
      </c>
      <c r="E32" s="56">
        <v>1.2457317721414283</v>
      </c>
      <c r="F32" s="56">
        <v>1.2863087912726376</v>
      </c>
      <c r="G32" s="50">
        <v>4.0577019131209369E-2</v>
      </c>
    </row>
    <row r="33" spans="1:7" x14ac:dyDescent="0.25">
      <c r="A33" s="53">
        <v>4</v>
      </c>
      <c r="B33" s="53" t="s">
        <v>1</v>
      </c>
      <c r="C33" s="53" t="s">
        <v>4</v>
      </c>
      <c r="D33" s="56">
        <v>1.397171972288302</v>
      </c>
      <c r="E33" s="56">
        <v>1.3855172173046886</v>
      </c>
      <c r="F33" s="56">
        <v>1.4449461179951963</v>
      </c>
      <c r="G33" s="50">
        <v>5.9428900690507769E-2</v>
      </c>
    </row>
    <row r="34" spans="1:7" x14ac:dyDescent="0.25">
      <c r="A34" s="53">
        <v>5</v>
      </c>
      <c r="B34" s="53" t="s">
        <v>1</v>
      </c>
      <c r="C34" s="53" t="s">
        <v>79</v>
      </c>
      <c r="D34" s="56">
        <v>1.3978460303537816</v>
      </c>
      <c r="E34" s="56">
        <v>1.3587372086350336</v>
      </c>
      <c r="F34" s="56">
        <v>1.355843134590297</v>
      </c>
      <c r="G34" s="8">
        <v>-2.8940740447365165E-3</v>
      </c>
    </row>
    <row r="35" spans="1:7" x14ac:dyDescent="0.25">
      <c r="A35" s="53">
        <v>6</v>
      </c>
      <c r="B35" s="53" t="s">
        <v>1</v>
      </c>
      <c r="C35" s="53" t="s">
        <v>7</v>
      </c>
      <c r="D35" s="56">
        <v>1.1952309286555098</v>
      </c>
      <c r="E35" s="56">
        <v>1.1749209506606879</v>
      </c>
      <c r="F35" s="56">
        <v>1.2014477246241322</v>
      </c>
      <c r="G35" s="50">
        <v>2.6526773963444272E-2</v>
      </c>
    </row>
    <row r="36" spans="1:7" x14ac:dyDescent="0.25">
      <c r="A36" s="53">
        <v>7</v>
      </c>
      <c r="B36" s="53" t="s">
        <v>1</v>
      </c>
      <c r="C36" s="53" t="s">
        <v>83</v>
      </c>
      <c r="D36" s="56">
        <v>1.3419635959661407</v>
      </c>
      <c r="E36" s="56">
        <v>1.2484049275525904</v>
      </c>
      <c r="F36" s="56">
        <v>1.2726449924024956</v>
      </c>
      <c r="G36" s="50">
        <v>2.4240064849905263E-2</v>
      </c>
    </row>
    <row r="37" spans="1:7" x14ac:dyDescent="0.25">
      <c r="A37" s="53">
        <v>8</v>
      </c>
      <c r="B37" s="53" t="s">
        <v>2</v>
      </c>
      <c r="C37" s="53" t="s">
        <v>86</v>
      </c>
      <c r="D37" s="56">
        <v>1.2764076217422236</v>
      </c>
      <c r="E37" s="56">
        <v>1.2671187985313368</v>
      </c>
      <c r="F37" s="56">
        <v>1.1637123826139748</v>
      </c>
      <c r="G37" s="8">
        <v>-0.10340641591736199</v>
      </c>
    </row>
    <row r="38" spans="1:7" x14ac:dyDescent="0.25">
      <c r="A38" s="53">
        <v>9</v>
      </c>
      <c r="B38" s="53" t="s">
        <v>1</v>
      </c>
      <c r="C38" s="53" t="s">
        <v>78</v>
      </c>
      <c r="D38" s="56">
        <v>1.1628378912030524</v>
      </c>
      <c r="E38" s="56">
        <v>1.1854762626225326</v>
      </c>
      <c r="F38" s="56">
        <v>1.1946879278569256</v>
      </c>
      <c r="G38" s="50">
        <v>9.211665234392985E-3</v>
      </c>
    </row>
    <row r="39" spans="1:7" x14ac:dyDescent="0.25">
      <c r="A39" s="53">
        <v>10</v>
      </c>
      <c r="B39" s="53" t="s">
        <v>1</v>
      </c>
      <c r="C39" s="53" t="s">
        <v>72</v>
      </c>
      <c r="D39" s="56">
        <v>1.1836621255503001</v>
      </c>
      <c r="E39" s="56">
        <v>1.1122653004669307</v>
      </c>
      <c r="F39" s="56">
        <v>1.0661614072221457</v>
      </c>
      <c r="G39" s="8">
        <v>-4.6103893244785032E-2</v>
      </c>
    </row>
    <row r="40" spans="1:7" x14ac:dyDescent="0.25">
      <c r="A40" s="53">
        <v>11</v>
      </c>
      <c r="B40" s="53" t="s">
        <v>2</v>
      </c>
      <c r="C40" s="53" t="s">
        <v>225</v>
      </c>
      <c r="D40" s="56">
        <v>1.0649432507357164</v>
      </c>
      <c r="E40" s="56">
        <v>1.1055832056682062</v>
      </c>
      <c r="F40" s="56">
        <v>1.103272861804798</v>
      </c>
      <c r="G40" s="8">
        <v>-2.3103438634082263E-3</v>
      </c>
    </row>
    <row r="41" spans="1:7" x14ac:dyDescent="0.25">
      <c r="A41" s="53">
        <v>12</v>
      </c>
      <c r="B41" s="53" t="s">
        <v>1</v>
      </c>
      <c r="C41" s="53" t="s">
        <v>5</v>
      </c>
      <c r="D41" s="56">
        <v>1.0703222437550997</v>
      </c>
      <c r="E41" s="57">
        <v>0.99085532497026407</v>
      </c>
      <c r="F41" s="57">
        <v>1.0394028939022515</v>
      </c>
      <c r="G41" s="50">
        <v>4.8547568931987417E-2</v>
      </c>
    </row>
    <row r="42" spans="1:7" x14ac:dyDescent="0.25">
      <c r="A42" s="53">
        <v>13</v>
      </c>
      <c r="B42" s="53" t="s">
        <v>1</v>
      </c>
      <c r="C42" s="53" t="s">
        <v>3</v>
      </c>
      <c r="D42" s="56">
        <v>1.240689248456931</v>
      </c>
      <c r="E42" s="56">
        <v>1.1333422914134752</v>
      </c>
      <c r="F42" s="56">
        <v>1.1335009208207738</v>
      </c>
      <c r="G42" s="50">
        <v>1.5862940729860497E-4</v>
      </c>
    </row>
    <row r="43" spans="1:7" x14ac:dyDescent="0.25">
      <c r="A43" s="53">
        <v>14</v>
      </c>
      <c r="B43" s="53" t="s">
        <v>1</v>
      </c>
      <c r="C43" s="53" t="s">
        <v>84</v>
      </c>
      <c r="D43" s="56">
        <v>1.1952836035402377</v>
      </c>
      <c r="E43" s="56">
        <v>1.1405555882092226</v>
      </c>
      <c r="F43" s="56">
        <v>1.1898627930653514</v>
      </c>
      <c r="G43" s="50">
        <v>4.9307204856128717E-2</v>
      </c>
    </row>
    <row r="44" spans="1:7" x14ac:dyDescent="0.25">
      <c r="A44" s="53">
        <v>15</v>
      </c>
      <c r="B44" s="53" t="s">
        <v>1</v>
      </c>
      <c r="C44" s="53" t="s">
        <v>222</v>
      </c>
      <c r="D44" s="56">
        <v>1.4697668751060786</v>
      </c>
      <c r="E44" s="56">
        <v>1.3893858299703077</v>
      </c>
      <c r="F44" s="56">
        <v>1.4217278953535297</v>
      </c>
      <c r="G44" s="50">
        <v>3.2342065383222041E-2</v>
      </c>
    </row>
    <row r="45" spans="1:7" x14ac:dyDescent="0.25">
      <c r="A45" s="53">
        <v>16</v>
      </c>
      <c r="B45" s="53" t="s">
        <v>1</v>
      </c>
      <c r="C45" s="53" t="s">
        <v>221</v>
      </c>
      <c r="D45" s="56">
        <v>1.1145344040062137</v>
      </c>
      <c r="E45" s="56">
        <v>1.1011379846321505</v>
      </c>
      <c r="F45" s="56">
        <v>1.1096922665942657</v>
      </c>
      <c r="G45" s="50">
        <v>8.5542819621151622E-3</v>
      </c>
    </row>
    <row r="46" spans="1:7" x14ac:dyDescent="0.25">
      <c r="A46" s="53">
        <v>17</v>
      </c>
      <c r="B46" s="53" t="s">
        <v>1</v>
      </c>
      <c r="C46" s="53" t="s">
        <v>77</v>
      </c>
      <c r="D46" s="56">
        <v>1.2901895086522417</v>
      </c>
      <c r="E46" s="56">
        <v>1.2584641921731685</v>
      </c>
      <c r="F46" s="56">
        <v>1.3190831915495289</v>
      </c>
      <c r="G46" s="50">
        <v>6.0618999376360394E-2</v>
      </c>
    </row>
    <row r="47" spans="1:7" x14ac:dyDescent="0.25">
      <c r="A47" s="53">
        <v>18</v>
      </c>
      <c r="B47" s="53" t="s">
        <v>1</v>
      </c>
      <c r="C47" s="53" t="s">
        <v>9</v>
      </c>
      <c r="D47" s="56">
        <v>1.2835392016119995</v>
      </c>
      <c r="E47" s="56">
        <v>1.2715532694208838</v>
      </c>
      <c r="F47" s="56">
        <v>1.3115648030745839</v>
      </c>
      <c r="G47" s="50">
        <v>4.0011533653700138E-2</v>
      </c>
    </row>
    <row r="48" spans="1:7" x14ac:dyDescent="0.25">
      <c r="A48" s="53">
        <v>19</v>
      </c>
      <c r="B48" s="53" t="s">
        <v>1</v>
      </c>
      <c r="C48" s="53" t="s">
        <v>75</v>
      </c>
      <c r="D48" s="56">
        <v>1.1414449950966561</v>
      </c>
      <c r="E48" s="56">
        <v>1.1244447917745701</v>
      </c>
      <c r="F48" s="56">
        <v>1.1558091246194349</v>
      </c>
      <c r="G48" s="50">
        <v>3.1364332844864729E-2</v>
      </c>
    </row>
    <row r="49" spans="1:7" x14ac:dyDescent="0.25">
      <c r="A49" s="53">
        <v>20</v>
      </c>
      <c r="B49" s="53" t="s">
        <v>2</v>
      </c>
      <c r="C49" s="53" t="s">
        <v>85</v>
      </c>
      <c r="D49" s="56">
        <v>1.1341572420868118</v>
      </c>
      <c r="E49" s="56">
        <v>1.1297805962975302</v>
      </c>
      <c r="F49" s="56">
        <v>1.1521637119957493</v>
      </c>
      <c r="G49" s="50">
        <v>2.2383115698219047E-2</v>
      </c>
    </row>
    <row r="50" spans="1:7" x14ac:dyDescent="0.25">
      <c r="A50" s="53">
        <v>21</v>
      </c>
      <c r="B50" s="53" t="s">
        <v>1</v>
      </c>
      <c r="C50" s="53" t="s">
        <v>76</v>
      </c>
      <c r="D50" s="56">
        <v>1.2226725163680441</v>
      </c>
      <c r="E50" s="56">
        <v>1.1689987431739211</v>
      </c>
      <c r="F50" s="56">
        <v>1.1793464339404442</v>
      </c>
      <c r="G50" s="50">
        <v>1.0347690766523199E-2</v>
      </c>
    </row>
    <row r="51" spans="1:7" x14ac:dyDescent="0.25">
      <c r="A51" s="53">
        <v>22</v>
      </c>
      <c r="B51" s="53" t="s">
        <v>1</v>
      </c>
      <c r="C51" s="53" t="s">
        <v>10</v>
      </c>
      <c r="D51" s="57">
        <v>1.0306080750816111</v>
      </c>
      <c r="E51" s="57">
        <v>1.0067301349616673</v>
      </c>
      <c r="F51" s="57">
        <v>1.0061900690277941</v>
      </c>
      <c r="G51" s="8">
        <v>-5.4006593387323498E-4</v>
      </c>
    </row>
    <row r="52" spans="1:7" x14ac:dyDescent="0.25">
      <c r="A52" s="53">
        <v>23</v>
      </c>
      <c r="B52" s="53" t="s">
        <v>1</v>
      </c>
      <c r="C52" s="53" t="s">
        <v>275</v>
      </c>
      <c r="D52" s="57">
        <v>1.0005301982294277</v>
      </c>
      <c r="E52" s="57">
        <v>0.85560187654014508</v>
      </c>
      <c r="F52" s="57">
        <v>0.92185797465024</v>
      </c>
      <c r="G52" s="50">
        <v>6.6256098110094919E-2</v>
      </c>
    </row>
    <row r="53" spans="1:7" x14ac:dyDescent="0.25">
      <c r="A53" s="53">
        <v>24</v>
      </c>
      <c r="B53" s="53" t="s">
        <v>1</v>
      </c>
      <c r="C53" s="53" t="s">
        <v>229</v>
      </c>
      <c r="D53" s="56">
        <v>1.1482759624067209</v>
      </c>
      <c r="E53" s="56">
        <v>1.0531887574426142</v>
      </c>
      <c r="F53" s="57">
        <v>0.88872074133543566</v>
      </c>
      <c r="G53" s="8">
        <v>-0.16446801610717854</v>
      </c>
    </row>
    <row r="54" spans="1:7" x14ac:dyDescent="0.25">
      <c r="A54" s="53">
        <v>25</v>
      </c>
      <c r="B54" s="53" t="s">
        <v>1</v>
      </c>
      <c r="C54" s="53" t="s">
        <v>220</v>
      </c>
      <c r="D54" s="57">
        <v>0.80977800756322538</v>
      </c>
      <c r="E54" s="57">
        <v>0.79320567841036493</v>
      </c>
      <c r="F54" s="57">
        <v>0.85122574655062966</v>
      </c>
      <c r="G54" s="50">
        <v>5.8020068140264724E-2</v>
      </c>
    </row>
    <row r="55" spans="1:7" x14ac:dyDescent="0.25">
      <c r="A55" s="53">
        <v>26</v>
      </c>
      <c r="B55" s="53" t="s">
        <v>1</v>
      </c>
      <c r="C55" s="53" t="s">
        <v>218</v>
      </c>
      <c r="D55" s="56">
        <v>1.0614739367339092</v>
      </c>
      <c r="E55" s="56">
        <v>1.0677134780986257</v>
      </c>
      <c r="F55" s="56">
        <v>1.1850146170650273</v>
      </c>
      <c r="G55" s="50">
        <v>0.1173011389664016</v>
      </c>
    </row>
    <row r="56" spans="1:7" x14ac:dyDescent="0.25">
      <c r="A56" s="53">
        <v>27</v>
      </c>
      <c r="B56" s="53" t="s">
        <v>2</v>
      </c>
      <c r="C56" s="53" t="s">
        <v>235</v>
      </c>
      <c r="D56" s="57">
        <v>0.89257124904490792</v>
      </c>
      <c r="E56" s="57">
        <v>0.92508243788637723</v>
      </c>
      <c r="F56" s="57">
        <v>0.86607811910453059</v>
      </c>
      <c r="G56" s="8">
        <v>-5.9004318781846643E-2</v>
      </c>
    </row>
    <row r="57" spans="1:7" x14ac:dyDescent="0.25">
      <c r="A57" s="53">
        <v>28</v>
      </c>
      <c r="B57" s="53" t="s">
        <v>14</v>
      </c>
      <c r="C57" s="53" t="s">
        <v>233</v>
      </c>
      <c r="D57" s="58">
        <v>0.68715375805104739</v>
      </c>
      <c r="E57" s="57">
        <v>0.82921968461617457</v>
      </c>
      <c r="F57" s="57">
        <v>0.92371601148863847</v>
      </c>
      <c r="G57" s="50">
        <v>9.4496326872463898E-2</v>
      </c>
    </row>
    <row r="58" spans="1:7" x14ac:dyDescent="0.25">
      <c r="A58" s="53">
        <v>29</v>
      </c>
      <c r="B58" s="53" t="s">
        <v>2</v>
      </c>
      <c r="C58" s="53" t="s">
        <v>227</v>
      </c>
      <c r="D58" s="56">
        <v>1.144291794902152</v>
      </c>
      <c r="E58" s="56">
        <v>1.0678582496439089</v>
      </c>
      <c r="F58" s="56">
        <v>1.1037028562291824</v>
      </c>
      <c r="G58" s="50">
        <v>3.5844606585273553E-2</v>
      </c>
    </row>
    <row r="59" spans="1:7" x14ac:dyDescent="0.25">
      <c r="A59" s="53">
        <v>30</v>
      </c>
      <c r="B59" s="53" t="s">
        <v>2</v>
      </c>
      <c r="C59" s="53" t="s">
        <v>12</v>
      </c>
      <c r="D59" s="57">
        <v>1.0032943320641541</v>
      </c>
      <c r="E59" s="57">
        <v>1.0061800254015349</v>
      </c>
      <c r="F59" s="57">
        <v>1.0019121856130575</v>
      </c>
      <c r="G59" s="8">
        <v>-4.2678397884774455E-3</v>
      </c>
    </row>
    <row r="60" spans="1:7" x14ac:dyDescent="0.25">
      <c r="A60" s="53">
        <v>31</v>
      </c>
      <c r="B60" s="53" t="s">
        <v>1</v>
      </c>
      <c r="C60" s="53" t="s">
        <v>74</v>
      </c>
      <c r="D60" s="57">
        <v>0.97346536769178027</v>
      </c>
      <c r="E60" s="57">
        <v>0.90253638930351465</v>
      </c>
      <c r="F60" s="57">
        <v>0.9216644430062898</v>
      </c>
      <c r="G60" s="50">
        <v>1.912805370277515E-2</v>
      </c>
    </row>
    <row r="61" spans="1:7" x14ac:dyDescent="0.25">
      <c r="A61" s="53">
        <v>32</v>
      </c>
      <c r="B61" s="53" t="s">
        <v>1</v>
      </c>
      <c r="C61" s="53" t="s">
        <v>219</v>
      </c>
      <c r="D61" s="57">
        <v>0.88648828407745528</v>
      </c>
      <c r="E61" s="57">
        <v>0.8688446149846959</v>
      </c>
      <c r="F61" s="57">
        <v>0.8801872627318974</v>
      </c>
      <c r="G61" s="50">
        <v>1.1342647747201506E-2</v>
      </c>
    </row>
    <row r="62" spans="1:7" x14ac:dyDescent="0.25">
      <c r="A62" s="53">
        <v>33</v>
      </c>
      <c r="B62" s="53" t="s">
        <v>1</v>
      </c>
      <c r="C62" s="53" t="s">
        <v>228</v>
      </c>
      <c r="D62" s="57">
        <v>1.0006354276106046</v>
      </c>
      <c r="E62" s="57">
        <v>0.89157459617338375</v>
      </c>
      <c r="F62" s="57">
        <v>1.0158468714629278</v>
      </c>
      <c r="G62" s="50">
        <v>0.1242722752895441</v>
      </c>
    </row>
    <row r="63" spans="1:7" x14ac:dyDescent="0.25">
      <c r="A63" s="53">
        <v>34</v>
      </c>
      <c r="B63" s="53" t="s">
        <v>2</v>
      </c>
      <c r="C63" s="53" t="s">
        <v>226</v>
      </c>
      <c r="D63" s="57">
        <v>0.93244894382548071</v>
      </c>
      <c r="E63" s="57">
        <v>0.89229713009151546</v>
      </c>
      <c r="F63" s="57">
        <v>0.96759835854874687</v>
      </c>
      <c r="G63" s="50">
        <v>7.5301228457231417E-2</v>
      </c>
    </row>
    <row r="64" spans="1:7" x14ac:dyDescent="0.25">
      <c r="A64" s="53">
        <v>35</v>
      </c>
      <c r="B64" s="53" t="s">
        <v>2</v>
      </c>
      <c r="C64" s="53" t="s">
        <v>11</v>
      </c>
      <c r="D64" s="57">
        <v>0.93263158209687835</v>
      </c>
      <c r="E64" s="57">
        <v>0.838406963652225</v>
      </c>
      <c r="F64" s="57">
        <v>0.87464653123614866</v>
      </c>
      <c r="G64" s="50">
        <v>3.623956758392366E-2</v>
      </c>
    </row>
    <row r="65" spans="1:7" x14ac:dyDescent="0.25">
      <c r="A65" s="53">
        <v>36</v>
      </c>
      <c r="B65" s="53" t="s">
        <v>2</v>
      </c>
      <c r="C65" s="53" t="s">
        <v>13</v>
      </c>
      <c r="D65" s="57">
        <v>0.94934992964393816</v>
      </c>
      <c r="E65" s="57">
        <v>0.90313530628282046</v>
      </c>
      <c r="F65" s="57">
        <v>0.92752951575380416</v>
      </c>
      <c r="G65" s="50">
        <v>2.4394209470983697E-2</v>
      </c>
    </row>
    <row r="66" spans="1:7" x14ac:dyDescent="0.25">
      <c r="A66" s="53">
        <v>37</v>
      </c>
      <c r="B66" s="53" t="s">
        <v>1</v>
      </c>
      <c r="C66" s="53" t="s">
        <v>223</v>
      </c>
      <c r="D66" s="57">
        <v>0.96912552205167912</v>
      </c>
      <c r="E66" s="57">
        <v>0.85066280330020771</v>
      </c>
      <c r="F66" s="58">
        <v>0.584152171629293</v>
      </c>
      <c r="G66" s="8">
        <v>-0.26651063167091471</v>
      </c>
    </row>
    <row r="67" spans="1:7" x14ac:dyDescent="0.25">
      <c r="A67" s="53">
        <v>38</v>
      </c>
      <c r="B67" s="53" t="s">
        <v>2</v>
      </c>
      <c r="C67" s="53" t="s">
        <v>224</v>
      </c>
      <c r="D67" s="58">
        <v>0.60044559505506301</v>
      </c>
      <c r="E67" s="58">
        <v>0.61002505640505544</v>
      </c>
      <c r="F67" s="58">
        <v>0.57917776155862233</v>
      </c>
      <c r="G67" s="8">
        <v>-3.0847294846433115E-2</v>
      </c>
    </row>
    <row r="68" spans="1:7" x14ac:dyDescent="0.25">
      <c r="A68" s="53">
        <v>39</v>
      </c>
      <c r="B68" s="53" t="s">
        <v>14</v>
      </c>
      <c r="C68" s="53" t="s">
        <v>87</v>
      </c>
      <c r="D68" s="57">
        <v>0.89837586849922568</v>
      </c>
      <c r="E68" s="57">
        <v>0.75371361058315101</v>
      </c>
      <c r="F68" s="58">
        <v>0.69182215462214858</v>
      </c>
      <c r="G68" s="8">
        <v>-6.1891455961002428E-2</v>
      </c>
    </row>
    <row r="69" spans="1:7" x14ac:dyDescent="0.25">
      <c r="A69" s="53">
        <v>40</v>
      </c>
      <c r="B69" s="53" t="s">
        <v>1</v>
      </c>
      <c r="C69" s="53" t="s">
        <v>80</v>
      </c>
      <c r="D69" s="58">
        <v>0.36439256684940297</v>
      </c>
      <c r="E69" s="58">
        <v>0.33364453401785726</v>
      </c>
      <c r="F69" s="58">
        <v>0.33197545668074863</v>
      </c>
      <c r="G69" s="8">
        <v>-1.6690773371086376E-3</v>
      </c>
    </row>
    <row r="70" spans="1:7" x14ac:dyDescent="0.25">
      <c r="A70" s="53">
        <v>41</v>
      </c>
      <c r="B70" s="53" t="s">
        <v>1</v>
      </c>
      <c r="C70" s="53" t="s">
        <v>71</v>
      </c>
      <c r="D70" s="58">
        <v>0.52713781221692946</v>
      </c>
      <c r="E70" s="58">
        <v>0.55514937918695473</v>
      </c>
      <c r="F70" s="58">
        <v>0.5399420656920314</v>
      </c>
      <c r="G70" s="8">
        <v>-1.5207313494923325E-2</v>
      </c>
    </row>
    <row r="71" spans="1:7" x14ac:dyDescent="0.25">
      <c r="A71" s="53">
        <v>42</v>
      </c>
      <c r="B71" s="53" t="s">
        <v>1</v>
      </c>
      <c r="C71" s="53" t="s">
        <v>8</v>
      </c>
      <c r="D71" s="57">
        <v>0.85983494799740967</v>
      </c>
      <c r="E71" s="57">
        <v>0.86351732261954373</v>
      </c>
      <c r="F71" s="57">
        <v>0.80373398121781914</v>
      </c>
      <c r="G71" s="8">
        <v>-5.9783341401724588E-2</v>
      </c>
    </row>
    <row r="72" spans="1:7" x14ac:dyDescent="0.25">
      <c r="A72" s="53">
        <v>43</v>
      </c>
      <c r="B72" s="53" t="s">
        <v>1</v>
      </c>
      <c r="C72" s="53" t="s">
        <v>82</v>
      </c>
      <c r="D72" s="57">
        <v>0.77494647270399952</v>
      </c>
      <c r="E72" s="58">
        <v>0.63425311499875381</v>
      </c>
      <c r="F72" s="58">
        <v>0.63617877584170202</v>
      </c>
      <c r="G72" s="50">
        <v>1.9256608429482069E-3</v>
      </c>
    </row>
    <row r="73" spans="1:7" x14ac:dyDescent="0.25">
      <c r="A73" s="53">
        <v>44</v>
      </c>
      <c r="B73" s="53" t="s">
        <v>1</v>
      </c>
      <c r="C73" s="53" t="s">
        <v>81</v>
      </c>
      <c r="D73" s="57">
        <v>0.78780846277336325</v>
      </c>
      <c r="E73" s="57">
        <v>0.80188842973800045</v>
      </c>
      <c r="F73" s="57">
        <v>0.79974776742213571</v>
      </c>
      <c r="G73" s="8">
        <v>-2.1406623158647387E-3</v>
      </c>
    </row>
    <row r="74" spans="1:7" x14ac:dyDescent="0.25">
      <c r="A74" s="105" t="s">
        <v>0</v>
      </c>
      <c r="B74" s="105"/>
      <c r="C74" s="55" t="s">
        <v>15</v>
      </c>
      <c r="D74" s="60">
        <v>1.0201708898744348</v>
      </c>
      <c r="E74" s="60">
        <v>0.99930042297511446</v>
      </c>
      <c r="F74" s="60">
        <v>1.0136354003399979</v>
      </c>
      <c r="G74" s="52">
        <v>1.4334977364883428E-2</v>
      </c>
    </row>
  </sheetData>
  <sortState xmlns:xlrd2="http://schemas.microsoft.com/office/spreadsheetml/2017/richdata2" ref="B30:G73">
    <sortCondition ref="B30:B73"/>
    <sortCondition descending="1" ref="F30:F73"/>
  </sortState>
  <mergeCells count="4">
    <mergeCell ref="A74:B74"/>
    <mergeCell ref="D26:F26"/>
    <mergeCell ref="D27:F27"/>
    <mergeCell ref="D28:F28"/>
  </mergeCells>
  <pageMargins left="0.7" right="0.7" top="0.75" bottom="0.75" header="0.3" footer="0.3"/>
  <pageSetup orientation="portrait" horizontalDpi="4294967295" verticalDpi="429496729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6752E-B3CE-4FD1-97DA-B388CBD1FD73}">
  <dimension ref="A2:G74"/>
  <sheetViews>
    <sheetView showGridLines="0" workbookViewId="0"/>
  </sheetViews>
  <sheetFormatPr baseColWidth="10" defaultColWidth="16" defaultRowHeight="15" x14ac:dyDescent="0.25"/>
  <cols>
    <col min="1" max="1" width="5.85546875" customWidth="1"/>
    <col min="3" max="3" width="35.7109375" customWidth="1"/>
  </cols>
  <sheetData>
    <row r="2" spans="1:3" ht="15.75" x14ac:dyDescent="0.25">
      <c r="A2" s="6" t="s">
        <v>36</v>
      </c>
      <c r="B2" s="6"/>
      <c r="C2" s="6"/>
    </row>
    <row r="24" spans="1:7" ht="15.75" x14ac:dyDescent="0.25">
      <c r="A24" s="6" t="s">
        <v>35</v>
      </c>
      <c r="B24" s="6"/>
      <c r="C24" s="6"/>
    </row>
    <row r="26" spans="1:7" x14ac:dyDescent="0.25">
      <c r="D26" s="108" t="s">
        <v>282</v>
      </c>
      <c r="E26" s="108"/>
      <c r="F26" s="108"/>
    </row>
    <row r="27" spans="1:7" x14ac:dyDescent="0.25">
      <c r="D27" s="107" t="s">
        <v>290</v>
      </c>
      <c r="E27" s="107"/>
      <c r="F27" s="107"/>
    </row>
    <row r="28" spans="1:7" ht="15" customHeight="1" x14ac:dyDescent="0.25">
      <c r="D28" s="106" t="s">
        <v>299</v>
      </c>
      <c r="E28" s="106"/>
      <c r="F28" s="106"/>
    </row>
    <row r="29" spans="1:7" ht="22.5" x14ac:dyDescent="0.25">
      <c r="A29" s="61" t="s">
        <v>16</v>
      </c>
      <c r="B29" s="61" t="s">
        <v>17</v>
      </c>
      <c r="C29" s="61" t="s">
        <v>18</v>
      </c>
      <c r="D29" s="61" t="s">
        <v>234</v>
      </c>
      <c r="E29" s="61" t="s">
        <v>236</v>
      </c>
      <c r="F29" s="61" t="s">
        <v>277</v>
      </c>
      <c r="G29" s="61" t="s">
        <v>276</v>
      </c>
    </row>
    <row r="30" spans="1:7" x14ac:dyDescent="0.25">
      <c r="A30" s="53">
        <v>1</v>
      </c>
      <c r="B30" s="53" t="s">
        <v>1</v>
      </c>
      <c r="C30" s="53" t="s">
        <v>73</v>
      </c>
      <c r="D30" s="56">
        <v>1.7693106462791458E-2</v>
      </c>
      <c r="E30" s="56">
        <v>1.6293945800781497E-2</v>
      </c>
      <c r="F30" s="56">
        <v>1.6596910025881133E-2</v>
      </c>
      <c r="G30" s="50">
        <v>3.0296422509963616E-4</v>
      </c>
    </row>
    <row r="31" spans="1:7" x14ac:dyDescent="0.25">
      <c r="A31" s="53">
        <v>2</v>
      </c>
      <c r="B31" s="53" t="s">
        <v>2</v>
      </c>
      <c r="C31" s="53" t="s">
        <v>232</v>
      </c>
      <c r="D31" s="57">
        <v>8.8784544791084188E-3</v>
      </c>
      <c r="E31" s="57">
        <v>9.378409614357661E-3</v>
      </c>
      <c r="F31" s="56">
        <v>1.0406244545325231E-2</v>
      </c>
      <c r="G31" s="50">
        <v>1.0278349309675704E-3</v>
      </c>
    </row>
    <row r="32" spans="1:7" x14ac:dyDescent="0.25">
      <c r="A32" s="53">
        <v>3</v>
      </c>
      <c r="B32" s="53" t="s">
        <v>1</v>
      </c>
      <c r="C32" s="53" t="s">
        <v>6</v>
      </c>
      <c r="D32" s="56">
        <v>2.5742033618429853E-2</v>
      </c>
      <c r="E32" s="56">
        <v>2.3726695008179661E-2</v>
      </c>
      <c r="F32" s="56">
        <v>2.4488246445345769E-2</v>
      </c>
      <c r="G32" s="50">
        <v>7.6155143716610807E-4</v>
      </c>
    </row>
    <row r="33" spans="1:7" x14ac:dyDescent="0.25">
      <c r="A33" s="53">
        <v>4</v>
      </c>
      <c r="B33" s="53" t="s">
        <v>1</v>
      </c>
      <c r="C33" s="53" t="s">
        <v>4</v>
      </c>
      <c r="D33" s="56">
        <v>1.3973429546889175E-2</v>
      </c>
      <c r="E33" s="56">
        <v>1.4326704512706543E-2</v>
      </c>
      <c r="F33" s="56">
        <v>1.3831672005838803E-2</v>
      </c>
      <c r="G33" s="8">
        <v>-4.950325068677399E-4</v>
      </c>
    </row>
    <row r="34" spans="1:7" x14ac:dyDescent="0.25">
      <c r="A34" s="53">
        <v>5</v>
      </c>
      <c r="B34" s="53" t="s">
        <v>1</v>
      </c>
      <c r="C34" s="53" t="s">
        <v>79</v>
      </c>
      <c r="D34" s="56">
        <v>1.7147179245590029E-2</v>
      </c>
      <c r="E34" s="56">
        <v>1.7465631747877977E-2</v>
      </c>
      <c r="F34" s="56">
        <v>1.7330523848495764E-2</v>
      </c>
      <c r="G34" s="8">
        <v>-1.3510789938221343E-4</v>
      </c>
    </row>
    <row r="35" spans="1:7" x14ac:dyDescent="0.25">
      <c r="A35" s="53">
        <v>6</v>
      </c>
      <c r="B35" s="53" t="s">
        <v>1</v>
      </c>
      <c r="C35" s="53" t="s">
        <v>7</v>
      </c>
      <c r="D35" s="56">
        <v>2.0792859056441456E-2</v>
      </c>
      <c r="E35" s="56">
        <v>1.9419209935547504E-2</v>
      </c>
      <c r="F35" s="56">
        <v>2.0604369561631627E-2</v>
      </c>
      <c r="G35" s="50">
        <v>1.1851596260841236E-3</v>
      </c>
    </row>
    <row r="36" spans="1:7" x14ac:dyDescent="0.25">
      <c r="A36" s="53">
        <v>7</v>
      </c>
      <c r="B36" s="53" t="s">
        <v>1</v>
      </c>
      <c r="C36" s="53" t="s">
        <v>83</v>
      </c>
      <c r="D36" s="57">
        <v>9.6834634630109193E-3</v>
      </c>
      <c r="E36" s="57">
        <v>8.663889196642521E-3</v>
      </c>
      <c r="F36" s="57">
        <v>8.6265785304758015E-3</v>
      </c>
      <c r="G36" s="8">
        <v>-3.7310666166719478E-5</v>
      </c>
    </row>
    <row r="37" spans="1:7" x14ac:dyDescent="0.25">
      <c r="A37" s="53">
        <v>8</v>
      </c>
      <c r="B37" s="53" t="s">
        <v>2</v>
      </c>
      <c r="C37" s="53" t="s">
        <v>86</v>
      </c>
      <c r="D37" s="56">
        <v>1.0153082358278529E-2</v>
      </c>
      <c r="E37" s="56">
        <v>1.1172641279421478E-2</v>
      </c>
      <c r="F37" s="56">
        <v>1.0357186339475171E-2</v>
      </c>
      <c r="G37" s="8">
        <v>-8.1545493994630673E-4</v>
      </c>
    </row>
    <row r="38" spans="1:7" x14ac:dyDescent="0.25">
      <c r="A38" s="53">
        <v>9</v>
      </c>
      <c r="B38" s="53" t="s">
        <v>1</v>
      </c>
      <c r="C38" s="53" t="s">
        <v>78</v>
      </c>
      <c r="D38" s="57">
        <v>8.1325825333412212E-3</v>
      </c>
      <c r="E38" s="57">
        <v>7.7601605260512073E-3</v>
      </c>
      <c r="F38" s="57">
        <v>7.3989279912433726E-3</v>
      </c>
      <c r="G38" s="8">
        <v>-3.612325348078347E-4</v>
      </c>
    </row>
    <row r="39" spans="1:7" x14ac:dyDescent="0.25">
      <c r="A39" s="53">
        <v>10</v>
      </c>
      <c r="B39" s="53" t="s">
        <v>1</v>
      </c>
      <c r="C39" s="53" t="s">
        <v>72</v>
      </c>
      <c r="D39" s="57">
        <v>9.856587281330563E-3</v>
      </c>
      <c r="E39" s="57">
        <v>9.9498483594373886E-3</v>
      </c>
      <c r="F39" s="57">
        <v>9.6809781385623107E-3</v>
      </c>
      <c r="G39" s="8">
        <v>-2.6887022087507782E-4</v>
      </c>
    </row>
    <row r="40" spans="1:7" x14ac:dyDescent="0.25">
      <c r="A40" s="53">
        <v>11</v>
      </c>
      <c r="B40" s="53" t="s">
        <v>2</v>
      </c>
      <c r="C40" s="53" t="s">
        <v>225</v>
      </c>
      <c r="D40" s="57">
        <v>8.6699416350194698E-3</v>
      </c>
      <c r="E40" s="56">
        <v>1.0613662301334363E-2</v>
      </c>
      <c r="F40" s="57">
        <v>8.6191667046208974E-3</v>
      </c>
      <c r="G40" s="8">
        <v>-1.9944955967134657E-3</v>
      </c>
    </row>
    <row r="41" spans="1:7" x14ac:dyDescent="0.25">
      <c r="A41" s="53">
        <v>12</v>
      </c>
      <c r="B41" s="53" t="s">
        <v>1</v>
      </c>
      <c r="C41" s="53" t="s">
        <v>5</v>
      </c>
      <c r="D41" s="57">
        <v>7.0574492709536895E-3</v>
      </c>
      <c r="E41" s="57">
        <v>6.7380782657910426E-3</v>
      </c>
      <c r="F41" s="57">
        <v>6.717669526931762E-3</v>
      </c>
      <c r="G41" s="8">
        <v>-2.0408738859280587E-5</v>
      </c>
    </row>
    <row r="42" spans="1:7" x14ac:dyDescent="0.25">
      <c r="A42" s="53">
        <v>13</v>
      </c>
      <c r="B42" s="53" t="s">
        <v>1</v>
      </c>
      <c r="C42" s="53" t="s">
        <v>3</v>
      </c>
      <c r="D42" s="56">
        <v>1.8807752510977334E-2</v>
      </c>
      <c r="E42" s="56">
        <v>1.3126682583947433E-2</v>
      </c>
      <c r="F42" s="56">
        <v>1.0760638406056277E-2</v>
      </c>
      <c r="G42" s="8">
        <v>-2.3660441778911561E-3</v>
      </c>
    </row>
    <row r="43" spans="1:7" x14ac:dyDescent="0.25">
      <c r="A43" s="53">
        <v>14</v>
      </c>
      <c r="B43" s="53" t="s">
        <v>1</v>
      </c>
      <c r="C43" s="53" t="s">
        <v>84</v>
      </c>
      <c r="D43" s="56">
        <v>1.2033984687582072E-2</v>
      </c>
      <c r="E43" s="56">
        <v>1.1318913885677365E-2</v>
      </c>
      <c r="F43" s="57">
        <v>9.7619334187612726E-3</v>
      </c>
      <c r="G43" s="8">
        <v>-1.5569804669160921E-3</v>
      </c>
    </row>
    <row r="44" spans="1:7" x14ac:dyDescent="0.25">
      <c r="A44" s="53">
        <v>15</v>
      </c>
      <c r="B44" s="53" t="s">
        <v>1</v>
      </c>
      <c r="C44" s="53" t="s">
        <v>222</v>
      </c>
      <c r="D44" s="57">
        <v>6.0360112015104958E-3</v>
      </c>
      <c r="E44" s="57">
        <v>4.9091697751591674E-3</v>
      </c>
      <c r="F44" s="57">
        <v>3.5440024209700003E-3</v>
      </c>
      <c r="G44" s="8">
        <v>-1.3651673541891672E-3</v>
      </c>
    </row>
    <row r="45" spans="1:7" x14ac:dyDescent="0.25">
      <c r="A45" s="53">
        <v>16</v>
      </c>
      <c r="B45" s="53" t="s">
        <v>1</v>
      </c>
      <c r="C45" s="53" t="s">
        <v>221</v>
      </c>
      <c r="D45" s="57">
        <v>6.9958229297313957E-3</v>
      </c>
      <c r="E45" s="57">
        <v>6.7127382215164625E-3</v>
      </c>
      <c r="F45" s="57">
        <v>6.5878505806034335E-3</v>
      </c>
      <c r="G45" s="8">
        <v>-1.2488764091302899E-4</v>
      </c>
    </row>
    <row r="46" spans="1:7" x14ac:dyDescent="0.25">
      <c r="A46" s="53">
        <v>17</v>
      </c>
      <c r="B46" s="53" t="s">
        <v>1</v>
      </c>
      <c r="C46" s="53" t="s">
        <v>77</v>
      </c>
      <c r="D46" s="56">
        <v>1.2988936673389684E-2</v>
      </c>
      <c r="E46" s="56">
        <v>1.1946899255136104E-2</v>
      </c>
      <c r="F46" s="56">
        <v>1.1373935605958379E-2</v>
      </c>
      <c r="G46" s="8">
        <v>-5.7296364917772472E-4</v>
      </c>
    </row>
    <row r="47" spans="1:7" x14ac:dyDescent="0.25">
      <c r="A47" s="53">
        <v>18</v>
      </c>
      <c r="B47" s="53" t="s">
        <v>1</v>
      </c>
      <c r="C47" s="53" t="s">
        <v>9</v>
      </c>
      <c r="D47" s="57">
        <v>4.128084189865368E-3</v>
      </c>
      <c r="E47" s="57">
        <v>4.2985598923767788E-3</v>
      </c>
      <c r="F47" s="57">
        <v>4.3060916014090777E-3</v>
      </c>
      <c r="G47" s="50">
        <v>7.5317090322988764E-6</v>
      </c>
    </row>
    <row r="48" spans="1:7" x14ac:dyDescent="0.25">
      <c r="A48" s="53">
        <v>19</v>
      </c>
      <c r="B48" s="53" t="s">
        <v>1</v>
      </c>
      <c r="C48" s="53" t="s">
        <v>75</v>
      </c>
      <c r="D48" s="57">
        <v>6.8749236582732239E-3</v>
      </c>
      <c r="E48" s="57">
        <v>5.6067136924661384E-3</v>
      </c>
      <c r="F48" s="57">
        <v>6.0270514096073457E-3</v>
      </c>
      <c r="G48" s="50">
        <v>4.2033771714120732E-4</v>
      </c>
    </row>
    <row r="49" spans="1:7" x14ac:dyDescent="0.25">
      <c r="A49" s="53">
        <v>20</v>
      </c>
      <c r="B49" s="53" t="s">
        <v>2</v>
      </c>
      <c r="C49" s="53" t="s">
        <v>85</v>
      </c>
      <c r="D49" s="58">
        <v>1.5835968438159807E-3</v>
      </c>
      <c r="E49" s="58">
        <v>2.0313510905144889E-3</v>
      </c>
      <c r="F49" s="57">
        <v>2.7176537397996213E-3</v>
      </c>
      <c r="G49" s="50">
        <v>6.8630264928513235E-4</v>
      </c>
    </row>
    <row r="50" spans="1:7" x14ac:dyDescent="0.25">
      <c r="A50" s="53">
        <v>21</v>
      </c>
      <c r="B50" s="53" t="s">
        <v>1</v>
      </c>
      <c r="C50" s="53" t="s">
        <v>76</v>
      </c>
      <c r="D50" s="57">
        <v>8.3926682703076884E-3</v>
      </c>
      <c r="E50" s="57">
        <v>7.5751773190282819E-3</v>
      </c>
      <c r="F50" s="57">
        <v>7.3266687247124547E-3</v>
      </c>
      <c r="G50" s="8">
        <v>-2.4850859431582717E-4</v>
      </c>
    </row>
    <row r="51" spans="1:7" x14ac:dyDescent="0.25">
      <c r="A51" s="53">
        <v>22</v>
      </c>
      <c r="B51" s="53" t="s">
        <v>1</v>
      </c>
      <c r="C51" s="53" t="s">
        <v>10</v>
      </c>
      <c r="D51" s="56">
        <v>1.0817809188038869E-2</v>
      </c>
      <c r="E51" s="56">
        <v>1.0250066742434009E-2</v>
      </c>
      <c r="F51" s="57">
        <v>7.6231178760301785E-3</v>
      </c>
      <c r="G51" s="8">
        <v>-2.6269488664038302E-3</v>
      </c>
    </row>
    <row r="52" spans="1:7" x14ac:dyDescent="0.25">
      <c r="A52" s="53">
        <v>23</v>
      </c>
      <c r="B52" s="53" t="s">
        <v>1</v>
      </c>
      <c r="C52" s="53" t="s">
        <v>275</v>
      </c>
      <c r="D52" s="58">
        <v>2.3299628954464103E-3</v>
      </c>
      <c r="E52" s="58">
        <v>2.4183434805920018E-3</v>
      </c>
      <c r="F52" s="57">
        <v>2.6865179147608541E-3</v>
      </c>
      <c r="G52" s="50">
        <v>2.6817443416885228E-4</v>
      </c>
    </row>
    <row r="53" spans="1:7" x14ac:dyDescent="0.25">
      <c r="A53" s="53">
        <v>24</v>
      </c>
      <c r="B53" s="53" t="s">
        <v>1</v>
      </c>
      <c r="C53" s="53" t="s">
        <v>229</v>
      </c>
      <c r="D53" s="57">
        <v>3.8115179573915501E-3</v>
      </c>
      <c r="E53" s="57">
        <v>3.8504748083448216E-3</v>
      </c>
      <c r="F53" s="57">
        <v>3.3594730611601971E-3</v>
      </c>
      <c r="G53" s="8">
        <v>-4.9100174718462453E-4</v>
      </c>
    </row>
    <row r="54" spans="1:7" x14ac:dyDescent="0.25">
      <c r="A54" s="53">
        <v>25</v>
      </c>
      <c r="B54" s="53" t="s">
        <v>1</v>
      </c>
      <c r="C54" s="53" t="s">
        <v>220</v>
      </c>
      <c r="D54" s="57">
        <v>5.2775933662565829E-3</v>
      </c>
      <c r="E54" s="57">
        <v>4.4284830815381395E-3</v>
      </c>
      <c r="F54" s="57">
        <v>5.6834056654930486E-3</v>
      </c>
      <c r="G54" s="50">
        <v>1.2549225839549091E-3</v>
      </c>
    </row>
    <row r="55" spans="1:7" x14ac:dyDescent="0.25">
      <c r="A55" s="53">
        <v>26</v>
      </c>
      <c r="B55" s="53" t="s">
        <v>1</v>
      </c>
      <c r="C55" s="53" t="s">
        <v>218</v>
      </c>
      <c r="D55" s="57">
        <v>3.8269223121257401E-3</v>
      </c>
      <c r="E55" s="57">
        <v>3.778227581526281E-3</v>
      </c>
      <c r="F55" s="57">
        <v>3.8139516954548082E-3</v>
      </c>
      <c r="G55" s="50">
        <v>3.5724113928527201E-5</v>
      </c>
    </row>
    <row r="56" spans="1:7" x14ac:dyDescent="0.25">
      <c r="A56" s="53">
        <v>27</v>
      </c>
      <c r="B56" s="53" t="s">
        <v>2</v>
      </c>
      <c r="C56" s="53" t="s">
        <v>235</v>
      </c>
      <c r="D56" s="58">
        <v>1.6803428249932736E-3</v>
      </c>
      <c r="E56" s="58">
        <v>1.4732316712732486E-3</v>
      </c>
      <c r="F56" s="58">
        <v>1.314831829688093E-3</v>
      </c>
      <c r="G56" s="8">
        <v>-1.5839984158515555E-4</v>
      </c>
    </row>
    <row r="57" spans="1:7" x14ac:dyDescent="0.25">
      <c r="A57" s="53">
        <v>28</v>
      </c>
      <c r="B57" s="53" t="s">
        <v>14</v>
      </c>
      <c r="C57" s="53" t="s">
        <v>233</v>
      </c>
      <c r="D57" s="57">
        <v>8.4134438408804014E-3</v>
      </c>
      <c r="E57" s="57">
        <v>8.3482607419242804E-3</v>
      </c>
      <c r="F57" s="57">
        <v>8.8091587194181718E-3</v>
      </c>
      <c r="G57" s="50">
        <v>4.6089797749389143E-4</v>
      </c>
    </row>
    <row r="58" spans="1:7" x14ac:dyDescent="0.25">
      <c r="A58" s="53">
        <v>29</v>
      </c>
      <c r="B58" s="53" t="s">
        <v>2</v>
      </c>
      <c r="C58" s="53" t="s">
        <v>227</v>
      </c>
      <c r="D58" s="57">
        <v>7.0296797003627145E-3</v>
      </c>
      <c r="E58" s="57">
        <v>7.1799330078973012E-3</v>
      </c>
      <c r="F58" s="57">
        <v>6.9840660343947342E-3</v>
      </c>
      <c r="G58" s="8">
        <v>-1.9586697350256702E-4</v>
      </c>
    </row>
    <row r="59" spans="1:7" x14ac:dyDescent="0.25">
      <c r="A59" s="53">
        <v>30</v>
      </c>
      <c r="B59" s="53" t="s">
        <v>2</v>
      </c>
      <c r="C59" s="53" t="s">
        <v>12</v>
      </c>
      <c r="D59" s="58">
        <v>1.5409984301134156E-3</v>
      </c>
      <c r="E59" s="58">
        <v>1.4986648576847752E-3</v>
      </c>
      <c r="F59" s="58">
        <v>1.4115428050845717E-3</v>
      </c>
      <c r="G59" s="8">
        <v>-8.7122052600203514E-5</v>
      </c>
    </row>
    <row r="60" spans="1:7" x14ac:dyDescent="0.25">
      <c r="A60" s="53">
        <v>31</v>
      </c>
      <c r="B60" s="53" t="s">
        <v>1</v>
      </c>
      <c r="C60" s="53" t="s">
        <v>74</v>
      </c>
      <c r="D60" s="57">
        <v>5.0855166695750126E-3</v>
      </c>
      <c r="E60" s="57">
        <v>4.7829015057887503E-3</v>
      </c>
      <c r="F60" s="57">
        <v>3.4318291236288376E-3</v>
      </c>
      <c r="G60" s="8">
        <v>-1.3510723821599127E-3</v>
      </c>
    </row>
    <row r="61" spans="1:7" x14ac:dyDescent="0.25">
      <c r="A61" s="53">
        <v>32</v>
      </c>
      <c r="B61" s="53" t="s">
        <v>1</v>
      </c>
      <c r="C61" s="53" t="s">
        <v>219</v>
      </c>
      <c r="D61" s="57">
        <v>4.6594682775710789E-3</v>
      </c>
      <c r="E61" s="57">
        <v>4.6173771817904549E-3</v>
      </c>
      <c r="F61" s="57">
        <v>4.5508028671326075E-3</v>
      </c>
      <c r="G61" s="8">
        <v>-6.6574314657847321E-5</v>
      </c>
    </row>
    <row r="62" spans="1:7" x14ac:dyDescent="0.25">
      <c r="A62" s="53">
        <v>33</v>
      </c>
      <c r="B62" s="53" t="s">
        <v>1</v>
      </c>
      <c r="C62" s="53" t="s">
        <v>228</v>
      </c>
      <c r="D62" s="58">
        <v>1.6345151341743067E-3</v>
      </c>
      <c r="E62" s="58">
        <v>8.7628719429874366E-4</v>
      </c>
      <c r="F62" s="58">
        <v>7.5667706681654696E-4</v>
      </c>
      <c r="G62" s="8">
        <v>-1.196101274821967E-4</v>
      </c>
    </row>
    <row r="63" spans="1:7" x14ac:dyDescent="0.25">
      <c r="A63" s="53">
        <v>34</v>
      </c>
      <c r="B63" s="53" t="s">
        <v>2</v>
      </c>
      <c r="C63" s="53" t="s">
        <v>226</v>
      </c>
      <c r="D63" s="58">
        <v>8.7445748548731531E-4</v>
      </c>
      <c r="E63" s="58">
        <v>9.1752755972058099E-4</v>
      </c>
      <c r="F63" s="58">
        <v>1.7888829849461558E-3</v>
      </c>
      <c r="G63" s="50">
        <v>8.7135542522557478E-4</v>
      </c>
    </row>
    <row r="64" spans="1:7" x14ac:dyDescent="0.25">
      <c r="A64" s="53">
        <v>35</v>
      </c>
      <c r="B64" s="53" t="s">
        <v>2</v>
      </c>
      <c r="C64" s="53" t="s">
        <v>11</v>
      </c>
      <c r="D64" s="58">
        <v>1.9478666347038853E-3</v>
      </c>
      <c r="E64" s="58">
        <v>1.8213205557601887E-3</v>
      </c>
      <c r="F64" s="58">
        <v>1.7333737766216241E-3</v>
      </c>
      <c r="G64" s="8">
        <v>-8.7946779138564635E-5</v>
      </c>
    </row>
    <row r="65" spans="1:7" x14ac:dyDescent="0.25">
      <c r="A65" s="53">
        <v>36</v>
      </c>
      <c r="B65" s="53" t="s">
        <v>2</v>
      </c>
      <c r="C65" s="53" t="s">
        <v>13</v>
      </c>
      <c r="D65" s="57">
        <v>5.7031895805861339E-3</v>
      </c>
      <c r="E65" s="57">
        <v>5.7601733621565942E-3</v>
      </c>
      <c r="F65" s="57">
        <v>5.6987274049139693E-3</v>
      </c>
      <c r="G65" s="8">
        <v>-6.1445957242624825E-5</v>
      </c>
    </row>
    <row r="66" spans="1:7" x14ac:dyDescent="0.25">
      <c r="A66" s="53">
        <v>37</v>
      </c>
      <c r="B66" s="53" t="s">
        <v>1</v>
      </c>
      <c r="C66" s="53" t="s">
        <v>223</v>
      </c>
      <c r="D66" s="57">
        <v>3.645927760501926E-3</v>
      </c>
      <c r="E66" s="57">
        <v>3.5436779813011825E-3</v>
      </c>
      <c r="F66" s="58">
        <v>6.8828304291693241E-4</v>
      </c>
      <c r="G66" s="8">
        <v>-2.8553949383842503E-3</v>
      </c>
    </row>
    <row r="67" spans="1:7" x14ac:dyDescent="0.25">
      <c r="A67" s="53">
        <v>38</v>
      </c>
      <c r="B67" s="53" t="s">
        <v>2</v>
      </c>
      <c r="C67" s="53" t="s">
        <v>224</v>
      </c>
      <c r="D67" s="57">
        <v>6.0211824936086938E-3</v>
      </c>
      <c r="E67" s="58">
        <v>4.7244414515897169E-5</v>
      </c>
      <c r="F67" s="58">
        <v>3.3223607409326826E-5</v>
      </c>
      <c r="G67" s="8">
        <v>-1.4020807106570344E-5</v>
      </c>
    </row>
    <row r="68" spans="1:7" x14ac:dyDescent="0.25">
      <c r="A68" s="53">
        <v>39</v>
      </c>
      <c r="B68" s="53" t="s">
        <v>14</v>
      </c>
      <c r="C68" s="53" t="s">
        <v>87</v>
      </c>
      <c r="D68" s="58">
        <v>2.168979516851331E-3</v>
      </c>
      <c r="E68" s="58">
        <v>2.1537156563772343E-3</v>
      </c>
      <c r="F68" s="58">
        <v>2.118084988799931E-4</v>
      </c>
      <c r="G68" s="8">
        <v>-1.9419071574972413E-3</v>
      </c>
    </row>
    <row r="69" spans="1:7" x14ac:dyDescent="0.25">
      <c r="A69" s="53">
        <v>40</v>
      </c>
      <c r="B69" s="53" t="s">
        <v>1</v>
      </c>
      <c r="C69" s="53" t="s">
        <v>80</v>
      </c>
      <c r="D69" s="58">
        <v>9.3350840355259888E-4</v>
      </c>
      <c r="E69" s="58">
        <v>8.2775750415864466E-4</v>
      </c>
      <c r="F69" s="58">
        <v>6.2587276893622229E-4</v>
      </c>
      <c r="G69" s="8">
        <v>-2.0188473522242238E-4</v>
      </c>
    </row>
    <row r="70" spans="1:7" x14ac:dyDescent="0.25">
      <c r="A70" s="53">
        <v>41</v>
      </c>
      <c r="B70" s="53" t="s">
        <v>1</v>
      </c>
      <c r="C70" s="53" t="s">
        <v>71</v>
      </c>
      <c r="D70" s="58">
        <v>4.6233959079905706E-4</v>
      </c>
      <c r="E70" s="58">
        <v>8.1490613216935533E-4</v>
      </c>
      <c r="F70" s="58">
        <v>7.7341987495961346E-4</v>
      </c>
      <c r="G70" s="8">
        <v>-4.148625720974187E-5</v>
      </c>
    </row>
    <row r="71" spans="1:7" x14ac:dyDescent="0.25">
      <c r="A71" s="53">
        <v>42</v>
      </c>
      <c r="B71" s="53" t="s">
        <v>1</v>
      </c>
      <c r="C71" s="53" t="s">
        <v>8</v>
      </c>
      <c r="D71" s="58">
        <v>5.6217116748197615E-18</v>
      </c>
      <c r="E71" s="58">
        <v>-1.1590889536243111E-17</v>
      </c>
      <c r="F71" s="58">
        <v>-7.8725516104897695E-18</v>
      </c>
      <c r="G71" s="50">
        <v>3.7183379257533418E-18</v>
      </c>
    </row>
    <row r="72" spans="1:7" x14ac:dyDescent="0.25">
      <c r="A72" s="53">
        <v>43</v>
      </c>
      <c r="B72" s="53" t="s">
        <v>1</v>
      </c>
      <c r="C72" s="53" t="s">
        <v>82</v>
      </c>
      <c r="D72" s="58">
        <v>9.5552889884765763E-4</v>
      </c>
      <c r="E72" s="58">
        <v>1.6151341707366666E-4</v>
      </c>
      <c r="F72" s="58">
        <v>5.3355949130052659E-4</v>
      </c>
      <c r="G72" s="50">
        <v>3.7204607422685991E-4</v>
      </c>
    </row>
    <row r="73" spans="1:7" x14ac:dyDescent="0.25">
      <c r="A73" s="53">
        <v>44</v>
      </c>
      <c r="B73" s="53" t="s">
        <v>1</v>
      </c>
      <c r="C73" s="53" t="s">
        <v>81</v>
      </c>
      <c r="D73" s="58">
        <v>-2.3532859036699775E-2</v>
      </c>
      <c r="E73" s="58">
        <v>-1.9001179131562025E-2</v>
      </c>
      <c r="F73" s="58">
        <v>-1.3173914673757591E-2</v>
      </c>
      <c r="G73" s="50">
        <v>5.8272644578044337E-3</v>
      </c>
    </row>
    <row r="74" spans="1:7" x14ac:dyDescent="0.25">
      <c r="A74" s="105" t="s">
        <v>0</v>
      </c>
      <c r="B74" s="105"/>
      <c r="C74" s="55" t="s">
        <v>15</v>
      </c>
      <c r="D74" s="60">
        <v>6.307216672523628E-3</v>
      </c>
      <c r="E74" s="60">
        <v>6.0233568796133861E-3</v>
      </c>
      <c r="F74" s="60">
        <v>5.9580909686461608E-3</v>
      </c>
      <c r="G74" s="10">
        <v>-6.526591096722538E-5</v>
      </c>
    </row>
  </sheetData>
  <sortState xmlns:xlrd2="http://schemas.microsoft.com/office/spreadsheetml/2017/richdata2" ref="B30:G73">
    <sortCondition ref="B30:B73"/>
    <sortCondition descending="1" ref="F30:F73"/>
  </sortState>
  <mergeCells count="4">
    <mergeCell ref="A74:B74"/>
    <mergeCell ref="D26:F26"/>
    <mergeCell ref="D27:F27"/>
    <mergeCell ref="D28:F28"/>
  </mergeCells>
  <pageMargins left="0.7" right="0.7" top="0.75" bottom="0.75" header="0.3" footer="0.3"/>
  <pageSetup orientation="portrait" horizontalDpi="4294967295" verticalDpi="429496729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871B-1946-41E5-B321-44D38F0563E4}">
  <dimension ref="A2:G74"/>
  <sheetViews>
    <sheetView showGridLines="0" workbookViewId="0"/>
  </sheetViews>
  <sheetFormatPr baseColWidth="10" defaultColWidth="16" defaultRowHeight="15" x14ac:dyDescent="0.25"/>
  <cols>
    <col min="1" max="1" width="5.85546875" customWidth="1"/>
    <col min="3" max="3" width="35.7109375" customWidth="1"/>
  </cols>
  <sheetData>
    <row r="2" spans="1:3" ht="15.75" x14ac:dyDescent="0.25">
      <c r="A2" s="6" t="s">
        <v>50</v>
      </c>
      <c r="B2" s="6"/>
      <c r="C2" s="6"/>
    </row>
    <row r="24" spans="1:7" ht="15.75" x14ac:dyDescent="0.25">
      <c r="A24" s="6" t="s">
        <v>49</v>
      </c>
      <c r="B24" s="6"/>
      <c r="C24" s="6"/>
    </row>
    <row r="26" spans="1:7" x14ac:dyDescent="0.25">
      <c r="D26" s="108" t="s">
        <v>283</v>
      </c>
      <c r="E26" s="108"/>
      <c r="F26" s="108"/>
    </row>
    <row r="27" spans="1:7" x14ac:dyDescent="0.25">
      <c r="D27" s="107" t="s">
        <v>291</v>
      </c>
      <c r="E27" s="107"/>
      <c r="F27" s="107"/>
    </row>
    <row r="28" spans="1:7" ht="15" customHeight="1" x14ac:dyDescent="0.25">
      <c r="D28" s="106" t="s">
        <v>300</v>
      </c>
      <c r="E28" s="106"/>
      <c r="F28" s="106"/>
    </row>
    <row r="29" spans="1:7" ht="22.5" x14ac:dyDescent="0.25">
      <c r="A29" s="61" t="s">
        <v>16</v>
      </c>
      <c r="B29" s="61" t="s">
        <v>17</v>
      </c>
      <c r="C29" s="61" t="s">
        <v>18</v>
      </c>
      <c r="D29" s="61" t="s">
        <v>234</v>
      </c>
      <c r="E29" s="61" t="s">
        <v>236</v>
      </c>
      <c r="F29" s="61" t="s">
        <v>277</v>
      </c>
      <c r="G29" s="61" t="s">
        <v>276</v>
      </c>
    </row>
    <row r="30" spans="1:7" x14ac:dyDescent="0.25">
      <c r="A30" s="53">
        <v>1</v>
      </c>
      <c r="B30" s="53" t="s">
        <v>1</v>
      </c>
      <c r="C30" s="53" t="s">
        <v>73</v>
      </c>
      <c r="D30" s="56">
        <v>0.11398716055124217</v>
      </c>
      <c r="E30" s="56">
        <v>0.1048180268533711</v>
      </c>
      <c r="F30" s="56">
        <v>0.10659476364909221</v>
      </c>
      <c r="G30" s="50">
        <v>1.7767367957211011E-3</v>
      </c>
    </row>
    <row r="31" spans="1:7" x14ac:dyDescent="0.25">
      <c r="A31" s="53">
        <v>2</v>
      </c>
      <c r="B31" s="53" t="s">
        <v>2</v>
      </c>
      <c r="C31" s="53" t="s">
        <v>232</v>
      </c>
      <c r="D31" s="57">
        <v>3.046432101249643E-2</v>
      </c>
      <c r="E31" s="57">
        <v>3.2242796661009397E-2</v>
      </c>
      <c r="F31" s="57">
        <v>3.5840641742964065E-2</v>
      </c>
      <c r="G31" s="50">
        <v>3.5978450819546676E-3</v>
      </c>
    </row>
    <row r="32" spans="1:7" x14ac:dyDescent="0.25">
      <c r="A32" s="53">
        <v>3</v>
      </c>
      <c r="B32" s="53" t="s">
        <v>1</v>
      </c>
      <c r="C32" s="53" t="s">
        <v>6</v>
      </c>
      <c r="D32" s="56">
        <v>0.1218823133131719</v>
      </c>
      <c r="E32" s="56">
        <v>0.11227682188166765</v>
      </c>
      <c r="F32" s="56">
        <v>0.11574168400113358</v>
      </c>
      <c r="G32" s="50">
        <v>3.4648621194659224E-3</v>
      </c>
    </row>
    <row r="33" spans="1:7" x14ac:dyDescent="0.25">
      <c r="A33" s="53">
        <v>4</v>
      </c>
      <c r="B33" s="53" t="s">
        <v>1</v>
      </c>
      <c r="C33" s="53" t="s">
        <v>4</v>
      </c>
      <c r="D33" s="56">
        <v>8.0152827999825829E-2</v>
      </c>
      <c r="E33" s="56">
        <v>8.2161413046838203E-2</v>
      </c>
      <c r="F33" s="57">
        <v>7.9378482791093011E-2</v>
      </c>
      <c r="G33" s="8">
        <v>-2.7829302557451918E-3</v>
      </c>
    </row>
    <row r="34" spans="1:7" x14ac:dyDescent="0.25">
      <c r="A34" s="53">
        <v>5</v>
      </c>
      <c r="B34" s="53" t="s">
        <v>1</v>
      </c>
      <c r="C34" s="53" t="s">
        <v>79</v>
      </c>
      <c r="D34" s="56">
        <v>9.9392237219633181E-2</v>
      </c>
      <c r="E34" s="56">
        <v>0.10100498068375412</v>
      </c>
      <c r="F34" s="56">
        <v>0.10001929188430693</v>
      </c>
      <c r="G34" s="8">
        <v>-9.8568879944718746E-4</v>
      </c>
    </row>
    <row r="35" spans="1:7" x14ac:dyDescent="0.25">
      <c r="A35" s="53">
        <v>6</v>
      </c>
      <c r="B35" s="53" t="s">
        <v>1</v>
      </c>
      <c r="C35" s="53" t="s">
        <v>7</v>
      </c>
      <c r="D35" s="56">
        <v>0.1008175227593657</v>
      </c>
      <c r="E35" s="56">
        <v>9.3890118145346091E-2</v>
      </c>
      <c r="F35" s="56">
        <v>9.9393087980547329E-2</v>
      </c>
      <c r="G35" s="50">
        <v>5.5029698352012379E-3</v>
      </c>
    </row>
    <row r="36" spans="1:7" x14ac:dyDescent="0.25">
      <c r="A36" s="53">
        <v>7</v>
      </c>
      <c r="B36" s="53" t="s">
        <v>1</v>
      </c>
      <c r="C36" s="53" t="s">
        <v>83</v>
      </c>
      <c r="D36" s="56">
        <v>0.10148523978286485</v>
      </c>
      <c r="E36" s="56">
        <v>9.0253777185261952E-2</v>
      </c>
      <c r="F36" s="56">
        <v>8.9795826084213271E-2</v>
      </c>
      <c r="G36" s="8">
        <v>-4.5795110104868142E-4</v>
      </c>
    </row>
    <row r="37" spans="1:7" x14ac:dyDescent="0.25">
      <c r="A37" s="53">
        <v>8</v>
      </c>
      <c r="B37" s="53" t="s">
        <v>2</v>
      </c>
      <c r="C37" s="53" t="s">
        <v>86</v>
      </c>
      <c r="D37" s="57">
        <v>6.1166041774707955E-2</v>
      </c>
      <c r="E37" s="57">
        <v>6.7407712330462152E-2</v>
      </c>
      <c r="F37" s="57">
        <v>6.2694897182156581E-2</v>
      </c>
      <c r="G37" s="8">
        <v>-4.7128151483055714E-3</v>
      </c>
    </row>
    <row r="38" spans="1:7" x14ac:dyDescent="0.25">
      <c r="A38" s="53">
        <v>9</v>
      </c>
      <c r="B38" s="53" t="s">
        <v>1</v>
      </c>
      <c r="C38" s="53" t="s">
        <v>78</v>
      </c>
      <c r="D38" s="57">
        <v>5.0717244839764829E-2</v>
      </c>
      <c r="E38" s="57">
        <v>4.8495041418055669E-2</v>
      </c>
      <c r="F38" s="57">
        <v>4.6332323717508228E-2</v>
      </c>
      <c r="G38" s="8">
        <v>-2.162717700547441E-3</v>
      </c>
    </row>
    <row r="39" spans="1:7" x14ac:dyDescent="0.25">
      <c r="A39" s="53">
        <v>10</v>
      </c>
      <c r="B39" s="53" t="s">
        <v>1</v>
      </c>
      <c r="C39" s="53" t="s">
        <v>72</v>
      </c>
      <c r="D39" s="56">
        <v>9.3646461403588802E-2</v>
      </c>
      <c r="E39" s="56">
        <v>9.3518957577272785E-2</v>
      </c>
      <c r="F39" s="56">
        <v>9.0093305099244098E-2</v>
      </c>
      <c r="G39" s="8">
        <v>-3.4256524780286873E-3</v>
      </c>
    </row>
    <row r="40" spans="1:7" x14ac:dyDescent="0.25">
      <c r="A40" s="53">
        <v>11</v>
      </c>
      <c r="B40" s="53" t="s">
        <v>2</v>
      </c>
      <c r="C40" s="53" t="s">
        <v>225</v>
      </c>
      <c r="D40" s="57">
        <v>6.4393807648893256E-2</v>
      </c>
      <c r="E40" s="57">
        <v>7.8270636105946992E-2</v>
      </c>
      <c r="F40" s="57">
        <v>6.3537991134751892E-2</v>
      </c>
      <c r="G40" s="8">
        <v>-1.47326449711951E-2</v>
      </c>
    </row>
    <row r="41" spans="1:7" x14ac:dyDescent="0.25">
      <c r="A41" s="53">
        <v>12</v>
      </c>
      <c r="B41" s="53" t="s">
        <v>1</v>
      </c>
      <c r="C41" s="53" t="s">
        <v>5</v>
      </c>
      <c r="D41" s="57">
        <v>6.5091924303720683E-2</v>
      </c>
      <c r="E41" s="57">
        <v>6.2072013607032482E-2</v>
      </c>
      <c r="F41" s="57">
        <v>6.1785556060903545E-2</v>
      </c>
      <c r="G41" s="8">
        <v>-2.8645754612893759E-4</v>
      </c>
    </row>
    <row r="42" spans="1:7" x14ac:dyDescent="0.25">
      <c r="A42" s="53">
        <v>13</v>
      </c>
      <c r="B42" s="53" t="s">
        <v>1</v>
      </c>
      <c r="C42" s="53" t="s">
        <v>3</v>
      </c>
      <c r="D42" s="56">
        <v>0.10833650266593217</v>
      </c>
      <c r="E42" s="57">
        <v>7.5469294752739724E-2</v>
      </c>
      <c r="F42" s="57">
        <v>6.1758286642597041E-2</v>
      </c>
      <c r="G42" s="8">
        <v>-1.3711008110142683E-2</v>
      </c>
    </row>
    <row r="43" spans="1:7" x14ac:dyDescent="0.25">
      <c r="A43" s="53">
        <v>14</v>
      </c>
      <c r="B43" s="53" t="s">
        <v>1</v>
      </c>
      <c r="C43" s="53" t="s">
        <v>84</v>
      </c>
      <c r="D43" s="57">
        <v>6.6403138292666919E-2</v>
      </c>
      <c r="E43" s="57">
        <v>6.2342674146759307E-2</v>
      </c>
      <c r="F43" s="57">
        <v>5.3631283990004976E-2</v>
      </c>
      <c r="G43" s="8">
        <v>-8.7113901567543311E-3</v>
      </c>
    </row>
    <row r="44" spans="1:7" x14ac:dyDescent="0.25">
      <c r="A44" s="53">
        <v>15</v>
      </c>
      <c r="B44" s="53" t="s">
        <v>1</v>
      </c>
      <c r="C44" s="53" t="s">
        <v>222</v>
      </c>
      <c r="D44" s="57">
        <v>4.2853517406593905E-2</v>
      </c>
      <c r="E44" s="57">
        <v>3.4902881426365863E-2</v>
      </c>
      <c r="F44" s="57">
        <v>2.5247053321936594E-2</v>
      </c>
      <c r="G44" s="8">
        <v>-9.655828104429269E-3</v>
      </c>
    </row>
    <row r="45" spans="1:7" x14ac:dyDescent="0.25">
      <c r="A45" s="53">
        <v>16</v>
      </c>
      <c r="B45" s="53" t="s">
        <v>1</v>
      </c>
      <c r="C45" s="53" t="s">
        <v>221</v>
      </c>
      <c r="D45" s="57">
        <v>5.450406641504045E-2</v>
      </c>
      <c r="E45" s="57">
        <v>5.2364559521339733E-2</v>
      </c>
      <c r="F45" s="57">
        <v>5.1385459387284692E-2</v>
      </c>
      <c r="G45" s="8">
        <v>-9.7910013405504148E-4</v>
      </c>
    </row>
    <row r="46" spans="1:7" x14ac:dyDescent="0.25">
      <c r="A46" s="53">
        <v>17</v>
      </c>
      <c r="B46" s="53" t="s">
        <v>1</v>
      </c>
      <c r="C46" s="53" t="s">
        <v>77</v>
      </c>
      <c r="D46" s="57">
        <v>7.4207484054247375E-2</v>
      </c>
      <c r="E46" s="57">
        <v>6.8024610242056652E-2</v>
      </c>
      <c r="F46" s="57">
        <v>6.4618643704564271E-2</v>
      </c>
      <c r="G46" s="8">
        <v>-3.4059665374923803E-3</v>
      </c>
    </row>
    <row r="47" spans="1:7" x14ac:dyDescent="0.25">
      <c r="A47" s="53">
        <v>18</v>
      </c>
      <c r="B47" s="53" t="s">
        <v>1</v>
      </c>
      <c r="C47" s="53" t="s">
        <v>9</v>
      </c>
      <c r="D47" s="57">
        <v>3.4142081099655185E-2</v>
      </c>
      <c r="E47" s="57">
        <v>3.5555538950174832E-2</v>
      </c>
      <c r="F47" s="57">
        <v>3.5657222599511332E-2</v>
      </c>
      <c r="G47" s="50">
        <v>1.0168364933649948E-4</v>
      </c>
    </row>
    <row r="48" spans="1:7" x14ac:dyDescent="0.25">
      <c r="A48" s="53">
        <v>19</v>
      </c>
      <c r="B48" s="53" t="s">
        <v>1</v>
      </c>
      <c r="C48" s="53" t="s">
        <v>75</v>
      </c>
      <c r="D48" s="57">
        <v>6.9174464151540563E-2</v>
      </c>
      <c r="E48" s="57">
        <v>5.6221599325733652E-2</v>
      </c>
      <c r="F48" s="57">
        <v>6.0264742630667077E-2</v>
      </c>
      <c r="G48" s="50">
        <v>4.0431433049334248E-3</v>
      </c>
    </row>
    <row r="49" spans="1:7" x14ac:dyDescent="0.25">
      <c r="A49" s="53">
        <v>20</v>
      </c>
      <c r="B49" s="53" t="s">
        <v>2</v>
      </c>
      <c r="C49" s="53" t="s">
        <v>85</v>
      </c>
      <c r="D49" s="57">
        <v>1.0660487415932327E-2</v>
      </c>
      <c r="E49" s="57">
        <v>1.3747934571207387E-2</v>
      </c>
      <c r="F49" s="57">
        <v>1.8473127623445183E-2</v>
      </c>
      <c r="G49" s="50">
        <v>4.7251930522377965E-3</v>
      </c>
    </row>
    <row r="50" spans="1:7" x14ac:dyDescent="0.25">
      <c r="A50" s="53">
        <v>21</v>
      </c>
      <c r="B50" s="53" t="s">
        <v>1</v>
      </c>
      <c r="C50" s="53" t="s">
        <v>76</v>
      </c>
      <c r="D50" s="57">
        <v>7.6628120996467E-2</v>
      </c>
      <c r="E50" s="57">
        <v>6.8647540807559679E-2</v>
      </c>
      <c r="F50" s="57">
        <v>6.5973446935324212E-2</v>
      </c>
      <c r="G50" s="8">
        <v>-2.6740938722354668E-3</v>
      </c>
    </row>
    <row r="51" spans="1:7" x14ac:dyDescent="0.25">
      <c r="A51" s="53">
        <v>22</v>
      </c>
      <c r="B51" s="53" t="s">
        <v>1</v>
      </c>
      <c r="C51" s="53" t="s">
        <v>10</v>
      </c>
      <c r="D51" s="57">
        <v>7.1783197943902782E-2</v>
      </c>
      <c r="E51" s="57">
        <v>6.7877724963372979E-2</v>
      </c>
      <c r="F51" s="57">
        <v>5.0398612649339564E-2</v>
      </c>
      <c r="G51" s="8">
        <v>-1.7479112314033415E-2</v>
      </c>
    </row>
    <row r="52" spans="1:7" x14ac:dyDescent="0.25">
      <c r="A52" s="53">
        <v>23</v>
      </c>
      <c r="B52" s="53" t="s">
        <v>1</v>
      </c>
      <c r="C52" s="53" t="s">
        <v>275</v>
      </c>
      <c r="D52" s="57">
        <v>2.8578523616491762E-2</v>
      </c>
      <c r="E52" s="57">
        <v>2.9672573451050795E-2</v>
      </c>
      <c r="F52" s="57">
        <v>3.2958309159026915E-2</v>
      </c>
      <c r="G52" s="50">
        <v>3.2857357079761201E-3</v>
      </c>
    </row>
    <row r="53" spans="1:7" x14ac:dyDescent="0.25">
      <c r="A53" s="53">
        <v>24</v>
      </c>
      <c r="B53" s="53" t="s">
        <v>1</v>
      </c>
      <c r="C53" s="53" t="s">
        <v>229</v>
      </c>
      <c r="D53" s="57">
        <v>3.2038856290191611E-2</v>
      </c>
      <c r="E53" s="57">
        <v>3.2630551991421744E-2</v>
      </c>
      <c r="F53" s="57">
        <v>2.8714223543487401E-2</v>
      </c>
      <c r="G53" s="8">
        <v>-3.9163284479343426E-3</v>
      </c>
    </row>
    <row r="54" spans="1:7" x14ac:dyDescent="0.25">
      <c r="A54" s="53">
        <v>25</v>
      </c>
      <c r="B54" s="53" t="s">
        <v>1</v>
      </c>
      <c r="C54" s="53" t="s">
        <v>220</v>
      </c>
      <c r="D54" s="57">
        <v>3.5303136018076525E-2</v>
      </c>
      <c r="E54" s="57">
        <v>2.9569846101675217E-2</v>
      </c>
      <c r="F54" s="57">
        <v>3.7875885712840736E-2</v>
      </c>
      <c r="G54" s="50">
        <v>8.3060396111655187E-3</v>
      </c>
    </row>
    <row r="55" spans="1:7" x14ac:dyDescent="0.25">
      <c r="A55" s="53">
        <v>26</v>
      </c>
      <c r="B55" s="53" t="s">
        <v>1</v>
      </c>
      <c r="C55" s="53" t="s">
        <v>218</v>
      </c>
      <c r="D55" s="57">
        <v>3.16334485822709E-2</v>
      </c>
      <c r="E55" s="57">
        <v>3.1001346652076468E-2</v>
      </c>
      <c r="F55" s="57">
        <v>3.1022312073943018E-2</v>
      </c>
      <c r="G55" s="50">
        <v>2.0965421866549899E-5</v>
      </c>
    </row>
    <row r="56" spans="1:7" x14ac:dyDescent="0.25">
      <c r="A56" s="53">
        <v>27</v>
      </c>
      <c r="B56" s="53" t="s">
        <v>2</v>
      </c>
      <c r="C56" s="53" t="s">
        <v>235</v>
      </c>
      <c r="D56" s="57">
        <v>1.2830434323728247E-2</v>
      </c>
      <c r="E56" s="57">
        <v>1.1308745599403357E-2</v>
      </c>
      <c r="F56" s="57">
        <v>1.011826984907069E-2</v>
      </c>
      <c r="G56" s="8">
        <v>-1.1904757503326674E-3</v>
      </c>
    </row>
    <row r="57" spans="1:7" x14ac:dyDescent="0.25">
      <c r="A57" s="53">
        <v>28</v>
      </c>
      <c r="B57" s="53" t="s">
        <v>14</v>
      </c>
      <c r="C57" s="53" t="s">
        <v>233</v>
      </c>
      <c r="D57" s="57">
        <v>3.5792470216744164E-2</v>
      </c>
      <c r="E57" s="57">
        <v>3.5437807367418625E-2</v>
      </c>
      <c r="F57" s="57">
        <v>3.7403852828913009E-2</v>
      </c>
      <c r="G57" s="50">
        <v>1.966045461494384E-3</v>
      </c>
    </row>
    <row r="58" spans="1:7" x14ac:dyDescent="0.25">
      <c r="A58" s="53">
        <v>29</v>
      </c>
      <c r="B58" s="53" t="s">
        <v>2</v>
      </c>
      <c r="C58" s="53" t="s">
        <v>227</v>
      </c>
      <c r="D58" s="57">
        <v>3.2188346831502485E-2</v>
      </c>
      <c r="E58" s="57">
        <v>3.2859115461375508E-2</v>
      </c>
      <c r="F58" s="57">
        <v>3.2011606210002076E-2</v>
      </c>
      <c r="G58" s="8">
        <v>-8.4750925137343225E-4</v>
      </c>
    </row>
    <row r="59" spans="1:7" x14ac:dyDescent="0.25">
      <c r="A59" s="53">
        <v>30</v>
      </c>
      <c r="B59" s="53" t="s">
        <v>2</v>
      </c>
      <c r="C59" s="53" t="s">
        <v>12</v>
      </c>
      <c r="D59" s="57">
        <v>1.6248196493687972E-2</v>
      </c>
      <c r="E59" s="57">
        <v>1.5902464750397111E-2</v>
      </c>
      <c r="F59" s="57">
        <v>1.5096125396703346E-2</v>
      </c>
      <c r="G59" s="8">
        <v>-8.0633935369376492E-4</v>
      </c>
    </row>
    <row r="60" spans="1:7" x14ac:dyDescent="0.25">
      <c r="A60" s="53">
        <v>31</v>
      </c>
      <c r="B60" s="53" t="s">
        <v>1</v>
      </c>
      <c r="C60" s="53" t="s">
        <v>74</v>
      </c>
      <c r="D60" s="57">
        <v>4.0534460989020693E-2</v>
      </c>
      <c r="E60" s="57">
        <v>3.8217966022977314E-2</v>
      </c>
      <c r="F60" s="57">
        <v>2.7467595238026062E-2</v>
      </c>
      <c r="G60" s="8">
        <v>-1.0750370784951252E-2</v>
      </c>
    </row>
    <row r="61" spans="1:7" x14ac:dyDescent="0.25">
      <c r="A61" s="53">
        <v>32</v>
      </c>
      <c r="B61" s="53" t="s">
        <v>1</v>
      </c>
      <c r="C61" s="53" t="s">
        <v>219</v>
      </c>
      <c r="D61" s="57">
        <v>4.3792901189767794E-2</v>
      </c>
      <c r="E61" s="57">
        <v>4.3295229062841313E-2</v>
      </c>
      <c r="F61" s="57">
        <v>4.2632738798695287E-2</v>
      </c>
      <c r="G61" s="8">
        <v>-6.6249026414602619E-4</v>
      </c>
    </row>
    <row r="62" spans="1:7" x14ac:dyDescent="0.25">
      <c r="A62" s="53">
        <v>33</v>
      </c>
      <c r="B62" s="53" t="s">
        <v>1</v>
      </c>
      <c r="C62" s="53" t="s">
        <v>228</v>
      </c>
      <c r="D62" s="57">
        <v>1.5311647562954684E-2</v>
      </c>
      <c r="E62" s="58">
        <v>8.2235689463372192E-3</v>
      </c>
      <c r="F62" s="58">
        <v>7.1074363007733836E-3</v>
      </c>
      <c r="G62" s="8">
        <v>-1.1161326455638356E-3</v>
      </c>
    </row>
    <row r="63" spans="1:7" x14ac:dyDescent="0.25">
      <c r="A63" s="53">
        <v>34</v>
      </c>
      <c r="B63" s="53" t="s">
        <v>2</v>
      </c>
      <c r="C63" s="53" t="s">
        <v>226</v>
      </c>
      <c r="D63" s="58">
        <v>4.0219144385603501E-3</v>
      </c>
      <c r="E63" s="58">
        <v>4.2023229689937226E-3</v>
      </c>
      <c r="F63" s="58">
        <v>8.1639772699151104E-3</v>
      </c>
      <c r="G63" s="50">
        <v>3.9616543009213879E-3</v>
      </c>
    </row>
    <row r="64" spans="1:7" x14ac:dyDescent="0.25">
      <c r="A64" s="53">
        <v>35</v>
      </c>
      <c r="B64" s="53" t="s">
        <v>2</v>
      </c>
      <c r="C64" s="53" t="s">
        <v>11</v>
      </c>
      <c r="D64" s="57">
        <v>1.1684807545744844E-2</v>
      </c>
      <c r="E64" s="57">
        <v>1.0975346058376028E-2</v>
      </c>
      <c r="F64" s="57">
        <v>1.0472207123757807E-2</v>
      </c>
      <c r="G64" s="8">
        <v>-5.0313893461822155E-4</v>
      </c>
    </row>
    <row r="65" spans="1:7" x14ac:dyDescent="0.25">
      <c r="A65" s="53">
        <v>36</v>
      </c>
      <c r="B65" s="53" t="s">
        <v>2</v>
      </c>
      <c r="C65" s="53" t="s">
        <v>13</v>
      </c>
      <c r="D65" s="57">
        <v>3.4717693107025681E-2</v>
      </c>
      <c r="E65" s="57">
        <v>3.4990619189945511E-2</v>
      </c>
      <c r="F65" s="57">
        <v>3.4528410403875234E-2</v>
      </c>
      <c r="G65" s="8">
        <v>-4.6220878607027699E-4</v>
      </c>
    </row>
    <row r="66" spans="1:7" x14ac:dyDescent="0.25">
      <c r="A66" s="53">
        <v>37</v>
      </c>
      <c r="B66" s="53" t="s">
        <v>1</v>
      </c>
      <c r="C66" s="53" t="s">
        <v>223</v>
      </c>
      <c r="D66" s="57">
        <v>2.0920617559176988E-2</v>
      </c>
      <c r="E66" s="57">
        <v>2.0332139704046209E-2</v>
      </c>
      <c r="F66" s="58">
        <v>3.9490234124249131E-3</v>
      </c>
      <c r="G66" s="8">
        <v>-1.6383116291621296E-2</v>
      </c>
    </row>
    <row r="67" spans="1:7" x14ac:dyDescent="0.25">
      <c r="A67" s="53">
        <v>38</v>
      </c>
      <c r="B67" s="53" t="s">
        <v>2</v>
      </c>
      <c r="C67" s="53" t="s">
        <v>224</v>
      </c>
      <c r="D67" s="57">
        <v>1.5176906564627576E-2</v>
      </c>
      <c r="E67" s="58">
        <v>1.199208627225642E-4</v>
      </c>
      <c r="F67" s="58">
        <v>8.4863307132794082E-5</v>
      </c>
      <c r="G67" s="8">
        <v>-3.5057555589770113E-5</v>
      </c>
    </row>
    <row r="68" spans="1:7" x14ac:dyDescent="0.25">
      <c r="A68" s="53">
        <v>39</v>
      </c>
      <c r="B68" s="53" t="s">
        <v>14</v>
      </c>
      <c r="C68" s="53" t="s">
        <v>87</v>
      </c>
      <c r="D68" s="58">
        <v>8.7169227949452002E-3</v>
      </c>
      <c r="E68" s="58">
        <v>8.626426488169291E-3</v>
      </c>
      <c r="F68" s="58">
        <v>8.4572130238954322E-4</v>
      </c>
      <c r="G68" s="8">
        <v>-7.7807051857797481E-3</v>
      </c>
    </row>
    <row r="69" spans="1:7" x14ac:dyDescent="0.25">
      <c r="A69" s="53">
        <v>40</v>
      </c>
      <c r="B69" s="53" t="s">
        <v>1</v>
      </c>
      <c r="C69" s="53" t="s">
        <v>80</v>
      </c>
      <c r="D69" s="58">
        <v>9.7569015952311666E-3</v>
      </c>
      <c r="E69" s="58">
        <v>8.6503138170663137E-3</v>
      </c>
      <c r="F69" s="58">
        <v>6.5325522051795336E-3</v>
      </c>
      <c r="G69" s="8">
        <v>-2.1177616118867801E-3</v>
      </c>
    </row>
    <row r="70" spans="1:7" x14ac:dyDescent="0.25">
      <c r="A70" s="53">
        <v>41</v>
      </c>
      <c r="B70" s="53" t="s">
        <v>1</v>
      </c>
      <c r="C70" s="53" t="s">
        <v>71</v>
      </c>
      <c r="D70" s="58">
        <v>4.1131764314942549E-3</v>
      </c>
      <c r="E70" s="58">
        <v>7.2295089002523561E-3</v>
      </c>
      <c r="F70" s="58">
        <v>6.8472077438934279E-3</v>
      </c>
      <c r="G70" s="8">
        <v>-3.8230115635892823E-4</v>
      </c>
    </row>
    <row r="71" spans="1:7" x14ac:dyDescent="0.25">
      <c r="A71" s="53">
        <v>42</v>
      </c>
      <c r="B71" s="53" t="s">
        <v>1</v>
      </c>
      <c r="C71" s="53" t="s">
        <v>8</v>
      </c>
      <c r="D71" s="58">
        <v>5.02667684665348E-17</v>
      </c>
      <c r="E71" s="58">
        <v>-1.0385812757753049E-16</v>
      </c>
      <c r="F71" s="58">
        <v>-7.1053802766803047E-17</v>
      </c>
      <c r="G71" s="50">
        <v>3.280432481072744E-17</v>
      </c>
    </row>
    <row r="72" spans="1:7" x14ac:dyDescent="0.25">
      <c r="A72" s="53">
        <v>43</v>
      </c>
      <c r="B72" s="53" t="s">
        <v>1</v>
      </c>
      <c r="C72" s="53" t="s">
        <v>82</v>
      </c>
      <c r="D72" s="58">
        <v>6.0874469881157228E-3</v>
      </c>
      <c r="E72" s="58">
        <v>1.0301176819038625E-3</v>
      </c>
      <c r="F72" s="58">
        <v>3.4063112268070935E-3</v>
      </c>
      <c r="G72" s="50">
        <v>2.376193544903231E-3</v>
      </c>
    </row>
    <row r="73" spans="1:7" x14ac:dyDescent="0.25">
      <c r="A73" s="53">
        <v>44</v>
      </c>
      <c r="B73" s="53" t="s">
        <v>1</v>
      </c>
      <c r="C73" s="53" t="s">
        <v>81</v>
      </c>
      <c r="D73" s="58">
        <v>-0.20040819046893099</v>
      </c>
      <c r="E73" s="58">
        <v>-0.16127444346566719</v>
      </c>
      <c r="F73" s="58">
        <v>-0.11125763379376251</v>
      </c>
      <c r="G73" s="50">
        <v>5.001680967190468E-2</v>
      </c>
    </row>
    <row r="74" spans="1:7" x14ac:dyDescent="0.25">
      <c r="A74" s="105" t="s">
        <v>0</v>
      </c>
      <c r="B74" s="105"/>
      <c r="C74" s="55" t="s">
        <v>15</v>
      </c>
      <c r="D74" s="60">
        <v>4.7985556742481568E-2</v>
      </c>
      <c r="E74" s="60">
        <v>4.5747669385694766E-2</v>
      </c>
      <c r="F74" s="60">
        <v>4.5196511545033159E-2</v>
      </c>
      <c r="G74" s="10">
        <v>-5.5115784066160634E-4</v>
      </c>
    </row>
  </sheetData>
  <sortState xmlns:xlrd2="http://schemas.microsoft.com/office/spreadsheetml/2017/richdata2" ref="B30:G73">
    <sortCondition ref="B30:B73"/>
    <sortCondition descending="1" ref="F30:F73"/>
  </sortState>
  <mergeCells count="4">
    <mergeCell ref="A74:B74"/>
    <mergeCell ref="D26:F26"/>
    <mergeCell ref="D27:F27"/>
    <mergeCell ref="D28:F28"/>
  </mergeCells>
  <pageMargins left="0.7" right="0.7" top="0.75" bottom="0.75" header="0.3" footer="0.3"/>
  <pageSetup orientation="portrait" horizontalDpi="4294967295" verticalDpi="4294967295"/>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F655A-D4F3-4E13-B481-B72225A3F1E8}">
  <dimension ref="A2:G74"/>
  <sheetViews>
    <sheetView showGridLines="0" workbookViewId="0"/>
  </sheetViews>
  <sheetFormatPr baseColWidth="10" defaultColWidth="16" defaultRowHeight="15" x14ac:dyDescent="0.25"/>
  <cols>
    <col min="1" max="1" width="5.85546875" customWidth="1"/>
    <col min="3" max="3" width="35.7109375" customWidth="1"/>
  </cols>
  <sheetData>
    <row r="2" spans="1:3" ht="15.75" x14ac:dyDescent="0.25">
      <c r="A2" s="109" t="s">
        <v>40</v>
      </c>
      <c r="B2" s="109"/>
      <c r="C2" s="109"/>
    </row>
    <row r="24" spans="1:7" ht="15.75" x14ac:dyDescent="0.25">
      <c r="A24" s="109" t="s">
        <v>39</v>
      </c>
      <c r="B24" s="109"/>
      <c r="C24" s="109"/>
    </row>
    <row r="26" spans="1:7" x14ac:dyDescent="0.25">
      <c r="D26" s="108" t="s">
        <v>287</v>
      </c>
      <c r="E26" s="108"/>
      <c r="F26" s="108"/>
    </row>
    <row r="27" spans="1:7" x14ac:dyDescent="0.25">
      <c r="D27" s="107" t="s">
        <v>296</v>
      </c>
      <c r="E27" s="107"/>
      <c r="F27" s="107"/>
    </row>
    <row r="28" spans="1:7" ht="15" customHeight="1" x14ac:dyDescent="0.25">
      <c r="D28" s="106" t="s">
        <v>305</v>
      </c>
      <c r="E28" s="106"/>
      <c r="F28" s="106"/>
    </row>
    <row r="29" spans="1:7" ht="22.5" x14ac:dyDescent="0.25">
      <c r="A29" s="61" t="s">
        <v>16</v>
      </c>
      <c r="B29" s="61" t="s">
        <v>17</v>
      </c>
      <c r="C29" s="61" t="s">
        <v>18</v>
      </c>
      <c r="D29" s="61" t="s">
        <v>234</v>
      </c>
      <c r="E29" s="61" t="s">
        <v>236</v>
      </c>
      <c r="F29" s="61" t="s">
        <v>277</v>
      </c>
      <c r="G29" s="61" t="s">
        <v>276</v>
      </c>
    </row>
    <row r="30" spans="1:7" x14ac:dyDescent="0.25">
      <c r="A30" s="53">
        <v>1</v>
      </c>
      <c r="B30" s="53" t="s">
        <v>1</v>
      </c>
      <c r="C30" s="53" t="s">
        <v>73</v>
      </c>
      <c r="D30" s="56">
        <v>0.27483111908502111</v>
      </c>
      <c r="E30" s="56">
        <v>0.27442617400832303</v>
      </c>
      <c r="F30" s="56">
        <v>0.27595602770036648</v>
      </c>
      <c r="G30" s="50">
        <v>1.529853692043448E-3</v>
      </c>
    </row>
    <row r="31" spans="1:7" x14ac:dyDescent="0.25">
      <c r="A31" s="53">
        <v>2</v>
      </c>
      <c r="B31" s="53" t="s">
        <v>2</v>
      </c>
      <c r="C31" s="53" t="s">
        <v>232</v>
      </c>
      <c r="D31" s="56">
        <v>0.30442763088578606</v>
      </c>
      <c r="E31" s="56">
        <v>0.30251794696146561</v>
      </c>
      <c r="F31" s="56">
        <v>0.29869300148331795</v>
      </c>
      <c r="G31" s="8">
        <v>-3.8249454781476566E-3</v>
      </c>
    </row>
    <row r="32" spans="1:7" x14ac:dyDescent="0.25">
      <c r="A32" s="53">
        <v>3</v>
      </c>
      <c r="B32" s="53" t="s">
        <v>1</v>
      </c>
      <c r="C32" s="53" t="s">
        <v>6</v>
      </c>
      <c r="D32" s="56">
        <v>0.22619191674271924</v>
      </c>
      <c r="E32" s="56">
        <v>0.22869204039745472</v>
      </c>
      <c r="F32" s="56">
        <v>0.23319491236273007</v>
      </c>
      <c r="G32" s="50">
        <v>4.5028719652753513E-3</v>
      </c>
    </row>
    <row r="33" spans="1:7" x14ac:dyDescent="0.25">
      <c r="A33" s="53">
        <v>4</v>
      </c>
      <c r="B33" s="53" t="s">
        <v>1</v>
      </c>
      <c r="C33" s="53" t="s">
        <v>4</v>
      </c>
      <c r="D33" s="56">
        <v>0.21776272572361483</v>
      </c>
      <c r="E33" s="56">
        <v>0.2177293736281958</v>
      </c>
      <c r="F33" s="56">
        <v>0.21615263602038909</v>
      </c>
      <c r="G33" s="8">
        <v>-1.5767376078067163E-3</v>
      </c>
    </row>
    <row r="34" spans="1:7" x14ac:dyDescent="0.25">
      <c r="A34" s="53">
        <v>5</v>
      </c>
      <c r="B34" s="53" t="s">
        <v>1</v>
      </c>
      <c r="C34" s="53" t="s">
        <v>79</v>
      </c>
      <c r="D34" s="56">
        <v>0.20623252140160744</v>
      </c>
      <c r="E34" s="56">
        <v>0.20527930988538406</v>
      </c>
      <c r="F34" s="56">
        <v>0.20582456651639103</v>
      </c>
      <c r="G34" s="50">
        <v>5.4525663100696287E-4</v>
      </c>
    </row>
    <row r="35" spans="1:7" x14ac:dyDescent="0.25">
      <c r="A35" s="53">
        <v>6</v>
      </c>
      <c r="B35" s="53" t="s">
        <v>1</v>
      </c>
      <c r="C35" s="53" t="s">
        <v>7</v>
      </c>
      <c r="D35" s="56">
        <v>0.29386443625569064</v>
      </c>
      <c r="E35" s="56">
        <v>0.28951072115201559</v>
      </c>
      <c r="F35" s="56">
        <v>0.29125395231234114</v>
      </c>
      <c r="G35" s="50">
        <v>1.7432311603255424E-3</v>
      </c>
    </row>
    <row r="36" spans="1:7" x14ac:dyDescent="0.25">
      <c r="A36" s="53">
        <v>7</v>
      </c>
      <c r="B36" s="53" t="s">
        <v>1</v>
      </c>
      <c r="C36" s="53" t="s">
        <v>83</v>
      </c>
      <c r="D36" s="56">
        <v>0.13346278367705783</v>
      </c>
      <c r="E36" s="56">
        <v>0.13453541779258754</v>
      </c>
      <c r="F36" s="56">
        <v>0.13433496240981138</v>
      </c>
      <c r="G36" s="8">
        <v>-2.0045538277616015E-4</v>
      </c>
    </row>
    <row r="37" spans="1:7" x14ac:dyDescent="0.25">
      <c r="A37" s="53">
        <v>8</v>
      </c>
      <c r="B37" s="53" t="s">
        <v>2</v>
      </c>
      <c r="C37" s="53" t="s">
        <v>86</v>
      </c>
      <c r="D37" s="56">
        <v>0.18529922045793579</v>
      </c>
      <c r="E37" s="56">
        <v>0.18403060843964503</v>
      </c>
      <c r="F37" s="56">
        <v>0.18345104479676022</v>
      </c>
      <c r="G37" s="8">
        <v>-5.7956364288480611E-4</v>
      </c>
    </row>
    <row r="38" spans="1:7" x14ac:dyDescent="0.25">
      <c r="A38" s="53">
        <v>9</v>
      </c>
      <c r="B38" s="53" t="s">
        <v>1</v>
      </c>
      <c r="C38" s="53" t="s">
        <v>78</v>
      </c>
      <c r="D38" s="56">
        <v>0.22749318587165651</v>
      </c>
      <c r="E38" s="56">
        <v>0.22599040066753601</v>
      </c>
      <c r="F38" s="56">
        <v>0.22427937763223604</v>
      </c>
      <c r="G38" s="8">
        <v>-1.7110230352999634E-3</v>
      </c>
    </row>
    <row r="39" spans="1:7" x14ac:dyDescent="0.25">
      <c r="A39" s="53">
        <v>10</v>
      </c>
      <c r="B39" s="53" t="s">
        <v>1</v>
      </c>
      <c r="C39" s="53" t="s">
        <v>72</v>
      </c>
      <c r="D39" s="56">
        <v>0.1401848490547136</v>
      </c>
      <c r="E39" s="56">
        <v>0.14344724581857526</v>
      </c>
      <c r="F39" s="56">
        <v>0.14651345844509014</v>
      </c>
      <c r="G39" s="50">
        <v>3.0662126265148804E-3</v>
      </c>
    </row>
    <row r="40" spans="1:7" x14ac:dyDescent="0.25">
      <c r="A40" s="53">
        <v>11</v>
      </c>
      <c r="B40" s="53" t="s">
        <v>2</v>
      </c>
      <c r="C40" s="53" t="s">
        <v>225</v>
      </c>
      <c r="D40" s="56">
        <v>0.15574113139121348</v>
      </c>
      <c r="E40" s="56">
        <v>0.16065305086032405</v>
      </c>
      <c r="F40" s="56">
        <v>0.15861728546685103</v>
      </c>
      <c r="G40" s="8">
        <v>-2.0357653934730269E-3</v>
      </c>
    </row>
    <row r="41" spans="1:7" x14ac:dyDescent="0.25">
      <c r="A41" s="53">
        <v>12</v>
      </c>
      <c r="B41" s="53" t="s">
        <v>1</v>
      </c>
      <c r="C41" s="53" t="s">
        <v>5</v>
      </c>
      <c r="D41" s="56">
        <v>0.13880522648336135</v>
      </c>
      <c r="E41" s="56">
        <v>0.13969111167697412</v>
      </c>
      <c r="F41" s="56">
        <v>0.14024051192538245</v>
      </c>
      <c r="G41" s="50">
        <v>5.4940024840832713E-4</v>
      </c>
    </row>
    <row r="42" spans="1:7" x14ac:dyDescent="0.25">
      <c r="A42" s="53">
        <v>13</v>
      </c>
      <c r="B42" s="53" t="s">
        <v>1</v>
      </c>
      <c r="C42" s="53" t="s">
        <v>3</v>
      </c>
      <c r="D42" s="56">
        <v>0.18018222973478418</v>
      </c>
      <c r="E42" s="56">
        <v>0.18057249726819383</v>
      </c>
      <c r="F42" s="56">
        <v>0.18383123358006975</v>
      </c>
      <c r="G42" s="50">
        <v>3.2587363118759261E-3</v>
      </c>
    </row>
    <row r="43" spans="1:7" x14ac:dyDescent="0.25">
      <c r="A43" s="53">
        <v>14</v>
      </c>
      <c r="B43" s="53" t="s">
        <v>1</v>
      </c>
      <c r="C43" s="53" t="s">
        <v>84</v>
      </c>
      <c r="D43" s="56">
        <v>0.20972605737818775</v>
      </c>
      <c r="E43" s="56">
        <v>0.20911973696139677</v>
      </c>
      <c r="F43" s="56">
        <v>0.20722480637127866</v>
      </c>
      <c r="G43" s="8">
        <v>-1.8949305901181102E-3</v>
      </c>
    </row>
    <row r="44" spans="1:7" x14ac:dyDescent="0.25">
      <c r="A44" s="53">
        <v>15</v>
      </c>
      <c r="B44" s="53" t="s">
        <v>1</v>
      </c>
      <c r="C44" s="53" t="s">
        <v>222</v>
      </c>
      <c r="D44" s="56">
        <v>0.20425869861190257</v>
      </c>
      <c r="E44" s="56">
        <v>0.20277605519882222</v>
      </c>
      <c r="F44" s="56">
        <v>0.20107097688454853</v>
      </c>
      <c r="G44" s="8">
        <v>-1.7050783142736892E-3</v>
      </c>
    </row>
    <row r="45" spans="1:7" x14ac:dyDescent="0.25">
      <c r="A45" s="53">
        <v>16</v>
      </c>
      <c r="B45" s="53" t="s">
        <v>1</v>
      </c>
      <c r="C45" s="53" t="s">
        <v>221</v>
      </c>
      <c r="D45" s="56">
        <v>0.17565789029950335</v>
      </c>
      <c r="E45" s="56">
        <v>0.17685419388619478</v>
      </c>
      <c r="F45" s="56">
        <v>0.17826358513140117</v>
      </c>
      <c r="G45" s="50">
        <v>1.4093912452063928E-3</v>
      </c>
    </row>
    <row r="46" spans="1:7" x14ac:dyDescent="0.25">
      <c r="A46" s="53">
        <v>17</v>
      </c>
      <c r="B46" s="53" t="s">
        <v>1</v>
      </c>
      <c r="C46" s="53" t="s">
        <v>77</v>
      </c>
      <c r="D46" s="56">
        <v>0.25400964164164153</v>
      </c>
      <c r="E46" s="56">
        <v>0.25317669814837018</v>
      </c>
      <c r="F46" s="56">
        <v>0.25352544235021918</v>
      </c>
      <c r="G46" s="50">
        <v>3.4874420184899391E-4</v>
      </c>
    </row>
    <row r="47" spans="1:7" x14ac:dyDescent="0.25">
      <c r="A47" s="53">
        <v>18</v>
      </c>
      <c r="B47" s="53" t="s">
        <v>1</v>
      </c>
      <c r="C47" s="53" t="s">
        <v>9</v>
      </c>
      <c r="D47" s="56">
        <v>0.17328055147721422</v>
      </c>
      <c r="E47" s="56">
        <v>0.17390176690066733</v>
      </c>
      <c r="F47" s="56">
        <v>0.17428312273261759</v>
      </c>
      <c r="G47" s="50">
        <v>3.8135583195025857E-4</v>
      </c>
    </row>
    <row r="48" spans="1:7" x14ac:dyDescent="0.25">
      <c r="A48" s="53">
        <v>19</v>
      </c>
      <c r="B48" s="53" t="s">
        <v>1</v>
      </c>
      <c r="C48" s="53" t="s">
        <v>75</v>
      </c>
      <c r="D48" s="56">
        <v>0.12114842255909154</v>
      </c>
      <c r="E48" s="56">
        <v>0.11971443245803011</v>
      </c>
      <c r="F48" s="56">
        <v>0.11999393113473683</v>
      </c>
      <c r="G48" s="50">
        <v>2.7949867670672146E-4</v>
      </c>
    </row>
    <row r="49" spans="1:7" x14ac:dyDescent="0.25">
      <c r="A49" s="53">
        <v>20</v>
      </c>
      <c r="B49" s="53" t="s">
        <v>2</v>
      </c>
      <c r="C49" s="53" t="s">
        <v>85</v>
      </c>
      <c r="D49" s="56">
        <v>0.16399772298332579</v>
      </c>
      <c r="E49" s="56">
        <v>0.15984792155653774</v>
      </c>
      <c r="F49" s="56">
        <v>0.15813604805867759</v>
      </c>
      <c r="G49" s="8">
        <v>-1.7118734978601446E-3</v>
      </c>
    </row>
    <row r="50" spans="1:7" x14ac:dyDescent="0.25">
      <c r="A50" s="53">
        <v>21</v>
      </c>
      <c r="B50" s="53" t="s">
        <v>1</v>
      </c>
      <c r="C50" s="53" t="s">
        <v>76</v>
      </c>
      <c r="D50" s="56">
        <v>0.13939102134144959</v>
      </c>
      <c r="E50" s="56">
        <v>0.14050847893606042</v>
      </c>
      <c r="F50" s="56">
        <v>0.14414105448857292</v>
      </c>
      <c r="G50" s="50">
        <v>3.632575552512507E-3</v>
      </c>
    </row>
    <row r="51" spans="1:7" x14ac:dyDescent="0.25">
      <c r="A51" s="53">
        <v>22</v>
      </c>
      <c r="B51" s="53" t="s">
        <v>1</v>
      </c>
      <c r="C51" s="53" t="s">
        <v>10</v>
      </c>
      <c r="D51" s="56">
        <v>0.17238069417816926</v>
      </c>
      <c r="E51" s="56">
        <v>0.1724661432862036</v>
      </c>
      <c r="F51" s="56">
        <v>0.17256029460318933</v>
      </c>
      <c r="G51" s="50">
        <v>9.4151316985729983E-5</v>
      </c>
    </row>
    <row r="52" spans="1:7" x14ac:dyDescent="0.25">
      <c r="A52" s="53">
        <v>23</v>
      </c>
      <c r="B52" s="53" t="s">
        <v>1</v>
      </c>
      <c r="C52" s="53" t="s">
        <v>275</v>
      </c>
      <c r="D52" s="56">
        <v>9.9481962497061857E-2</v>
      </c>
      <c r="E52" s="56">
        <v>0.10033153982405559</v>
      </c>
      <c r="F52" s="56">
        <v>0.10136319895080476</v>
      </c>
      <c r="G52" s="50">
        <v>1.0316591267491709E-3</v>
      </c>
    </row>
    <row r="53" spans="1:7" x14ac:dyDescent="0.25">
      <c r="A53" s="53">
        <v>24</v>
      </c>
      <c r="B53" s="53" t="s">
        <v>1</v>
      </c>
      <c r="C53" s="53" t="s">
        <v>229</v>
      </c>
      <c r="D53" s="56">
        <v>0.13862938708538247</v>
      </c>
      <c r="E53" s="56">
        <v>0.13634247604552185</v>
      </c>
      <c r="F53" s="56">
        <v>0.1288544226495596</v>
      </c>
      <c r="G53" s="8">
        <v>-7.4880533959622575E-3</v>
      </c>
    </row>
    <row r="54" spans="1:7" x14ac:dyDescent="0.25">
      <c r="A54" s="53">
        <v>25</v>
      </c>
      <c r="B54" s="53" t="s">
        <v>1</v>
      </c>
      <c r="C54" s="53" t="s">
        <v>220</v>
      </c>
      <c r="D54" s="56">
        <v>0.20221558596768152</v>
      </c>
      <c r="E54" s="56">
        <v>0.20246909918860542</v>
      </c>
      <c r="F54" s="56">
        <v>0.2026474906659832</v>
      </c>
      <c r="G54" s="50">
        <v>1.7839147737777616E-4</v>
      </c>
    </row>
    <row r="55" spans="1:7" x14ac:dyDescent="0.25">
      <c r="A55" s="53">
        <v>26</v>
      </c>
      <c r="B55" s="53" t="s">
        <v>1</v>
      </c>
      <c r="C55" s="53" t="s">
        <v>218</v>
      </c>
      <c r="D55" s="56">
        <v>0.16038905593838301</v>
      </c>
      <c r="E55" s="56">
        <v>0.16505464344815615</v>
      </c>
      <c r="F55" s="56">
        <v>0.17343532057252209</v>
      </c>
      <c r="G55" s="50">
        <v>8.3806771243659373E-3</v>
      </c>
    </row>
    <row r="56" spans="1:7" x14ac:dyDescent="0.25">
      <c r="A56" s="53">
        <v>27</v>
      </c>
      <c r="B56" s="53" t="s">
        <v>2</v>
      </c>
      <c r="C56" s="53" t="s">
        <v>235</v>
      </c>
      <c r="D56" s="56">
        <v>0.16234848146349706</v>
      </c>
      <c r="E56" s="56">
        <v>0.15945311039266552</v>
      </c>
      <c r="F56" s="56">
        <v>0.15786302630318319</v>
      </c>
      <c r="G56" s="8">
        <v>-1.5900840894823298E-3</v>
      </c>
    </row>
    <row r="57" spans="1:7" x14ac:dyDescent="0.25">
      <c r="A57" s="53">
        <v>28</v>
      </c>
      <c r="B57" s="53" t="s">
        <v>14</v>
      </c>
      <c r="C57" s="53" t="s">
        <v>233</v>
      </c>
      <c r="D57" s="56">
        <v>0.35276054964562376</v>
      </c>
      <c r="E57" s="56">
        <v>0.34538030689836974</v>
      </c>
      <c r="F57" s="56">
        <v>0.3426976784993348</v>
      </c>
      <c r="G57" s="8">
        <v>-2.6826283990349364E-3</v>
      </c>
    </row>
    <row r="58" spans="1:7" x14ac:dyDescent="0.25">
      <c r="A58" s="53">
        <v>29</v>
      </c>
      <c r="B58" s="53" t="s">
        <v>2</v>
      </c>
      <c r="C58" s="53" t="s">
        <v>227</v>
      </c>
      <c r="D58" s="56">
        <v>0.25509793968782918</v>
      </c>
      <c r="E58" s="56">
        <v>0.25674373539725404</v>
      </c>
      <c r="F58" s="56">
        <v>0.25467036961798367</v>
      </c>
      <c r="G58" s="8">
        <v>-2.0733657792703641E-3</v>
      </c>
    </row>
    <row r="59" spans="1:7" x14ac:dyDescent="0.25">
      <c r="A59" s="53">
        <v>30</v>
      </c>
      <c r="B59" s="53" t="s">
        <v>2</v>
      </c>
      <c r="C59" s="53" t="s">
        <v>12</v>
      </c>
      <c r="D59" s="56">
        <v>9.6908959050808374E-2</v>
      </c>
      <c r="E59" s="56">
        <v>0.10181783063313972</v>
      </c>
      <c r="F59" s="56">
        <v>9.9217910265653853E-2</v>
      </c>
      <c r="G59" s="8">
        <v>-2.5999203674858667E-3</v>
      </c>
    </row>
    <row r="60" spans="1:7" x14ac:dyDescent="0.25">
      <c r="A60" s="53">
        <v>31</v>
      </c>
      <c r="B60" s="53" t="s">
        <v>1</v>
      </c>
      <c r="C60" s="53" t="s">
        <v>74</v>
      </c>
      <c r="D60" s="56">
        <v>0.16225255527033788</v>
      </c>
      <c r="E60" s="56">
        <v>0.16088095531275928</v>
      </c>
      <c r="F60" s="56">
        <v>0.1598592187035372</v>
      </c>
      <c r="G60" s="8">
        <v>-1.0217366092220848E-3</v>
      </c>
    </row>
    <row r="61" spans="1:7" x14ac:dyDescent="0.25">
      <c r="A61" s="53">
        <v>32</v>
      </c>
      <c r="B61" s="53" t="s">
        <v>1</v>
      </c>
      <c r="C61" s="53" t="s">
        <v>219</v>
      </c>
      <c r="D61" s="56">
        <v>0.13093759615052364</v>
      </c>
      <c r="E61" s="56">
        <v>0.1312211389053855</v>
      </c>
      <c r="F61" s="56">
        <v>0.13113741269205387</v>
      </c>
      <c r="G61" s="8">
        <v>-8.3726213331636323E-5</v>
      </c>
    </row>
    <row r="62" spans="1:7" x14ac:dyDescent="0.25">
      <c r="A62" s="53">
        <v>33</v>
      </c>
      <c r="B62" s="53" t="s">
        <v>1</v>
      </c>
      <c r="C62" s="53" t="s">
        <v>228</v>
      </c>
      <c r="D62" s="56">
        <v>0.14392419433148004</v>
      </c>
      <c r="E62" s="56">
        <v>0.14419077303748179</v>
      </c>
      <c r="F62" s="56">
        <v>0.14561467463258143</v>
      </c>
      <c r="G62" s="50">
        <v>1.4239015950996414E-3</v>
      </c>
    </row>
    <row r="63" spans="1:7" x14ac:dyDescent="0.25">
      <c r="A63" s="53">
        <v>34</v>
      </c>
      <c r="B63" s="53" t="s">
        <v>2</v>
      </c>
      <c r="C63" s="53" t="s">
        <v>226</v>
      </c>
      <c r="D63" s="56">
        <v>0.26339684698117938</v>
      </c>
      <c r="E63" s="56">
        <v>0.26862421337756287</v>
      </c>
      <c r="F63" s="56">
        <v>0.27267091469204296</v>
      </c>
      <c r="G63" s="50">
        <v>4.0467013144800945E-3</v>
      </c>
    </row>
    <row r="64" spans="1:7" x14ac:dyDescent="0.25">
      <c r="A64" s="53">
        <v>35</v>
      </c>
      <c r="B64" s="53" t="s">
        <v>2</v>
      </c>
      <c r="C64" s="53" t="s">
        <v>11</v>
      </c>
      <c r="D64" s="56">
        <v>0.17327121839630041</v>
      </c>
      <c r="E64" s="56">
        <v>0.17500339804576484</v>
      </c>
      <c r="F64" s="56">
        <v>0.17216286018235358</v>
      </c>
      <c r="G64" s="8">
        <v>-2.8405378634112632E-3</v>
      </c>
    </row>
    <row r="65" spans="1:7" x14ac:dyDescent="0.25">
      <c r="A65" s="53">
        <v>36</v>
      </c>
      <c r="B65" s="53" t="s">
        <v>2</v>
      </c>
      <c r="C65" s="53" t="s">
        <v>13</v>
      </c>
      <c r="D65" s="56">
        <v>0.21087616108699159</v>
      </c>
      <c r="E65" s="56">
        <v>0.20865523687390511</v>
      </c>
      <c r="F65" s="56">
        <v>0.20843267564981957</v>
      </c>
      <c r="G65" s="8">
        <v>-2.2256122408553791E-4</v>
      </c>
    </row>
    <row r="66" spans="1:7" x14ac:dyDescent="0.25">
      <c r="A66" s="53">
        <v>37</v>
      </c>
      <c r="B66" s="53" t="s">
        <v>1</v>
      </c>
      <c r="C66" s="53" t="s">
        <v>223</v>
      </c>
      <c r="D66" s="56">
        <v>0.18216855812360383</v>
      </c>
      <c r="E66" s="56">
        <v>0.1828857595075728</v>
      </c>
      <c r="F66" s="56">
        <v>0.18146044162478062</v>
      </c>
      <c r="G66" s="8">
        <v>-1.425317882792182E-3</v>
      </c>
    </row>
    <row r="67" spans="1:7" x14ac:dyDescent="0.25">
      <c r="A67" s="53">
        <v>38</v>
      </c>
      <c r="B67" s="53" t="s">
        <v>2</v>
      </c>
      <c r="C67" s="53" t="s">
        <v>224</v>
      </c>
      <c r="D67" s="56">
        <v>0.24835186408900334</v>
      </c>
      <c r="E67" s="56">
        <v>0.24388241918439854</v>
      </c>
      <c r="F67" s="56">
        <v>0.24267477479349317</v>
      </c>
      <c r="G67" s="8">
        <v>-1.2076443909053713E-3</v>
      </c>
    </row>
    <row r="68" spans="1:7" x14ac:dyDescent="0.25">
      <c r="A68" s="53">
        <v>39</v>
      </c>
      <c r="B68" s="53" t="s">
        <v>14</v>
      </c>
      <c r="C68" s="53" t="s">
        <v>87</v>
      </c>
      <c r="D68" s="56">
        <v>0.30776333746685786</v>
      </c>
      <c r="E68" s="56">
        <v>0.30270598079015082</v>
      </c>
      <c r="F68" s="56">
        <v>0.30258277089279018</v>
      </c>
      <c r="G68" s="8">
        <v>-1.2320989736064325E-4</v>
      </c>
    </row>
    <row r="69" spans="1:7" x14ac:dyDescent="0.25">
      <c r="A69" s="53">
        <v>40</v>
      </c>
      <c r="B69" s="53" t="s">
        <v>1</v>
      </c>
      <c r="C69" s="53" t="s">
        <v>80</v>
      </c>
      <c r="D69" s="56">
        <v>0.12735024032773853</v>
      </c>
      <c r="E69" s="56">
        <v>0.12692688155699455</v>
      </c>
      <c r="F69" s="56">
        <v>0.12764338708716391</v>
      </c>
      <c r="G69" s="50">
        <v>7.1650553016935903E-4</v>
      </c>
    </row>
    <row r="70" spans="1:7" x14ac:dyDescent="0.25">
      <c r="A70" s="53">
        <v>41</v>
      </c>
      <c r="B70" s="53" t="s">
        <v>1</v>
      </c>
      <c r="C70" s="53" t="s">
        <v>71</v>
      </c>
      <c r="D70" s="56">
        <v>0.13739721015117165</v>
      </c>
      <c r="E70" s="56">
        <v>0.14186247769943222</v>
      </c>
      <c r="F70" s="56">
        <v>0.14691367638504371</v>
      </c>
      <c r="G70" s="50">
        <v>5.051198685611491E-3</v>
      </c>
    </row>
    <row r="71" spans="1:7" x14ac:dyDescent="0.25">
      <c r="A71" s="53">
        <v>42</v>
      </c>
      <c r="B71" s="53" t="s">
        <v>1</v>
      </c>
      <c r="C71" s="53" t="s">
        <v>8</v>
      </c>
      <c r="D71" s="56">
        <v>0.14480405334369392</v>
      </c>
      <c r="E71" s="56">
        <v>0.14395880953167875</v>
      </c>
      <c r="F71" s="56">
        <v>0.1366077046600129</v>
      </c>
      <c r="G71" s="8">
        <v>-7.3511048716658478E-3</v>
      </c>
    </row>
    <row r="72" spans="1:7" x14ac:dyDescent="0.25">
      <c r="A72" s="53">
        <v>43</v>
      </c>
      <c r="B72" s="53" t="s">
        <v>1</v>
      </c>
      <c r="C72" s="53" t="s">
        <v>82</v>
      </c>
      <c r="D72" s="56">
        <v>0.17757541723048575</v>
      </c>
      <c r="E72" s="56">
        <v>0.17676263119238003</v>
      </c>
      <c r="F72" s="56">
        <v>0.17622082276268736</v>
      </c>
      <c r="G72" s="8">
        <v>-5.4180842969267506E-4</v>
      </c>
    </row>
    <row r="73" spans="1:7" x14ac:dyDescent="0.25">
      <c r="A73" s="53">
        <v>44</v>
      </c>
      <c r="B73" s="53" t="s">
        <v>1</v>
      </c>
      <c r="C73" s="53" t="s">
        <v>81</v>
      </c>
      <c r="D73" s="56">
        <v>0.13030521450946481</v>
      </c>
      <c r="E73" s="56">
        <v>0.13266221830750016</v>
      </c>
      <c r="F73" s="56">
        <v>0.13854198202914825</v>
      </c>
      <c r="G73" s="50">
        <v>5.8797637216480847E-3</v>
      </c>
    </row>
    <row r="74" spans="1:7" x14ac:dyDescent="0.25">
      <c r="A74" s="105" t="s">
        <v>0</v>
      </c>
      <c r="B74" s="105"/>
      <c r="C74" s="55" t="s">
        <v>15</v>
      </c>
      <c r="D74" s="59">
        <v>0.16991100343246013</v>
      </c>
      <c r="E74" s="59">
        <v>0.17091129088053814</v>
      </c>
      <c r="F74" s="59">
        <v>0.17209219631257214</v>
      </c>
      <c r="G74" s="52">
        <v>1.1809054320340018E-3</v>
      </c>
    </row>
  </sheetData>
  <sortState xmlns:xlrd2="http://schemas.microsoft.com/office/spreadsheetml/2017/richdata2" ref="B30:G73">
    <sortCondition ref="B30:B73"/>
    <sortCondition descending="1" ref="F30:F73"/>
  </sortState>
  <mergeCells count="6">
    <mergeCell ref="A74:B74"/>
    <mergeCell ref="A2:C2"/>
    <mergeCell ref="A24:C24"/>
    <mergeCell ref="D26:F26"/>
    <mergeCell ref="D27:F27"/>
    <mergeCell ref="D28:F28"/>
  </mergeCells>
  <pageMargins left="0.7" right="0.7" top="0.75" bottom="0.75" header="0.3" footer="0.3"/>
  <pageSetup orientation="portrait" horizontalDpi="4294967295" verticalDpi="429496729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33A22-9AFD-42A5-B684-CFD5B91EA667}">
  <dimension ref="A2:G74"/>
  <sheetViews>
    <sheetView showGridLines="0" workbookViewId="0"/>
  </sheetViews>
  <sheetFormatPr baseColWidth="10" defaultColWidth="16" defaultRowHeight="15" x14ac:dyDescent="0.25"/>
  <cols>
    <col min="1" max="1" width="5.85546875" customWidth="1"/>
    <col min="3" max="3" width="35.7109375" customWidth="1"/>
  </cols>
  <sheetData>
    <row r="2" spans="1:3" ht="15.75" x14ac:dyDescent="0.25">
      <c r="A2" s="109" t="s">
        <v>48</v>
      </c>
      <c r="B2" s="109"/>
      <c r="C2" s="109"/>
    </row>
    <row r="24" spans="1:7" ht="15.75" x14ac:dyDescent="0.25">
      <c r="A24" s="6" t="s">
        <v>47</v>
      </c>
      <c r="B24" s="6"/>
      <c r="C24" s="6"/>
    </row>
    <row r="26" spans="1:7" x14ac:dyDescent="0.25">
      <c r="D26" s="108" t="s">
        <v>288</v>
      </c>
      <c r="E26" s="108"/>
      <c r="F26" s="108"/>
    </row>
    <row r="27" spans="1:7" x14ac:dyDescent="0.25">
      <c r="D27" s="107" t="s">
        <v>297</v>
      </c>
      <c r="E27" s="107"/>
      <c r="F27" s="107"/>
    </row>
    <row r="28" spans="1:7" ht="15" customHeight="1" x14ac:dyDescent="0.25">
      <c r="D28" s="106" t="s">
        <v>306</v>
      </c>
      <c r="E28" s="106"/>
      <c r="F28" s="106"/>
    </row>
    <row r="29" spans="1:7" ht="22.5" x14ac:dyDescent="0.25">
      <c r="A29" s="61" t="s">
        <v>16</v>
      </c>
      <c r="B29" s="61" t="s">
        <v>17</v>
      </c>
      <c r="C29" s="61" t="s">
        <v>18</v>
      </c>
      <c r="D29" s="61" t="s">
        <v>234</v>
      </c>
      <c r="E29" s="61" t="s">
        <v>236</v>
      </c>
      <c r="F29" s="61" t="s">
        <v>277</v>
      </c>
      <c r="G29" s="61" t="s">
        <v>276</v>
      </c>
    </row>
    <row r="30" spans="1:7" x14ac:dyDescent="0.25">
      <c r="A30" s="53">
        <v>1</v>
      </c>
      <c r="B30" s="53" t="s">
        <v>1</v>
      </c>
      <c r="C30" s="53" t="s">
        <v>73</v>
      </c>
      <c r="D30" s="56">
        <v>0.41065089464938948</v>
      </c>
      <c r="E30" s="56">
        <v>0.42603347796998031</v>
      </c>
      <c r="F30" s="56">
        <v>0.42409427260773364</v>
      </c>
      <c r="G30" s="8">
        <v>-1.9392053622466765E-3</v>
      </c>
    </row>
    <row r="31" spans="1:7" x14ac:dyDescent="0.25">
      <c r="A31" s="53">
        <v>2</v>
      </c>
      <c r="B31" s="53" t="s">
        <v>2</v>
      </c>
      <c r="C31" s="53" t="s">
        <v>232</v>
      </c>
      <c r="D31" s="56">
        <v>0.32197325844555419</v>
      </c>
      <c r="E31" s="56">
        <v>0.31824157366222205</v>
      </c>
      <c r="F31" s="56">
        <v>0.32475452932559357</v>
      </c>
      <c r="G31" s="50">
        <v>6.5129556633715113E-3</v>
      </c>
    </row>
    <row r="32" spans="1:7" x14ac:dyDescent="0.25">
      <c r="A32" s="53">
        <v>3</v>
      </c>
      <c r="B32" s="53" t="s">
        <v>1</v>
      </c>
      <c r="C32" s="53" t="s">
        <v>6</v>
      </c>
      <c r="D32" s="56">
        <v>0.27148249913628497</v>
      </c>
      <c r="E32" s="56">
        <v>0.28575564797910713</v>
      </c>
      <c r="F32" s="56">
        <v>0.31776523313370708</v>
      </c>
      <c r="G32" s="50">
        <v>3.2009585154599951E-2</v>
      </c>
    </row>
    <row r="33" spans="1:7" x14ac:dyDescent="0.25">
      <c r="A33" s="53">
        <v>4</v>
      </c>
      <c r="B33" s="53" t="s">
        <v>1</v>
      </c>
      <c r="C33" s="53" t="s">
        <v>4</v>
      </c>
      <c r="D33" s="56">
        <v>0.5205158914533452</v>
      </c>
      <c r="E33" s="56">
        <v>0.54396615392190462</v>
      </c>
      <c r="F33" s="56">
        <v>0.53813080938006119</v>
      </c>
      <c r="G33" s="8">
        <v>-5.8353445418434235E-3</v>
      </c>
    </row>
    <row r="34" spans="1:7" x14ac:dyDescent="0.25">
      <c r="A34" s="53">
        <v>5</v>
      </c>
      <c r="B34" s="53" t="s">
        <v>1</v>
      </c>
      <c r="C34" s="53" t="s">
        <v>79</v>
      </c>
      <c r="D34" s="56">
        <v>0.2887113898804366</v>
      </c>
      <c r="E34" s="56">
        <v>0.28278919637172484</v>
      </c>
      <c r="F34" s="56">
        <v>0.30481982185726963</v>
      </c>
      <c r="G34" s="50">
        <v>2.2030625485544797E-2</v>
      </c>
    </row>
    <row r="35" spans="1:7" x14ac:dyDescent="0.25">
      <c r="A35" s="53">
        <v>6</v>
      </c>
      <c r="B35" s="53" t="s">
        <v>1</v>
      </c>
      <c r="C35" s="53" t="s">
        <v>7</v>
      </c>
      <c r="D35" s="56">
        <v>0.61311055717076668</v>
      </c>
      <c r="E35" s="56">
        <v>0.61123930791227987</v>
      </c>
      <c r="F35" s="56">
        <v>0.60292693129953145</v>
      </c>
      <c r="G35" s="8">
        <v>-8.3123766127484178E-3</v>
      </c>
    </row>
    <row r="36" spans="1:7" x14ac:dyDescent="0.25">
      <c r="A36" s="53">
        <v>7</v>
      </c>
      <c r="B36" s="53" t="s">
        <v>1</v>
      </c>
      <c r="C36" s="53" t="s">
        <v>83</v>
      </c>
      <c r="D36" s="56">
        <v>0.69107700300200403</v>
      </c>
      <c r="E36" s="56">
        <v>0.60432760469476954</v>
      </c>
      <c r="F36" s="56">
        <v>0.64444536721623547</v>
      </c>
      <c r="G36" s="50">
        <v>4.0117762521465927E-2</v>
      </c>
    </row>
    <row r="37" spans="1:7" x14ac:dyDescent="0.25">
      <c r="A37" s="53">
        <v>8</v>
      </c>
      <c r="B37" s="53" t="s">
        <v>2</v>
      </c>
      <c r="C37" s="53" t="s">
        <v>86</v>
      </c>
      <c r="D37" s="56">
        <v>0.30038441707457042</v>
      </c>
      <c r="E37" s="56">
        <v>0.26816359460617895</v>
      </c>
      <c r="F37" s="56">
        <v>0.30488909872234315</v>
      </c>
      <c r="G37" s="50">
        <v>3.6725504116164209E-2</v>
      </c>
    </row>
    <row r="38" spans="1:7" x14ac:dyDescent="0.25">
      <c r="A38" s="53">
        <v>9</v>
      </c>
      <c r="B38" s="53" t="s">
        <v>1</v>
      </c>
      <c r="C38" s="53" t="s">
        <v>78</v>
      </c>
      <c r="D38" s="56">
        <v>0.59384116118889108</v>
      </c>
      <c r="E38" s="56">
        <v>0.58584495949784354</v>
      </c>
      <c r="F38" s="56">
        <v>0.55973230346030245</v>
      </c>
      <c r="G38" s="8">
        <v>-2.6112656037541093E-2</v>
      </c>
    </row>
    <row r="39" spans="1:7" x14ac:dyDescent="0.25">
      <c r="A39" s="53">
        <v>10</v>
      </c>
      <c r="B39" s="53" t="s">
        <v>1</v>
      </c>
      <c r="C39" s="53" t="s">
        <v>72</v>
      </c>
      <c r="D39" s="56">
        <v>0.45146085588756979</v>
      </c>
      <c r="E39" s="56">
        <v>0.42494956705946291</v>
      </c>
      <c r="F39" s="56">
        <v>0.42962114141920221</v>
      </c>
      <c r="G39" s="50">
        <v>4.6715743597393056E-3</v>
      </c>
    </row>
    <row r="40" spans="1:7" x14ac:dyDescent="0.25">
      <c r="A40" s="53">
        <v>11</v>
      </c>
      <c r="B40" s="53" t="s">
        <v>2</v>
      </c>
      <c r="C40" s="53" t="s">
        <v>225</v>
      </c>
      <c r="D40" s="57">
        <v>0.18014003576247195</v>
      </c>
      <c r="E40" s="57">
        <v>0.18463323428259501</v>
      </c>
      <c r="F40" s="57">
        <v>0.18716886201214483</v>
      </c>
      <c r="G40" s="50">
        <v>2.535627729549822E-3</v>
      </c>
    </row>
    <row r="41" spans="1:7" x14ac:dyDescent="0.25">
      <c r="A41" s="53">
        <v>12</v>
      </c>
      <c r="B41" s="53" t="s">
        <v>1</v>
      </c>
      <c r="C41" s="53" t="s">
        <v>5</v>
      </c>
      <c r="D41" s="56">
        <v>0.44000307558336393</v>
      </c>
      <c r="E41" s="56">
        <v>0.44389649816535259</v>
      </c>
      <c r="F41" s="56">
        <v>0.45145205235063801</v>
      </c>
      <c r="G41" s="50">
        <v>7.555554185285418E-3</v>
      </c>
    </row>
    <row r="42" spans="1:7" x14ac:dyDescent="0.25">
      <c r="A42" s="53">
        <v>13</v>
      </c>
      <c r="B42" s="53" t="s">
        <v>1</v>
      </c>
      <c r="C42" s="53" t="s">
        <v>3</v>
      </c>
      <c r="D42" s="56">
        <v>0.24228787817504055</v>
      </c>
      <c r="E42" s="56">
        <v>0.2559315786813956</v>
      </c>
      <c r="F42" s="56">
        <v>0.30047536236028344</v>
      </c>
      <c r="G42" s="50">
        <v>4.4543783678887838E-2</v>
      </c>
    </row>
    <row r="43" spans="1:7" x14ac:dyDescent="0.25">
      <c r="A43" s="53">
        <v>14</v>
      </c>
      <c r="B43" s="53" t="s">
        <v>1</v>
      </c>
      <c r="C43" s="53" t="s">
        <v>84</v>
      </c>
      <c r="D43" s="56">
        <v>0.28184597392292843</v>
      </c>
      <c r="E43" s="56">
        <v>0.26526037151656123</v>
      </c>
      <c r="F43" s="56">
        <v>0.22996585809961836</v>
      </c>
      <c r="G43" s="8">
        <v>-3.5294513416942869E-2</v>
      </c>
    </row>
    <row r="44" spans="1:7" x14ac:dyDescent="0.25">
      <c r="A44" s="53">
        <v>15</v>
      </c>
      <c r="B44" s="53" t="s">
        <v>1</v>
      </c>
      <c r="C44" s="53" t="s">
        <v>222</v>
      </c>
      <c r="D44" s="56">
        <v>0.7</v>
      </c>
      <c r="E44" s="56">
        <v>0.7</v>
      </c>
      <c r="F44" s="56">
        <v>0.7</v>
      </c>
      <c r="G44" s="50">
        <v>1.5561586038708164E-3</v>
      </c>
    </row>
    <row r="45" spans="1:7" x14ac:dyDescent="0.25">
      <c r="A45" s="53">
        <v>16</v>
      </c>
      <c r="B45" s="53" t="s">
        <v>1</v>
      </c>
      <c r="C45" s="53" t="s">
        <v>221</v>
      </c>
      <c r="D45" s="56">
        <v>0.58921284937756324</v>
      </c>
      <c r="E45" s="56">
        <v>0.61549152798463602</v>
      </c>
      <c r="F45" s="56">
        <v>0.60096853555974894</v>
      </c>
      <c r="G45" s="8">
        <v>-1.4522992424887082E-2</v>
      </c>
    </row>
    <row r="46" spans="1:7" x14ac:dyDescent="0.25">
      <c r="A46" s="53">
        <v>17</v>
      </c>
      <c r="B46" s="53" t="s">
        <v>1</v>
      </c>
      <c r="C46" s="53" t="s">
        <v>77</v>
      </c>
      <c r="D46" s="56">
        <v>0.40359695135716983</v>
      </c>
      <c r="E46" s="56">
        <v>0.39238101036682188</v>
      </c>
      <c r="F46" s="56">
        <v>0.41189050551883083</v>
      </c>
      <c r="G46" s="50">
        <v>1.9509495152008949E-2</v>
      </c>
    </row>
    <row r="47" spans="1:7" x14ac:dyDescent="0.25">
      <c r="A47" s="53">
        <v>18</v>
      </c>
      <c r="B47" s="53" t="s">
        <v>1</v>
      </c>
      <c r="C47" s="53" t="s">
        <v>9</v>
      </c>
      <c r="D47" s="56">
        <v>0.56471390879218175</v>
      </c>
      <c r="E47" s="56">
        <v>0.53627205973351122</v>
      </c>
      <c r="F47" s="56">
        <v>0.56327233828139001</v>
      </c>
      <c r="G47" s="50">
        <v>2.7000278547878787E-2</v>
      </c>
    </row>
    <row r="48" spans="1:7" x14ac:dyDescent="0.25">
      <c r="A48" s="53">
        <v>19</v>
      </c>
      <c r="B48" s="53" t="s">
        <v>1</v>
      </c>
      <c r="C48" s="53" t="s">
        <v>75</v>
      </c>
      <c r="D48" s="56">
        <v>0.2372758768070847</v>
      </c>
      <c r="E48" s="56">
        <v>0.21139254774802871</v>
      </c>
      <c r="F48" s="56">
        <v>0.22417682155285826</v>
      </c>
      <c r="G48" s="50">
        <v>1.2784273804829549E-2</v>
      </c>
    </row>
    <row r="49" spans="1:7" x14ac:dyDescent="0.25">
      <c r="A49" s="53">
        <v>20</v>
      </c>
      <c r="B49" s="53" t="s">
        <v>2</v>
      </c>
      <c r="C49" s="53" t="s">
        <v>85</v>
      </c>
      <c r="D49" s="56">
        <v>0.39104283614656971</v>
      </c>
      <c r="E49" s="56">
        <v>0.36022024622563764</v>
      </c>
      <c r="F49" s="56">
        <v>0.33731820258202716</v>
      </c>
      <c r="G49" s="8">
        <v>-2.2902043643610481E-2</v>
      </c>
    </row>
    <row r="50" spans="1:7" x14ac:dyDescent="0.25">
      <c r="A50" s="53">
        <v>21</v>
      </c>
      <c r="B50" s="53" t="s">
        <v>1</v>
      </c>
      <c r="C50" s="53" t="s">
        <v>76</v>
      </c>
      <c r="D50" s="56">
        <v>0.4603171911127637</v>
      </c>
      <c r="E50" s="56">
        <v>0.44040170849774701</v>
      </c>
      <c r="F50" s="56">
        <v>0.44073464786267286</v>
      </c>
      <c r="G50" s="50">
        <v>3.3293936492584386E-4</v>
      </c>
    </row>
    <row r="51" spans="1:7" x14ac:dyDescent="0.25">
      <c r="A51" s="53">
        <v>22</v>
      </c>
      <c r="B51" s="53" t="s">
        <v>1</v>
      </c>
      <c r="C51" s="53" t="s">
        <v>10</v>
      </c>
      <c r="D51" s="56">
        <v>0.26907715858625481</v>
      </c>
      <c r="E51" s="56">
        <v>0.27503819004716384</v>
      </c>
      <c r="F51" s="56">
        <v>0.28407481025630771</v>
      </c>
      <c r="G51" s="50">
        <v>9.0366202091438641E-3</v>
      </c>
    </row>
    <row r="52" spans="1:7" x14ac:dyDescent="0.25">
      <c r="A52" s="53">
        <v>23</v>
      </c>
      <c r="B52" s="53" t="s">
        <v>1</v>
      </c>
      <c r="C52" s="53" t="s">
        <v>275</v>
      </c>
      <c r="D52" s="56">
        <v>0.43759176835894575</v>
      </c>
      <c r="E52" s="56">
        <v>0.4339363187075026</v>
      </c>
      <c r="F52" s="56">
        <v>0.46126576096938965</v>
      </c>
      <c r="G52" s="50">
        <v>2.7329442261887049E-2</v>
      </c>
    </row>
    <row r="53" spans="1:7" x14ac:dyDescent="0.25">
      <c r="A53" s="53">
        <v>24</v>
      </c>
      <c r="B53" s="53" t="s">
        <v>1</v>
      </c>
      <c r="C53" s="53" t="s">
        <v>229</v>
      </c>
      <c r="D53" s="56">
        <v>0.29921938293700362</v>
      </c>
      <c r="E53" s="56">
        <v>0.2935202504716351</v>
      </c>
      <c r="F53" s="56">
        <v>0.27769281984047678</v>
      </c>
      <c r="G53" s="8">
        <v>-1.5827430631158323E-2</v>
      </c>
    </row>
    <row r="54" spans="1:7" x14ac:dyDescent="0.25">
      <c r="A54" s="53">
        <v>25</v>
      </c>
      <c r="B54" s="53" t="s">
        <v>1</v>
      </c>
      <c r="C54" s="53" t="s">
        <v>220</v>
      </c>
      <c r="D54" s="56">
        <v>0.36187665852616591</v>
      </c>
      <c r="E54" s="56">
        <v>0.3360979184407592</v>
      </c>
      <c r="F54" s="56">
        <v>0.37774405254837468</v>
      </c>
      <c r="G54" s="50">
        <v>4.1646134107615473E-2</v>
      </c>
    </row>
    <row r="55" spans="1:7" x14ac:dyDescent="0.25">
      <c r="A55" s="53">
        <v>26</v>
      </c>
      <c r="B55" s="53" t="s">
        <v>1</v>
      </c>
      <c r="C55" s="53" t="s">
        <v>218</v>
      </c>
      <c r="D55" s="56">
        <v>0.41304014620821056</v>
      </c>
      <c r="E55" s="56">
        <v>0.47393911317829879</v>
      </c>
      <c r="F55" s="56">
        <v>0.50294832858118632</v>
      </c>
      <c r="G55" s="50">
        <v>2.9009215402887534E-2</v>
      </c>
    </row>
    <row r="56" spans="1:7" x14ac:dyDescent="0.25">
      <c r="A56" s="53">
        <v>27</v>
      </c>
      <c r="B56" s="53" t="s">
        <v>2</v>
      </c>
      <c r="C56" s="53" t="s">
        <v>235</v>
      </c>
      <c r="D56" s="56">
        <v>0.58858828125338569</v>
      </c>
      <c r="E56" s="56">
        <v>0.55076976247960929</v>
      </c>
      <c r="F56" s="56">
        <v>0.52248211442206494</v>
      </c>
      <c r="G56" s="8">
        <v>-2.8287648057544357E-2</v>
      </c>
    </row>
    <row r="57" spans="1:7" x14ac:dyDescent="0.25">
      <c r="A57" s="53">
        <v>28</v>
      </c>
      <c r="B57" s="53" t="s">
        <v>14</v>
      </c>
      <c r="C57" s="53" t="s">
        <v>233</v>
      </c>
      <c r="D57" s="56">
        <v>0.58700938095206723</v>
      </c>
      <c r="E57" s="56">
        <v>0.59764879849573338</v>
      </c>
      <c r="F57" s="56">
        <v>0.57826961386192988</v>
      </c>
      <c r="G57" s="8">
        <v>-1.9379184633803503E-2</v>
      </c>
    </row>
    <row r="58" spans="1:7" x14ac:dyDescent="0.25">
      <c r="A58" s="53">
        <v>29</v>
      </c>
      <c r="B58" s="53" t="s">
        <v>2</v>
      </c>
      <c r="C58" s="53" t="s">
        <v>227</v>
      </c>
      <c r="D58" s="56">
        <v>0.19151137384967748</v>
      </c>
      <c r="E58" s="56">
        <v>0.1903108790167356</v>
      </c>
      <c r="F58" s="56">
        <v>0.19794166711070099</v>
      </c>
      <c r="G58" s="50">
        <v>7.6307880939653905E-3</v>
      </c>
    </row>
    <row r="59" spans="1:7" x14ac:dyDescent="0.25">
      <c r="A59" s="53">
        <v>30</v>
      </c>
      <c r="B59" s="53" t="s">
        <v>2</v>
      </c>
      <c r="C59" s="53" t="s">
        <v>12</v>
      </c>
      <c r="D59" s="56">
        <v>0.25201966364448986</v>
      </c>
      <c r="E59" s="57">
        <v>0.1865998200139907</v>
      </c>
      <c r="F59" s="56">
        <v>0.19181371393981256</v>
      </c>
      <c r="G59" s="50">
        <v>5.2138939258218608E-3</v>
      </c>
    </row>
    <row r="60" spans="1:7" x14ac:dyDescent="0.25">
      <c r="A60" s="53">
        <v>31</v>
      </c>
      <c r="B60" s="53" t="s">
        <v>1</v>
      </c>
      <c r="C60" s="53" t="s">
        <v>74</v>
      </c>
      <c r="D60" s="56">
        <v>0.54494883922828896</v>
      </c>
      <c r="E60" s="56">
        <v>0.52976724795000096</v>
      </c>
      <c r="F60" s="56">
        <v>0.52631163212576171</v>
      </c>
      <c r="G60" s="8">
        <v>-3.4556158242392554E-3</v>
      </c>
    </row>
    <row r="61" spans="1:7" x14ac:dyDescent="0.25">
      <c r="A61" s="53">
        <v>32</v>
      </c>
      <c r="B61" s="53" t="s">
        <v>1</v>
      </c>
      <c r="C61" s="53" t="s">
        <v>219</v>
      </c>
      <c r="D61" s="56">
        <v>0.34277415504655295</v>
      </c>
      <c r="E61" s="56">
        <v>0.34596693431076503</v>
      </c>
      <c r="F61" s="56">
        <v>0.37341604356422903</v>
      </c>
      <c r="G61" s="50">
        <v>2.7449109253463999E-2</v>
      </c>
    </row>
    <row r="62" spans="1:7" x14ac:dyDescent="0.25">
      <c r="A62" s="53">
        <v>33</v>
      </c>
      <c r="B62" s="53" t="s">
        <v>1</v>
      </c>
      <c r="C62" s="53" t="s">
        <v>228</v>
      </c>
      <c r="D62" s="56">
        <v>0.46532228001518028</v>
      </c>
      <c r="E62" s="56">
        <v>0.47550639729182576</v>
      </c>
      <c r="F62" s="56">
        <v>0.50501803058878336</v>
      </c>
      <c r="G62" s="50">
        <v>2.9511633296957607E-2</v>
      </c>
    </row>
    <row r="63" spans="1:7" x14ac:dyDescent="0.25">
      <c r="A63" s="53">
        <v>34</v>
      </c>
      <c r="B63" s="53" t="s">
        <v>2</v>
      </c>
      <c r="C63" s="53" t="s">
        <v>226</v>
      </c>
      <c r="D63" s="56">
        <v>0.3838545333021236</v>
      </c>
      <c r="E63" s="56">
        <v>0.34097354191691082</v>
      </c>
      <c r="F63" s="56">
        <v>0.34156639312070908</v>
      </c>
      <c r="G63" s="50">
        <v>5.9285120379826139E-4</v>
      </c>
    </row>
    <row r="64" spans="1:7" x14ac:dyDescent="0.25">
      <c r="A64" s="53">
        <v>35</v>
      </c>
      <c r="B64" s="53" t="s">
        <v>2</v>
      </c>
      <c r="C64" s="53" t="s">
        <v>11</v>
      </c>
      <c r="D64" s="56">
        <v>0.37638629797617906</v>
      </c>
      <c r="E64" s="56">
        <v>0.42670693329619552</v>
      </c>
      <c r="F64" s="56">
        <v>0.3152979995838408</v>
      </c>
      <c r="G64" s="8">
        <v>-0.11140893371235472</v>
      </c>
    </row>
    <row r="65" spans="1:7" x14ac:dyDescent="0.25">
      <c r="A65" s="53">
        <v>36</v>
      </c>
      <c r="B65" s="53" t="s">
        <v>2</v>
      </c>
      <c r="C65" s="53" t="s">
        <v>13</v>
      </c>
      <c r="D65" s="56">
        <v>0.29302885564567943</v>
      </c>
      <c r="E65" s="56">
        <v>0.30256634997003629</v>
      </c>
      <c r="F65" s="56">
        <v>0.29194635757117804</v>
      </c>
      <c r="G65" s="8">
        <v>-1.0619992398858247E-2</v>
      </c>
    </row>
    <row r="66" spans="1:7" x14ac:dyDescent="0.25">
      <c r="A66" s="53">
        <v>37</v>
      </c>
      <c r="B66" s="53" t="s">
        <v>1</v>
      </c>
      <c r="C66" s="53" t="s">
        <v>223</v>
      </c>
      <c r="D66" s="56">
        <v>0.27499337618692643</v>
      </c>
      <c r="E66" s="56">
        <v>0.28123371756384946</v>
      </c>
      <c r="F66" s="56">
        <v>0.27685402674280551</v>
      </c>
      <c r="G66" s="8">
        <v>-4.3796908210439467E-3</v>
      </c>
    </row>
    <row r="67" spans="1:7" x14ac:dyDescent="0.25">
      <c r="A67" s="53">
        <v>38</v>
      </c>
      <c r="B67" s="53" t="s">
        <v>2</v>
      </c>
      <c r="C67" s="53" t="s">
        <v>224</v>
      </c>
      <c r="D67" s="56">
        <v>0.29395836976442502</v>
      </c>
      <c r="E67" s="56">
        <v>0.26953546251756505</v>
      </c>
      <c r="F67" s="56">
        <v>0.25529474882418951</v>
      </c>
      <c r="G67" s="8">
        <v>-1.424071369337554E-2</v>
      </c>
    </row>
    <row r="68" spans="1:7" x14ac:dyDescent="0.25">
      <c r="A68" s="53">
        <v>39</v>
      </c>
      <c r="B68" s="53" t="s">
        <v>14</v>
      </c>
      <c r="C68" s="53" t="s">
        <v>87</v>
      </c>
      <c r="D68" s="56">
        <v>0.40854912505567764</v>
      </c>
      <c r="E68" s="56">
        <v>0.35073764594305362</v>
      </c>
      <c r="F68" s="56">
        <v>0.3340117994161178</v>
      </c>
      <c r="G68" s="8">
        <v>-1.6725846526935817E-2</v>
      </c>
    </row>
    <row r="69" spans="1:7" x14ac:dyDescent="0.25">
      <c r="A69" s="53">
        <v>40</v>
      </c>
      <c r="B69" s="53" t="s">
        <v>1</v>
      </c>
      <c r="C69" s="53" t="s">
        <v>80</v>
      </c>
      <c r="D69" s="56">
        <v>0.49257888380394982</v>
      </c>
      <c r="E69" s="56">
        <v>0.47898894441478701</v>
      </c>
      <c r="F69" s="56">
        <v>0.47218798387299188</v>
      </c>
      <c r="G69" s="8">
        <v>-6.8009605417951313E-3</v>
      </c>
    </row>
    <row r="70" spans="1:7" x14ac:dyDescent="0.25">
      <c r="A70" s="53">
        <v>41</v>
      </c>
      <c r="B70" s="53" t="s">
        <v>1</v>
      </c>
      <c r="C70" s="53" t="s">
        <v>71</v>
      </c>
      <c r="D70" s="56">
        <v>0.36103738240389061</v>
      </c>
      <c r="E70" s="56">
        <v>0.39653957470817314</v>
      </c>
      <c r="F70" s="56">
        <v>0.44927935092088656</v>
      </c>
      <c r="G70" s="50">
        <v>5.2739776212713418E-2</v>
      </c>
    </row>
    <row r="71" spans="1:7" x14ac:dyDescent="0.25">
      <c r="A71" s="53">
        <v>42</v>
      </c>
      <c r="B71" s="53" t="s">
        <v>1</v>
      </c>
      <c r="C71" s="53" t="s">
        <v>8</v>
      </c>
      <c r="D71" s="56">
        <v>0.7</v>
      </c>
      <c r="E71" s="56">
        <v>0.7</v>
      </c>
      <c r="F71" s="56">
        <v>0.7</v>
      </c>
      <c r="G71" s="8">
        <v>-1.0869030820269132E-2</v>
      </c>
    </row>
    <row r="72" spans="1:7" x14ac:dyDescent="0.25">
      <c r="A72" s="53">
        <v>43</v>
      </c>
      <c r="B72" s="53" t="s">
        <v>1</v>
      </c>
      <c r="C72" s="53" t="s">
        <v>82</v>
      </c>
      <c r="D72" s="56">
        <v>0.42161218828457359</v>
      </c>
      <c r="E72" s="56">
        <v>0.42840142726816766</v>
      </c>
      <c r="F72" s="56">
        <v>0.41460170638301586</v>
      </c>
      <c r="G72" s="8">
        <v>-1.3799720885151801E-2</v>
      </c>
    </row>
    <row r="73" spans="1:7" x14ac:dyDescent="0.25">
      <c r="A73" s="53">
        <v>44</v>
      </c>
      <c r="B73" s="53" t="s">
        <v>1</v>
      </c>
      <c r="C73" s="53" t="s">
        <v>81</v>
      </c>
      <c r="D73" s="56">
        <v>0.57439944054893344</v>
      </c>
      <c r="E73" s="56">
        <v>0.6012960661849347</v>
      </c>
      <c r="F73" s="56">
        <v>0.5873437097172105</v>
      </c>
      <c r="G73" s="8">
        <v>-1.3952356467724192E-2</v>
      </c>
    </row>
    <row r="74" spans="1:7" x14ac:dyDescent="0.25">
      <c r="A74" s="105" t="s">
        <v>0</v>
      </c>
      <c r="B74" s="105"/>
      <c r="C74" s="55" t="s">
        <v>15</v>
      </c>
      <c r="D74" s="59">
        <v>0.46628203900878773</v>
      </c>
      <c r="E74" s="59">
        <v>0.46940662281933893</v>
      </c>
      <c r="F74" s="59">
        <v>0.48203951519416738</v>
      </c>
      <c r="G74" s="52">
        <v>1.2632892374828453E-2</v>
      </c>
    </row>
  </sheetData>
  <sortState xmlns:xlrd2="http://schemas.microsoft.com/office/spreadsheetml/2017/richdata2" ref="B30:G73">
    <sortCondition ref="B30:B73"/>
    <sortCondition descending="1" ref="F30:F73"/>
  </sortState>
  <mergeCells count="5">
    <mergeCell ref="A74:B74"/>
    <mergeCell ref="A2:C2"/>
    <mergeCell ref="D26:F26"/>
    <mergeCell ref="D27:F27"/>
    <mergeCell ref="D28:F28"/>
  </mergeCells>
  <pageMargins left="0.7" right="0.7" top="0.75" bottom="0.75" header="0.3" footer="0.3"/>
  <pageSetup orientation="portrait" horizontalDpi="4294967295" verticalDpi="429496729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8A0FC-233A-45CD-8B7A-17426C9D6E60}">
  <dimension ref="A2:G74"/>
  <sheetViews>
    <sheetView showGridLines="0" workbookViewId="0"/>
  </sheetViews>
  <sheetFormatPr baseColWidth="10" defaultColWidth="16" defaultRowHeight="15" x14ac:dyDescent="0.25"/>
  <cols>
    <col min="1" max="1" width="5.85546875" customWidth="1"/>
    <col min="3" max="3" width="35.7109375" customWidth="1"/>
  </cols>
  <sheetData>
    <row r="2" spans="1:3" ht="15.75" x14ac:dyDescent="0.25">
      <c r="A2" s="6" t="s">
        <v>46</v>
      </c>
      <c r="B2" s="6"/>
      <c r="C2" s="6"/>
    </row>
    <row r="24" spans="1:7" ht="15.75" x14ac:dyDescent="0.25">
      <c r="A24" s="6" t="s">
        <v>45</v>
      </c>
      <c r="B24" s="6"/>
      <c r="C24" s="6"/>
    </row>
    <row r="26" spans="1:7" x14ac:dyDescent="0.25">
      <c r="D26" s="108" t="s">
        <v>289</v>
      </c>
      <c r="E26" s="108"/>
      <c r="F26" s="108"/>
    </row>
    <row r="27" spans="1:7" x14ac:dyDescent="0.25">
      <c r="D27" s="107" t="s">
        <v>298</v>
      </c>
      <c r="E27" s="107"/>
      <c r="F27" s="107"/>
    </row>
    <row r="28" spans="1:7" ht="15" customHeight="1" x14ac:dyDescent="0.25">
      <c r="D28" s="106" t="s">
        <v>307</v>
      </c>
      <c r="E28" s="106"/>
      <c r="F28" s="106"/>
    </row>
    <row r="29" spans="1:7" ht="22.5" x14ac:dyDescent="0.25">
      <c r="A29" s="61" t="s">
        <v>16</v>
      </c>
      <c r="B29" s="61" t="s">
        <v>17</v>
      </c>
      <c r="C29" s="61" t="s">
        <v>18</v>
      </c>
      <c r="D29" s="61" t="s">
        <v>234</v>
      </c>
      <c r="E29" s="61" t="s">
        <v>236</v>
      </c>
      <c r="F29" s="61" t="s">
        <v>277</v>
      </c>
      <c r="G29" s="61" t="s">
        <v>276</v>
      </c>
    </row>
    <row r="30" spans="1:7" x14ac:dyDescent="0.25">
      <c r="A30" s="53">
        <v>1</v>
      </c>
      <c r="B30" s="53" t="s">
        <v>1</v>
      </c>
      <c r="C30" s="53" t="s">
        <v>73</v>
      </c>
      <c r="D30" s="56">
        <v>0.42741122352040173</v>
      </c>
      <c r="E30" s="56">
        <v>0.43006294619363322</v>
      </c>
      <c r="F30" s="56">
        <v>0.43077661927522576</v>
      </c>
      <c r="G30" s="50">
        <v>7.1367308159253628E-4</v>
      </c>
    </row>
    <row r="31" spans="1:7" x14ac:dyDescent="0.25">
      <c r="A31" s="53">
        <v>2</v>
      </c>
      <c r="B31" s="53" t="s">
        <v>2</v>
      </c>
      <c r="C31" s="53" t="s">
        <v>232</v>
      </c>
      <c r="D31" s="56">
        <v>0.15839525401746149</v>
      </c>
      <c r="E31" s="56">
        <v>0.15623232839987175</v>
      </c>
      <c r="F31" s="56">
        <v>0.14291785323294304</v>
      </c>
      <c r="G31" s="8">
        <v>-1.3314475166928713E-2</v>
      </c>
    </row>
    <row r="32" spans="1:7" x14ac:dyDescent="0.25">
      <c r="A32" s="53">
        <v>3</v>
      </c>
      <c r="B32" s="53" t="s">
        <v>1</v>
      </c>
      <c r="C32" s="53" t="s">
        <v>6</v>
      </c>
      <c r="D32" s="56">
        <v>0.17042185363922174</v>
      </c>
      <c r="E32" s="56">
        <v>0.1798849248686763</v>
      </c>
      <c r="F32" s="56">
        <v>0.19609838367361343</v>
      </c>
      <c r="G32" s="50">
        <v>1.6213458804937131E-2</v>
      </c>
    </row>
    <row r="33" spans="1:7" x14ac:dyDescent="0.25">
      <c r="A33" s="53">
        <v>4</v>
      </c>
      <c r="B33" s="53" t="s">
        <v>1</v>
      </c>
      <c r="C33" s="53" t="s">
        <v>4</v>
      </c>
      <c r="D33" s="56">
        <v>0.31739005868830683</v>
      </c>
      <c r="E33" s="56">
        <v>0.32752744461449013</v>
      </c>
      <c r="F33" s="56">
        <v>0.32615190722290216</v>
      </c>
      <c r="G33" s="8">
        <v>-1.3755373915879665E-3</v>
      </c>
    </row>
    <row r="34" spans="1:7" x14ac:dyDescent="0.25">
      <c r="A34" s="53">
        <v>5</v>
      </c>
      <c r="B34" s="53" t="s">
        <v>1</v>
      </c>
      <c r="C34" s="53" t="s">
        <v>79</v>
      </c>
      <c r="D34" s="56">
        <v>0.27943113070290915</v>
      </c>
      <c r="E34" s="56">
        <v>0.26514554844136234</v>
      </c>
      <c r="F34" s="56">
        <v>0.25880445956584153</v>
      </c>
      <c r="G34" s="8">
        <v>-6.3410888755208172E-3</v>
      </c>
    </row>
    <row r="35" spans="1:7" x14ac:dyDescent="0.25">
      <c r="A35" s="53">
        <v>6</v>
      </c>
      <c r="B35" s="53" t="s">
        <v>1</v>
      </c>
      <c r="C35" s="53" t="s">
        <v>7</v>
      </c>
      <c r="D35" s="56">
        <v>0.44837084139588679</v>
      </c>
      <c r="E35" s="56">
        <v>0.44145640629111299</v>
      </c>
      <c r="F35" s="56">
        <v>0.45361468538873528</v>
      </c>
      <c r="G35" s="50">
        <v>1.2158279097622293E-2</v>
      </c>
    </row>
    <row r="36" spans="1:7" x14ac:dyDescent="0.25">
      <c r="A36" s="53">
        <v>7</v>
      </c>
      <c r="B36" s="53" t="s">
        <v>1</v>
      </c>
      <c r="C36" s="53" t="s">
        <v>83</v>
      </c>
      <c r="D36" s="56">
        <v>0.39223539771919674</v>
      </c>
      <c r="E36" s="56">
        <v>0.37958382546663305</v>
      </c>
      <c r="F36" s="56">
        <v>0.4331113765236585</v>
      </c>
      <c r="G36" s="50">
        <v>5.3527551057025446E-2</v>
      </c>
    </row>
    <row r="37" spans="1:7" x14ac:dyDescent="0.25">
      <c r="A37" s="53">
        <v>8</v>
      </c>
      <c r="B37" s="53" t="s">
        <v>2</v>
      </c>
      <c r="C37" s="53" t="s">
        <v>86</v>
      </c>
      <c r="D37" s="56">
        <v>0.19937179501924604</v>
      </c>
      <c r="E37" s="56">
        <v>0.18954507703604545</v>
      </c>
      <c r="F37" s="56">
        <v>0.20518965855028218</v>
      </c>
      <c r="G37" s="50">
        <v>1.5644581514236727E-2</v>
      </c>
    </row>
    <row r="38" spans="1:7" x14ac:dyDescent="0.25">
      <c r="A38" s="53">
        <v>9</v>
      </c>
      <c r="B38" s="53" t="s">
        <v>1</v>
      </c>
      <c r="C38" s="53" t="s">
        <v>78</v>
      </c>
      <c r="D38" s="56">
        <v>0.48406950360990775</v>
      </c>
      <c r="E38" s="56">
        <v>0.47799086784187783</v>
      </c>
      <c r="F38" s="56">
        <v>0.47488334496156615</v>
      </c>
      <c r="G38" s="8">
        <v>-3.1075228803116861E-3</v>
      </c>
    </row>
    <row r="39" spans="1:7" x14ac:dyDescent="0.25">
      <c r="A39" s="53">
        <v>10</v>
      </c>
      <c r="B39" s="53" t="s">
        <v>1</v>
      </c>
      <c r="C39" s="53" t="s">
        <v>72</v>
      </c>
      <c r="D39" s="56">
        <v>0.26535615148507041</v>
      </c>
      <c r="E39" s="56">
        <v>0.26015815409565479</v>
      </c>
      <c r="F39" s="56">
        <v>0.26023091243875207</v>
      </c>
      <c r="G39" s="50">
        <v>7.275834309727891E-5</v>
      </c>
    </row>
    <row r="40" spans="1:7" x14ac:dyDescent="0.25">
      <c r="A40" s="53">
        <v>11</v>
      </c>
      <c r="B40" s="53" t="s">
        <v>2</v>
      </c>
      <c r="C40" s="53" t="s">
        <v>225</v>
      </c>
      <c r="D40" s="58">
        <v>0.11437400971500387</v>
      </c>
      <c r="E40" s="57">
        <v>0.12161501628338797</v>
      </c>
      <c r="F40" s="57">
        <v>0.13623598779618148</v>
      </c>
      <c r="G40" s="50">
        <v>1.4620971512793512E-2</v>
      </c>
    </row>
    <row r="41" spans="1:7" x14ac:dyDescent="0.25">
      <c r="A41" s="53">
        <v>12</v>
      </c>
      <c r="B41" s="53" t="s">
        <v>1</v>
      </c>
      <c r="C41" s="53" t="s">
        <v>5</v>
      </c>
      <c r="D41" s="56">
        <v>0.28280274223027846</v>
      </c>
      <c r="E41" s="56">
        <v>0.27611929050942091</v>
      </c>
      <c r="F41" s="56">
        <v>0.27229632729674652</v>
      </c>
      <c r="G41" s="8">
        <v>-3.8229632126743907E-3</v>
      </c>
    </row>
    <row r="42" spans="1:7" x14ac:dyDescent="0.25">
      <c r="A42" s="53">
        <v>13</v>
      </c>
      <c r="B42" s="53" t="s">
        <v>1</v>
      </c>
      <c r="C42" s="53" t="s">
        <v>3</v>
      </c>
      <c r="D42" s="57">
        <v>0.124340442178313</v>
      </c>
      <c r="E42" s="57">
        <v>0.13267668618619577</v>
      </c>
      <c r="F42" s="56">
        <v>0.15421919377820806</v>
      </c>
      <c r="G42" s="50">
        <v>2.1542507592012289E-2</v>
      </c>
    </row>
    <row r="43" spans="1:7" x14ac:dyDescent="0.25">
      <c r="A43" s="53">
        <v>14</v>
      </c>
      <c r="B43" s="53" t="s">
        <v>1</v>
      </c>
      <c r="C43" s="53" t="s">
        <v>84</v>
      </c>
      <c r="D43" s="56">
        <v>0.24198657042350649</v>
      </c>
      <c r="E43" s="56">
        <v>0.22802974331307593</v>
      </c>
      <c r="F43" s="56">
        <v>0.2081742257271082</v>
      </c>
      <c r="G43" s="8">
        <v>-1.9855517585967736E-2</v>
      </c>
    </row>
    <row r="44" spans="1:7" x14ac:dyDescent="0.25">
      <c r="A44" s="53">
        <v>15</v>
      </c>
      <c r="B44" s="53" t="s">
        <v>1</v>
      </c>
      <c r="C44" s="53" t="s">
        <v>222</v>
      </c>
      <c r="D44" s="56">
        <v>0.37121816816072517</v>
      </c>
      <c r="E44" s="56">
        <v>0.36141444897241509</v>
      </c>
      <c r="F44" s="56">
        <v>0.35748649165867358</v>
      </c>
      <c r="G44" s="8">
        <v>-3.9279573137415147E-3</v>
      </c>
    </row>
    <row r="45" spans="1:7" x14ac:dyDescent="0.25">
      <c r="A45" s="53">
        <v>16</v>
      </c>
      <c r="B45" s="53" t="s">
        <v>1</v>
      </c>
      <c r="C45" s="53" t="s">
        <v>221</v>
      </c>
      <c r="D45" s="56">
        <v>0.36681195827308233</v>
      </c>
      <c r="E45" s="56">
        <v>0.37417361437431018</v>
      </c>
      <c r="F45" s="56">
        <v>0.3780792992073731</v>
      </c>
      <c r="G45" s="50">
        <v>3.9056848330629168E-3</v>
      </c>
    </row>
    <row r="46" spans="1:7" x14ac:dyDescent="0.25">
      <c r="A46" s="53">
        <v>17</v>
      </c>
      <c r="B46" s="53" t="s">
        <v>1</v>
      </c>
      <c r="C46" s="53" t="s">
        <v>77</v>
      </c>
      <c r="D46" s="56">
        <v>0.44174024398804707</v>
      </c>
      <c r="E46" s="56">
        <v>0.4338519350866365</v>
      </c>
      <c r="F46" s="56">
        <v>0.436289581868675</v>
      </c>
      <c r="G46" s="50">
        <v>2.437646782038505E-3</v>
      </c>
    </row>
    <row r="47" spans="1:7" x14ac:dyDescent="0.25">
      <c r="A47" s="53">
        <v>18</v>
      </c>
      <c r="B47" s="53" t="s">
        <v>1</v>
      </c>
      <c r="C47" s="53" t="s">
        <v>9</v>
      </c>
      <c r="D47" s="56">
        <v>0.37823477666808936</v>
      </c>
      <c r="E47" s="56">
        <v>0.37366024804308751</v>
      </c>
      <c r="F47" s="56">
        <v>0.38575210539040883</v>
      </c>
      <c r="G47" s="50">
        <v>1.2091857347321322E-2</v>
      </c>
    </row>
    <row r="48" spans="1:7" x14ac:dyDescent="0.25">
      <c r="A48" s="53">
        <v>19</v>
      </c>
      <c r="B48" s="53" t="s">
        <v>1</v>
      </c>
      <c r="C48" s="53" t="s">
        <v>75</v>
      </c>
      <c r="D48" s="56">
        <v>0.1766827939455958</v>
      </c>
      <c r="E48" s="56">
        <v>0.16186973639543623</v>
      </c>
      <c r="F48" s="56">
        <v>0.16448511665515492</v>
      </c>
      <c r="G48" s="50">
        <v>2.6153802597186915E-3</v>
      </c>
    </row>
    <row r="49" spans="1:7" x14ac:dyDescent="0.25">
      <c r="A49" s="53">
        <v>20</v>
      </c>
      <c r="B49" s="53" t="s">
        <v>2</v>
      </c>
      <c r="C49" s="53" t="s">
        <v>85</v>
      </c>
      <c r="D49" s="56">
        <v>0.2575289712995143</v>
      </c>
      <c r="E49" s="56">
        <v>0.24030433845288163</v>
      </c>
      <c r="F49" s="56">
        <v>0.22462143307670479</v>
      </c>
      <c r="G49" s="8">
        <v>-1.5682905376176837E-2</v>
      </c>
    </row>
    <row r="50" spans="1:7" x14ac:dyDescent="0.25">
      <c r="A50" s="53">
        <v>21</v>
      </c>
      <c r="B50" s="53" t="s">
        <v>1</v>
      </c>
      <c r="C50" s="53" t="s">
        <v>76</v>
      </c>
      <c r="D50" s="56">
        <v>0.28710229395171016</v>
      </c>
      <c r="E50" s="56">
        <v>0.27216919994279659</v>
      </c>
      <c r="F50" s="56">
        <v>0.29669414199745064</v>
      </c>
      <c r="G50" s="50">
        <v>2.4524942054654053E-2</v>
      </c>
    </row>
    <row r="51" spans="1:7" x14ac:dyDescent="0.25">
      <c r="A51" s="53">
        <v>22</v>
      </c>
      <c r="B51" s="53" t="s">
        <v>1</v>
      </c>
      <c r="C51" s="53" t="s">
        <v>10</v>
      </c>
      <c r="D51" s="56">
        <v>0.17442086603264029</v>
      </c>
      <c r="E51" s="56">
        <v>0.17183683980875797</v>
      </c>
      <c r="F51" s="56">
        <v>0.16942369520989156</v>
      </c>
      <c r="G51" s="8">
        <v>-2.4131445988664069E-3</v>
      </c>
    </row>
    <row r="52" spans="1:7" x14ac:dyDescent="0.25">
      <c r="A52" s="53">
        <v>23</v>
      </c>
      <c r="B52" s="53" t="s">
        <v>1</v>
      </c>
      <c r="C52" s="53" t="s">
        <v>275</v>
      </c>
      <c r="D52" s="56">
        <v>0.23910997380567406</v>
      </c>
      <c r="E52" s="56">
        <v>0.23798547445287746</v>
      </c>
      <c r="F52" s="56">
        <v>0.24093414085273088</v>
      </c>
      <c r="G52" s="50">
        <v>2.9486663998534168E-3</v>
      </c>
    </row>
    <row r="53" spans="1:7" x14ac:dyDescent="0.25">
      <c r="A53" s="53">
        <v>24</v>
      </c>
      <c r="B53" s="53" t="s">
        <v>1</v>
      </c>
      <c r="C53" s="53" t="s">
        <v>229</v>
      </c>
      <c r="D53" s="56">
        <v>0.20571134731896712</v>
      </c>
      <c r="E53" s="56">
        <v>0.20088007192569649</v>
      </c>
      <c r="F53" s="56">
        <v>0.18602037226633727</v>
      </c>
      <c r="G53" s="8">
        <v>-1.485969965935921E-2</v>
      </c>
    </row>
    <row r="54" spans="1:7" x14ac:dyDescent="0.25">
      <c r="A54" s="53">
        <v>25</v>
      </c>
      <c r="B54" s="53" t="s">
        <v>1</v>
      </c>
      <c r="C54" s="53" t="s">
        <v>220</v>
      </c>
      <c r="D54" s="56">
        <v>0.30787293203035132</v>
      </c>
      <c r="E54" s="56">
        <v>0.29773424932338782</v>
      </c>
      <c r="F54" s="56">
        <v>0.29194253773236983</v>
      </c>
      <c r="G54" s="8">
        <v>-5.7917115910179895E-3</v>
      </c>
    </row>
    <row r="55" spans="1:7" x14ac:dyDescent="0.25">
      <c r="A55" s="53">
        <v>26</v>
      </c>
      <c r="B55" s="53" t="s">
        <v>1</v>
      </c>
      <c r="C55" s="53" t="s">
        <v>218</v>
      </c>
      <c r="D55" s="56">
        <v>0.22358377508183935</v>
      </c>
      <c r="E55" s="56">
        <v>0.23663729598188468</v>
      </c>
      <c r="F55" s="56">
        <v>0.24761155254627953</v>
      </c>
      <c r="G55" s="50">
        <v>1.0974256564394852E-2</v>
      </c>
    </row>
    <row r="56" spans="1:7" x14ac:dyDescent="0.25">
      <c r="A56" s="53">
        <v>27</v>
      </c>
      <c r="B56" s="53" t="s">
        <v>2</v>
      </c>
      <c r="C56" s="53" t="s">
        <v>235</v>
      </c>
      <c r="D56" s="56">
        <v>0.18325353855845614</v>
      </c>
      <c r="E56" s="56">
        <v>0.1670335786881314</v>
      </c>
      <c r="F56" s="56">
        <v>0.15002009834425376</v>
      </c>
      <c r="G56" s="8">
        <v>-1.7013480343877646E-2</v>
      </c>
    </row>
    <row r="57" spans="1:7" x14ac:dyDescent="0.25">
      <c r="A57" s="53">
        <v>28</v>
      </c>
      <c r="B57" s="53" t="s">
        <v>14</v>
      </c>
      <c r="C57" s="53" t="s">
        <v>233</v>
      </c>
      <c r="D57" s="56">
        <v>0.3889039659763035</v>
      </c>
      <c r="E57" s="56">
        <v>0.37391050235418932</v>
      </c>
      <c r="F57" s="56">
        <v>0.37534250721383988</v>
      </c>
      <c r="G57" s="50">
        <v>1.4320048596505597E-3</v>
      </c>
    </row>
    <row r="58" spans="1:7" x14ac:dyDescent="0.25">
      <c r="A58" s="53">
        <v>29</v>
      </c>
      <c r="B58" s="53" t="s">
        <v>2</v>
      </c>
      <c r="C58" s="53" t="s">
        <v>227</v>
      </c>
      <c r="D58" s="56">
        <v>0.32300220928434353</v>
      </c>
      <c r="E58" s="56">
        <v>0.32232726720098476</v>
      </c>
      <c r="F58" s="56">
        <v>0.35047600663902528</v>
      </c>
      <c r="G58" s="50">
        <v>2.8148739438040526E-2</v>
      </c>
    </row>
    <row r="59" spans="1:7" x14ac:dyDescent="0.25">
      <c r="A59" s="53">
        <v>30</v>
      </c>
      <c r="B59" s="53" t="s">
        <v>2</v>
      </c>
      <c r="C59" s="53" t="s">
        <v>12</v>
      </c>
      <c r="D59" s="58">
        <v>0.10155679260927809</v>
      </c>
      <c r="E59" s="58">
        <v>7.0315324448966696E-2</v>
      </c>
      <c r="F59" s="58">
        <v>7.0272479608774613E-2</v>
      </c>
      <c r="G59" s="8">
        <v>-4.2844840192082789E-5</v>
      </c>
    </row>
    <row r="60" spans="1:7" x14ac:dyDescent="0.25">
      <c r="A60" s="53">
        <v>31</v>
      </c>
      <c r="B60" s="53" t="s">
        <v>1</v>
      </c>
      <c r="C60" s="53" t="s">
        <v>74</v>
      </c>
      <c r="D60" s="56">
        <v>0.25824097763640358</v>
      </c>
      <c r="E60" s="56">
        <v>0.25108531355953329</v>
      </c>
      <c r="F60" s="56">
        <v>0.24104913346847465</v>
      </c>
      <c r="G60" s="8">
        <v>-1.0036180091058639E-2</v>
      </c>
    </row>
    <row r="61" spans="1:7" x14ac:dyDescent="0.25">
      <c r="A61" s="53">
        <v>32</v>
      </c>
      <c r="B61" s="53" t="s">
        <v>1</v>
      </c>
      <c r="C61" s="53" t="s">
        <v>219</v>
      </c>
      <c r="D61" s="56">
        <v>0.21460623588700722</v>
      </c>
      <c r="E61" s="56">
        <v>0.20674466277007639</v>
      </c>
      <c r="F61" s="56">
        <v>0.21856201660790475</v>
      </c>
      <c r="G61" s="50">
        <v>1.1817353837828365E-2</v>
      </c>
    </row>
    <row r="62" spans="1:7" x14ac:dyDescent="0.25">
      <c r="A62" s="53">
        <v>33</v>
      </c>
      <c r="B62" s="53" t="s">
        <v>1</v>
      </c>
      <c r="C62" s="53" t="s">
        <v>228</v>
      </c>
      <c r="D62" s="56">
        <v>0.27424049322488109</v>
      </c>
      <c r="E62" s="56">
        <v>0.27551896397314013</v>
      </c>
      <c r="F62" s="56">
        <v>0.27538437367361168</v>
      </c>
      <c r="G62" s="8">
        <v>-1.3459029952844759E-4</v>
      </c>
    </row>
    <row r="63" spans="1:7" x14ac:dyDescent="0.25">
      <c r="A63" s="53">
        <v>34</v>
      </c>
      <c r="B63" s="53" t="s">
        <v>2</v>
      </c>
      <c r="C63" s="53" t="s">
        <v>226</v>
      </c>
      <c r="D63" s="56">
        <v>0.2829306615532306</v>
      </c>
      <c r="E63" s="56">
        <v>0.28057963538657016</v>
      </c>
      <c r="F63" s="56">
        <v>0.28588530740426538</v>
      </c>
      <c r="G63" s="50">
        <v>5.3056720176952177E-3</v>
      </c>
    </row>
    <row r="64" spans="1:7" x14ac:dyDescent="0.25">
      <c r="A64" s="53">
        <v>35</v>
      </c>
      <c r="B64" s="53" t="s">
        <v>2</v>
      </c>
      <c r="C64" s="53" t="s">
        <v>11</v>
      </c>
      <c r="D64" s="56">
        <v>0.20008404088450038</v>
      </c>
      <c r="E64" s="56">
        <v>0.23563583426608126</v>
      </c>
      <c r="F64" s="56">
        <v>0.23882576278722198</v>
      </c>
      <c r="G64" s="50">
        <v>3.1899285211407225E-3</v>
      </c>
    </row>
    <row r="65" spans="1:7" x14ac:dyDescent="0.25">
      <c r="A65" s="53">
        <v>36</v>
      </c>
      <c r="B65" s="53" t="s">
        <v>2</v>
      </c>
      <c r="C65" s="53" t="s">
        <v>13</v>
      </c>
      <c r="D65" s="56">
        <v>0.28538061225962102</v>
      </c>
      <c r="E65" s="56">
        <v>0.29663866359307139</v>
      </c>
      <c r="F65" s="56">
        <v>0.28983257366856613</v>
      </c>
      <c r="G65" s="8">
        <v>-6.8060899245052653E-3</v>
      </c>
    </row>
    <row r="66" spans="1:7" x14ac:dyDescent="0.25">
      <c r="A66" s="53">
        <v>37</v>
      </c>
      <c r="B66" s="53" t="s">
        <v>1</v>
      </c>
      <c r="C66" s="53" t="s">
        <v>223</v>
      </c>
      <c r="D66" s="57">
        <v>0.13688256998833048</v>
      </c>
      <c r="E66" s="57">
        <v>0.13910019888499664</v>
      </c>
      <c r="F66" s="57">
        <v>0.12938146754963559</v>
      </c>
      <c r="G66" s="8">
        <v>-9.7187313353610527E-3</v>
      </c>
    </row>
    <row r="67" spans="1:7" x14ac:dyDescent="0.25">
      <c r="A67" s="53">
        <v>38</v>
      </c>
      <c r="B67" s="53" t="s">
        <v>2</v>
      </c>
      <c r="C67" s="53" t="s">
        <v>224</v>
      </c>
      <c r="D67" s="56">
        <v>0.16674835428488269</v>
      </c>
      <c r="E67" s="56">
        <v>0.16441084669901712</v>
      </c>
      <c r="F67" s="56">
        <v>0.15770087008375686</v>
      </c>
      <c r="G67" s="8">
        <v>-6.7099766152602658E-3</v>
      </c>
    </row>
    <row r="68" spans="1:7" x14ac:dyDescent="0.25">
      <c r="A68" s="53">
        <v>39</v>
      </c>
      <c r="B68" s="53" t="s">
        <v>14</v>
      </c>
      <c r="C68" s="53" t="s">
        <v>87</v>
      </c>
      <c r="D68" s="56">
        <v>0.40663949524480958</v>
      </c>
      <c r="E68" s="56">
        <v>0.38273568471218955</v>
      </c>
      <c r="F68" s="56">
        <v>0.35273978695602604</v>
      </c>
      <c r="G68" s="8">
        <v>-2.9995897756163514E-2</v>
      </c>
    </row>
    <row r="69" spans="1:7" x14ac:dyDescent="0.25">
      <c r="A69" s="53">
        <v>40</v>
      </c>
      <c r="B69" s="53" t="s">
        <v>1</v>
      </c>
      <c r="C69" s="53" t="s">
        <v>80</v>
      </c>
      <c r="D69" s="56">
        <v>0.24020441696996889</v>
      </c>
      <c r="E69" s="56">
        <v>0.2350541616674432</v>
      </c>
      <c r="F69" s="56">
        <v>0.2335314832807093</v>
      </c>
      <c r="G69" s="8">
        <v>-1.5226783867338944E-3</v>
      </c>
    </row>
    <row r="70" spans="1:7" x14ac:dyDescent="0.25">
      <c r="A70" s="53">
        <v>41</v>
      </c>
      <c r="B70" s="53" t="s">
        <v>1</v>
      </c>
      <c r="C70" s="53" t="s">
        <v>71</v>
      </c>
      <c r="D70" s="56">
        <v>0.18085979905599511</v>
      </c>
      <c r="E70" s="56">
        <v>0.18044054377158955</v>
      </c>
      <c r="F70" s="56">
        <v>0.17397665280397376</v>
      </c>
      <c r="G70" s="8">
        <v>-6.463890967615793E-3</v>
      </c>
    </row>
    <row r="71" spans="1:7" x14ac:dyDescent="0.25">
      <c r="A71" s="53">
        <v>42</v>
      </c>
      <c r="B71" s="53" t="s">
        <v>1</v>
      </c>
      <c r="C71" s="53" t="s">
        <v>8</v>
      </c>
      <c r="D71" s="56">
        <v>0.40342469157694816</v>
      </c>
      <c r="E71" s="56">
        <v>0.38346204586176252</v>
      </c>
      <c r="F71" s="56">
        <v>0.38573400704060484</v>
      </c>
      <c r="G71" s="50">
        <v>2.2719611788423189E-3</v>
      </c>
    </row>
    <row r="72" spans="1:7" x14ac:dyDescent="0.25">
      <c r="A72" s="53">
        <v>43</v>
      </c>
      <c r="B72" s="53" t="s">
        <v>1</v>
      </c>
      <c r="C72" s="53" t="s">
        <v>82</v>
      </c>
      <c r="D72" s="56">
        <v>0.23807610764568243</v>
      </c>
      <c r="E72" s="56">
        <v>0.2301554901932813</v>
      </c>
      <c r="F72" s="56">
        <v>0.22074098431656256</v>
      </c>
      <c r="G72" s="8">
        <v>-9.4145058767187428E-3</v>
      </c>
    </row>
    <row r="73" spans="1:7" x14ac:dyDescent="0.25">
      <c r="A73" s="53">
        <v>44</v>
      </c>
      <c r="B73" s="53" t="s">
        <v>1</v>
      </c>
      <c r="C73" s="53" t="s">
        <v>81</v>
      </c>
      <c r="D73" s="56">
        <v>0.27565589542551988</v>
      </c>
      <c r="E73" s="56">
        <v>0.2755981327155772</v>
      </c>
      <c r="F73" s="56">
        <v>0.27832538274184432</v>
      </c>
      <c r="G73" s="50">
        <v>2.727250026267114E-3</v>
      </c>
    </row>
    <row r="74" spans="1:7" x14ac:dyDescent="0.25">
      <c r="A74" s="105" t="s">
        <v>0</v>
      </c>
      <c r="B74" s="105"/>
      <c r="C74" s="55" t="s">
        <v>15</v>
      </c>
      <c r="D74" s="59">
        <v>0.28938520970723508</v>
      </c>
      <c r="E74" s="59">
        <v>0.28517944997294148</v>
      </c>
      <c r="F74" s="59">
        <v>0.28734741458147128</v>
      </c>
      <c r="G74" s="52">
        <v>2.1679646085298043E-3</v>
      </c>
    </row>
  </sheetData>
  <sortState xmlns:xlrd2="http://schemas.microsoft.com/office/spreadsheetml/2017/richdata2" ref="B30:G73">
    <sortCondition ref="B30:B73"/>
    <sortCondition descending="1" ref="F30:F73"/>
  </sortState>
  <mergeCells count="4">
    <mergeCell ref="A74:B74"/>
    <mergeCell ref="D26:F26"/>
    <mergeCell ref="D27:F27"/>
    <mergeCell ref="D28:F28"/>
  </mergeCells>
  <pageMargins left="0.7" right="0.7" top="0.75" bottom="0.75" header="0.3" footer="0.3"/>
  <pageSetup orientation="portrait" horizontalDpi="4294967295" verticalDpi="429496729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59518-C144-4C45-909B-B3B215CA6DCF}">
  <dimension ref="B6:N56"/>
  <sheetViews>
    <sheetView showGridLines="0" tabSelected="1" zoomScale="90" zoomScaleNormal="90" workbookViewId="0">
      <pane xSplit="4" ySplit="12" topLeftCell="E19" activePane="bottomRight" state="frozen"/>
      <selection pane="topRight" activeCell="E1" sqref="E1"/>
      <selection pane="bottomLeft" activeCell="A13" sqref="A13"/>
      <selection pane="bottomRight"/>
    </sheetView>
  </sheetViews>
  <sheetFormatPr baseColWidth="10" defaultColWidth="16" defaultRowHeight="15" x14ac:dyDescent="0.25"/>
  <cols>
    <col min="1" max="1" width="4.85546875" customWidth="1"/>
    <col min="2" max="2" width="7.7109375" customWidth="1"/>
  </cols>
  <sheetData>
    <row r="6" spans="2:14" x14ac:dyDescent="0.25">
      <c r="E6" s="114" t="s">
        <v>308</v>
      </c>
      <c r="F6" s="115"/>
      <c r="G6" s="114" t="s">
        <v>309</v>
      </c>
      <c r="H6" s="115"/>
      <c r="I6" s="114" t="s">
        <v>310</v>
      </c>
      <c r="J6" s="115"/>
      <c r="K6" s="114" t="s">
        <v>311</v>
      </c>
      <c r="L6" s="115"/>
      <c r="M6" s="114" t="s">
        <v>312</v>
      </c>
      <c r="N6" s="115"/>
    </row>
    <row r="7" spans="2:14" x14ac:dyDescent="0.25">
      <c r="C7" s="116" t="s">
        <v>281</v>
      </c>
      <c r="D7" s="116"/>
      <c r="E7" s="1" t="s">
        <v>282</v>
      </c>
      <c r="F7" s="1" t="s">
        <v>283</v>
      </c>
      <c r="G7" s="2" t="s">
        <v>278</v>
      </c>
      <c r="H7" s="1" t="s">
        <v>284</v>
      </c>
      <c r="I7" s="1" t="s">
        <v>284</v>
      </c>
      <c r="J7" s="2" t="s">
        <v>285</v>
      </c>
      <c r="K7" s="1" t="s">
        <v>286</v>
      </c>
      <c r="L7" s="1" t="s">
        <v>287</v>
      </c>
      <c r="M7" s="1" t="s">
        <v>288</v>
      </c>
      <c r="N7" s="1" t="s">
        <v>289</v>
      </c>
    </row>
    <row r="8" spans="2:14" x14ac:dyDescent="0.25">
      <c r="C8" s="116"/>
      <c r="D8" s="116"/>
      <c r="E8" s="3" t="s">
        <v>290</v>
      </c>
      <c r="F8" s="3" t="s">
        <v>291</v>
      </c>
      <c r="G8" s="3" t="s">
        <v>279</v>
      </c>
      <c r="H8" s="3" t="s">
        <v>292</v>
      </c>
      <c r="I8" s="3" t="s">
        <v>293</v>
      </c>
      <c r="J8" s="3" t="s">
        <v>294</v>
      </c>
      <c r="K8" s="3" t="s">
        <v>295</v>
      </c>
      <c r="L8" s="3" t="s">
        <v>296</v>
      </c>
      <c r="M8" s="3" t="s">
        <v>297</v>
      </c>
      <c r="N8" s="3" t="s">
        <v>298</v>
      </c>
    </row>
    <row r="9" spans="2:14" x14ac:dyDescent="0.25">
      <c r="E9" s="2" t="s">
        <v>299</v>
      </c>
      <c r="F9" s="2" t="s">
        <v>300</v>
      </c>
      <c r="G9" s="1" t="s">
        <v>280</v>
      </c>
      <c r="H9" s="2" t="s">
        <v>301</v>
      </c>
      <c r="I9" s="2" t="s">
        <v>302</v>
      </c>
      <c r="J9" s="1" t="s">
        <v>303</v>
      </c>
      <c r="K9" s="2" t="s">
        <v>304</v>
      </c>
      <c r="L9" s="2" t="s">
        <v>305</v>
      </c>
      <c r="M9" s="2" t="s">
        <v>306</v>
      </c>
      <c r="N9" s="2" t="s">
        <v>307</v>
      </c>
    </row>
    <row r="10" spans="2:14" ht="49.5" customHeight="1" x14ac:dyDescent="0.25">
      <c r="B10" s="61" t="s">
        <v>16</v>
      </c>
      <c r="C10" s="61" t="s">
        <v>17</v>
      </c>
      <c r="D10" s="61" t="s">
        <v>18</v>
      </c>
      <c r="E10" s="61" t="s">
        <v>29</v>
      </c>
      <c r="F10" s="61" t="s">
        <v>30</v>
      </c>
      <c r="G10" s="61" t="s">
        <v>26</v>
      </c>
      <c r="H10" s="61" t="s">
        <v>27</v>
      </c>
      <c r="I10" s="61" t="s">
        <v>25</v>
      </c>
      <c r="J10" s="61" t="s">
        <v>28</v>
      </c>
      <c r="K10" s="61" t="s">
        <v>23</v>
      </c>
      <c r="L10" s="61" t="s">
        <v>24</v>
      </c>
      <c r="M10" s="61" t="s">
        <v>31</v>
      </c>
      <c r="N10" s="61" t="s">
        <v>32</v>
      </c>
    </row>
    <row r="11" spans="2:14" x14ac:dyDescent="0.25">
      <c r="B11" s="11"/>
      <c r="C11" s="11"/>
      <c r="D11" s="55" t="s">
        <v>15</v>
      </c>
      <c r="E11" s="60">
        <v>5.9580909686461608E-3</v>
      </c>
      <c r="F11" s="60">
        <v>4.5196511545033159E-2</v>
      </c>
      <c r="G11" s="60">
        <v>6.7972341160914759E-2</v>
      </c>
      <c r="H11" s="60">
        <v>1.0136354003399979</v>
      </c>
      <c r="I11" s="59">
        <v>0.99062279644839124</v>
      </c>
      <c r="J11" s="60">
        <v>0.91797407756463134</v>
      </c>
      <c r="K11" s="59">
        <v>1.2934733053642495</v>
      </c>
      <c r="L11" s="59">
        <v>0.17209219631257214</v>
      </c>
      <c r="M11" s="59">
        <v>0.48203951519416738</v>
      </c>
      <c r="N11" s="59">
        <v>0.28734741458147128</v>
      </c>
    </row>
    <row r="12" spans="2:14" x14ac:dyDescent="0.25">
      <c r="B12" s="11"/>
      <c r="C12" s="11"/>
      <c r="D12" s="11"/>
      <c r="E12" s="11"/>
      <c r="F12" s="11"/>
      <c r="G12" s="11"/>
      <c r="H12" s="11"/>
      <c r="I12" s="11"/>
      <c r="J12" s="11"/>
      <c r="K12" s="11"/>
      <c r="L12" s="11"/>
    </row>
    <row r="13" spans="2:14" x14ac:dyDescent="0.25">
      <c r="B13" s="53">
        <v>1</v>
      </c>
      <c r="C13" s="53" t="s">
        <v>1</v>
      </c>
      <c r="D13" s="53" t="s">
        <v>82</v>
      </c>
      <c r="E13" s="58">
        <v>5.3355949130052659E-4</v>
      </c>
      <c r="F13" s="58">
        <v>3.4063112268070935E-3</v>
      </c>
      <c r="G13" s="58">
        <v>0.11661768830091115</v>
      </c>
      <c r="H13" s="58">
        <v>0.63617877584170202</v>
      </c>
      <c r="I13" s="57">
        <v>0.85112872851061572</v>
      </c>
      <c r="J13" s="58">
        <v>1.580382898878357</v>
      </c>
      <c r="K13" s="56">
        <v>0.90920790843839816</v>
      </c>
      <c r="L13" s="56">
        <v>0.17622082276268736</v>
      </c>
      <c r="M13" s="56">
        <v>0.41460170638301586</v>
      </c>
      <c r="N13" s="56">
        <v>0.22074098431656256</v>
      </c>
    </row>
    <row r="14" spans="2:14" x14ac:dyDescent="0.25">
      <c r="B14" s="53">
        <v>2</v>
      </c>
      <c r="C14" s="53" t="s">
        <v>1</v>
      </c>
      <c r="D14" s="53" t="s">
        <v>76</v>
      </c>
      <c r="E14" s="57">
        <v>7.3266687247124547E-3</v>
      </c>
      <c r="F14" s="57">
        <v>6.5973446935324212E-2</v>
      </c>
      <c r="G14" s="58">
        <v>8.4427277566444595E-2</v>
      </c>
      <c r="H14" s="56">
        <v>1.1793464339404442</v>
      </c>
      <c r="I14" s="56">
        <v>0.92861652918771675</v>
      </c>
      <c r="J14" s="57">
        <v>0.9022280520838063</v>
      </c>
      <c r="K14" s="56">
        <v>1.0526402051405335</v>
      </c>
      <c r="L14" s="56">
        <v>0.14414105448857292</v>
      </c>
      <c r="M14" s="56">
        <v>0.44073464786267286</v>
      </c>
      <c r="N14" s="56">
        <v>0.29669414199745064</v>
      </c>
    </row>
    <row r="15" spans="2:14" x14ac:dyDescent="0.25">
      <c r="B15" s="53">
        <v>3</v>
      </c>
      <c r="C15" s="53" t="s">
        <v>1</v>
      </c>
      <c r="D15" s="53" t="s">
        <v>72</v>
      </c>
      <c r="E15" s="57">
        <v>9.6809781385623107E-3</v>
      </c>
      <c r="F15" s="56">
        <v>9.0093305099244098E-2</v>
      </c>
      <c r="G15" s="57">
        <v>6.1073252552638242E-2</v>
      </c>
      <c r="H15" s="56">
        <v>1.0661614072221457</v>
      </c>
      <c r="I15" s="56">
        <v>0.99483982258327908</v>
      </c>
      <c r="J15" s="57">
        <v>0.85171249699839746</v>
      </c>
      <c r="K15" s="56">
        <v>1.4018484162837266</v>
      </c>
      <c r="L15" s="56">
        <v>0.14651345844509014</v>
      </c>
      <c r="M15" s="56">
        <v>0.42962114141920221</v>
      </c>
      <c r="N15" s="56">
        <v>0.26023091243875207</v>
      </c>
    </row>
    <row r="16" spans="2:14" x14ac:dyDescent="0.25">
      <c r="B16" s="53">
        <v>4</v>
      </c>
      <c r="C16" s="53" t="s">
        <v>1</v>
      </c>
      <c r="D16" s="53" t="s">
        <v>83</v>
      </c>
      <c r="E16" s="57">
        <v>8.6265785304758015E-3</v>
      </c>
      <c r="F16" s="56">
        <v>8.9795826084213271E-2</v>
      </c>
      <c r="G16" s="57">
        <v>5.7126960741540639E-2</v>
      </c>
      <c r="H16" s="56">
        <v>1.2726449924024956</v>
      </c>
      <c r="I16" s="56">
        <v>1.0065810410629217</v>
      </c>
      <c r="J16" s="56">
        <v>0.79721739979960704</v>
      </c>
      <c r="K16" s="56">
        <v>1.8045053171151615</v>
      </c>
      <c r="L16" s="56">
        <v>0.13433496240981138</v>
      </c>
      <c r="M16" s="56">
        <v>0.64444536721623547</v>
      </c>
      <c r="N16" s="56">
        <v>0.4331113765236585</v>
      </c>
    </row>
    <row r="17" spans="2:14" x14ac:dyDescent="0.25">
      <c r="B17" s="53">
        <v>5</v>
      </c>
      <c r="C17" s="53" t="s">
        <v>1</v>
      </c>
      <c r="D17" s="53" t="s">
        <v>218</v>
      </c>
      <c r="E17" s="57">
        <v>3.8139516954548082E-3</v>
      </c>
      <c r="F17" s="57">
        <v>3.1022312073943018E-2</v>
      </c>
      <c r="G17" s="57">
        <v>7.4335583731849245E-2</v>
      </c>
      <c r="H17" s="56">
        <v>1.1850146170650273</v>
      </c>
      <c r="I17" s="56">
        <v>1.0455638940068253</v>
      </c>
      <c r="J17" s="58">
        <v>0.96677314786085289</v>
      </c>
      <c r="K17" s="56">
        <v>2.3803803408825392</v>
      </c>
      <c r="L17" s="56">
        <v>0.17343532057252209</v>
      </c>
      <c r="M17" s="56">
        <v>0.50294832858118632</v>
      </c>
      <c r="N17" s="56">
        <v>0.24761155254627953</v>
      </c>
    </row>
    <row r="18" spans="2:14" x14ac:dyDescent="0.25">
      <c r="B18" s="53">
        <v>6</v>
      </c>
      <c r="C18" s="53" t="s">
        <v>1</v>
      </c>
      <c r="D18" s="53" t="s">
        <v>219</v>
      </c>
      <c r="E18" s="57">
        <v>4.5508028671326075E-3</v>
      </c>
      <c r="F18" s="57">
        <v>4.2632738798695287E-2</v>
      </c>
      <c r="G18" s="57">
        <v>7.3355239108132519E-2</v>
      </c>
      <c r="H18" s="57">
        <v>0.8801872627318974</v>
      </c>
      <c r="I18" s="57">
        <v>0.89038944823662758</v>
      </c>
      <c r="J18" s="58">
        <v>0.96946056288792459</v>
      </c>
      <c r="K18" s="57">
        <v>0.5867191908213224</v>
      </c>
      <c r="L18" s="56">
        <v>0.13113741269205387</v>
      </c>
      <c r="M18" s="56">
        <v>0.37341604356422903</v>
      </c>
      <c r="N18" s="56">
        <v>0.21856201660790475</v>
      </c>
    </row>
    <row r="19" spans="2:14" x14ac:dyDescent="0.25">
      <c r="B19" s="53">
        <v>7</v>
      </c>
      <c r="C19" s="53" t="s">
        <v>1</v>
      </c>
      <c r="D19" s="53" t="s">
        <v>5</v>
      </c>
      <c r="E19" s="57">
        <v>6.717669526931762E-3</v>
      </c>
      <c r="F19" s="57">
        <v>6.1785556060903545E-2</v>
      </c>
      <c r="G19" s="56">
        <v>3.7912063999501408E-2</v>
      </c>
      <c r="H19" s="57">
        <v>1.0394028939022515</v>
      </c>
      <c r="I19" s="56">
        <v>1.0160303010679721</v>
      </c>
      <c r="J19" s="58">
        <v>1.0965154073360084</v>
      </c>
      <c r="K19" s="56">
        <v>1.3386149460904455</v>
      </c>
      <c r="L19" s="56">
        <v>0.14024051192538245</v>
      </c>
      <c r="M19" s="56">
        <v>0.45145205235063801</v>
      </c>
      <c r="N19" s="56">
        <v>0.27229632729674652</v>
      </c>
    </row>
    <row r="20" spans="2:14" x14ac:dyDescent="0.25">
      <c r="B20" s="53">
        <v>8</v>
      </c>
      <c r="C20" s="53" t="s">
        <v>2</v>
      </c>
      <c r="D20" s="53" t="s">
        <v>235</v>
      </c>
      <c r="E20" s="58">
        <v>1.314831829688093E-3</v>
      </c>
      <c r="F20" s="57">
        <v>1.011826984907069E-2</v>
      </c>
      <c r="G20" s="57">
        <v>5.9451680796562885E-2</v>
      </c>
      <c r="H20" s="57">
        <v>0.86607811910453059</v>
      </c>
      <c r="I20" s="56">
        <v>1.0193423253922558</v>
      </c>
      <c r="J20" s="57">
        <v>0.81189353462989633</v>
      </c>
      <c r="K20" s="56">
        <v>1.3921635714412237</v>
      </c>
      <c r="L20" s="56">
        <v>0.15786302630318319</v>
      </c>
      <c r="M20" s="56">
        <v>0.52248211442206494</v>
      </c>
      <c r="N20" s="56">
        <v>0.15002009834425376</v>
      </c>
    </row>
    <row r="21" spans="2:14" x14ac:dyDescent="0.25">
      <c r="B21" s="53">
        <v>9</v>
      </c>
      <c r="C21" s="53" t="s">
        <v>1</v>
      </c>
      <c r="D21" s="53" t="s">
        <v>220</v>
      </c>
      <c r="E21" s="57">
        <v>5.6834056654930486E-3</v>
      </c>
      <c r="F21" s="57">
        <v>3.7875885712840736E-2</v>
      </c>
      <c r="G21" s="58">
        <v>7.9999308848766396E-2</v>
      </c>
      <c r="H21" s="57">
        <v>0.85122574655062966</v>
      </c>
      <c r="I21" s="56">
        <v>0.98449084677682508</v>
      </c>
      <c r="J21" s="57">
        <v>0.88034471992906682</v>
      </c>
      <c r="K21" s="56">
        <v>1.2432151905418514</v>
      </c>
      <c r="L21" s="56">
        <v>0.2026474906659832</v>
      </c>
      <c r="M21" s="56">
        <v>0.37774405254837468</v>
      </c>
      <c r="N21" s="56">
        <v>0.29194253773236983</v>
      </c>
    </row>
    <row r="22" spans="2:14" x14ac:dyDescent="0.25">
      <c r="B22" s="53">
        <v>10</v>
      </c>
      <c r="C22" s="53" t="s">
        <v>1</v>
      </c>
      <c r="D22" s="53" t="s">
        <v>84</v>
      </c>
      <c r="E22" s="57">
        <v>9.7619334187612726E-3</v>
      </c>
      <c r="F22" s="57">
        <v>5.3631283990004976E-2</v>
      </c>
      <c r="G22" s="57">
        <v>5.2770031467391967E-2</v>
      </c>
      <c r="H22" s="56">
        <v>1.1898627930653514</v>
      </c>
      <c r="I22" s="56">
        <v>1.0409583474752322</v>
      </c>
      <c r="J22" s="58">
        <v>0.9514970512320331</v>
      </c>
      <c r="K22" s="56">
        <v>1.9631593026571772</v>
      </c>
      <c r="L22" s="56">
        <v>0.20722480637127866</v>
      </c>
      <c r="M22" s="56">
        <v>0.22996585809961836</v>
      </c>
      <c r="N22" s="56">
        <v>0.2081742257271082</v>
      </c>
    </row>
    <row r="23" spans="2:14" x14ac:dyDescent="0.25">
      <c r="B23" s="53">
        <v>11</v>
      </c>
      <c r="C23" s="53" t="s">
        <v>1</v>
      </c>
      <c r="D23" s="53" t="s">
        <v>79</v>
      </c>
      <c r="E23" s="56">
        <v>1.7330523848495764E-2</v>
      </c>
      <c r="F23" s="56">
        <v>0.10001929188430693</v>
      </c>
      <c r="G23" s="56">
        <v>3.33343300319211E-2</v>
      </c>
      <c r="H23" s="56">
        <v>1.355843134590297</v>
      </c>
      <c r="I23" s="56">
        <v>1.1241208178747748</v>
      </c>
      <c r="J23" s="56">
        <v>0.64985138555483368</v>
      </c>
      <c r="K23" s="56">
        <v>1.8925382107395234</v>
      </c>
      <c r="L23" s="56">
        <v>0.20582456651639103</v>
      </c>
      <c r="M23" s="56">
        <v>0.30481982185726963</v>
      </c>
      <c r="N23" s="56">
        <v>0.25880445956584153</v>
      </c>
    </row>
    <row r="24" spans="2:14" x14ac:dyDescent="0.25">
      <c r="B24" s="53">
        <v>12</v>
      </c>
      <c r="C24" s="53" t="s">
        <v>1</v>
      </c>
      <c r="D24" s="53" t="s">
        <v>7</v>
      </c>
      <c r="E24" s="56">
        <v>2.0604369561631627E-2</v>
      </c>
      <c r="F24" s="56">
        <v>9.9393087980547329E-2</v>
      </c>
      <c r="G24" s="58">
        <v>7.5528177458501392E-2</v>
      </c>
      <c r="H24" s="56">
        <v>1.2014477246241322</v>
      </c>
      <c r="I24" s="56">
        <v>1.1489216967134912</v>
      </c>
      <c r="J24" s="56">
        <v>0.56617818173873313</v>
      </c>
      <c r="K24" s="56">
        <v>2.972775389733906</v>
      </c>
      <c r="L24" s="56">
        <v>0.29125395231234114</v>
      </c>
      <c r="M24" s="56">
        <v>0.60292693129953145</v>
      </c>
      <c r="N24" s="56">
        <v>0.45361468538873528</v>
      </c>
    </row>
    <row r="25" spans="2:14" x14ac:dyDescent="0.25">
      <c r="B25" s="53">
        <v>13</v>
      </c>
      <c r="C25" s="53" t="s">
        <v>1</v>
      </c>
      <c r="D25" s="53" t="s">
        <v>3</v>
      </c>
      <c r="E25" s="56">
        <v>1.0760638406056277E-2</v>
      </c>
      <c r="F25" s="57">
        <v>6.1758286642597041E-2</v>
      </c>
      <c r="G25" s="57">
        <v>6.554758341192736E-2</v>
      </c>
      <c r="H25" s="56">
        <v>1.1335009208207738</v>
      </c>
      <c r="I25" s="56">
        <v>1.0273239280805524</v>
      </c>
      <c r="J25" s="56">
        <v>0.48510140768614024</v>
      </c>
      <c r="K25" s="56">
        <v>1.5519368996013101</v>
      </c>
      <c r="L25" s="56">
        <v>0.18383123358006975</v>
      </c>
      <c r="M25" s="56">
        <v>0.30047536236028344</v>
      </c>
      <c r="N25" s="56">
        <v>0.15421919377820806</v>
      </c>
    </row>
    <row r="26" spans="2:14" x14ac:dyDescent="0.25">
      <c r="B26" s="53">
        <v>14</v>
      </c>
      <c r="C26" s="53" t="s">
        <v>1</v>
      </c>
      <c r="D26" s="53" t="s">
        <v>80</v>
      </c>
      <c r="E26" s="58">
        <v>6.2587276893622229E-4</v>
      </c>
      <c r="F26" s="58">
        <v>6.5325522051795336E-3</v>
      </c>
      <c r="G26" s="57">
        <v>7.497638662611282E-2</v>
      </c>
      <c r="H26" s="58">
        <v>0.33197545668074863</v>
      </c>
      <c r="I26" s="57">
        <v>0.85653777468576275</v>
      </c>
      <c r="J26" s="58">
        <v>1.0441141523208775</v>
      </c>
      <c r="K26" s="57">
        <v>0.45967798619553946</v>
      </c>
      <c r="L26" s="56">
        <v>0.12764338708716391</v>
      </c>
      <c r="M26" s="56">
        <v>0.47218798387299188</v>
      </c>
      <c r="N26" s="56">
        <v>0.2335314832807093</v>
      </c>
    </row>
    <row r="27" spans="2:14" x14ac:dyDescent="0.25">
      <c r="B27" s="53">
        <v>15</v>
      </c>
      <c r="C27" s="53" t="s">
        <v>1</v>
      </c>
      <c r="D27" s="53" t="s">
        <v>6</v>
      </c>
      <c r="E27" s="56">
        <v>2.4488246445345769E-2</v>
      </c>
      <c r="F27" s="56">
        <v>0.11574168400113358</v>
      </c>
      <c r="G27" s="57">
        <v>5.4349556366967589E-2</v>
      </c>
      <c r="H27" s="56">
        <v>1.2863087912726376</v>
      </c>
      <c r="I27" s="56">
        <v>1.1127058103336074</v>
      </c>
      <c r="J27" s="56">
        <v>0.68273611038947446</v>
      </c>
      <c r="K27" s="56">
        <v>2.3591827718845542</v>
      </c>
      <c r="L27" s="56">
        <v>0.23319491236273007</v>
      </c>
      <c r="M27" s="56">
        <v>0.31776523313370708</v>
      </c>
      <c r="N27" s="56">
        <v>0.19609838367361343</v>
      </c>
    </row>
    <row r="28" spans="2:14" x14ac:dyDescent="0.25">
      <c r="B28" s="53">
        <v>16</v>
      </c>
      <c r="C28" s="53" t="s">
        <v>14</v>
      </c>
      <c r="D28" s="53" t="s">
        <v>233</v>
      </c>
      <c r="E28" s="57">
        <v>8.8091587194181718E-3</v>
      </c>
      <c r="F28" s="57">
        <v>3.7403852828913009E-2</v>
      </c>
      <c r="G28" s="58">
        <v>8.5363758019286737E-2</v>
      </c>
      <c r="H28" s="57">
        <v>0.92371601148863847</v>
      </c>
      <c r="I28" s="56">
        <v>1.02868671856266</v>
      </c>
      <c r="J28" s="58">
        <v>0.97965790943231934</v>
      </c>
      <c r="K28" s="56">
        <v>1.2216699781652929</v>
      </c>
      <c r="L28" s="56">
        <v>0.3426976784993348</v>
      </c>
      <c r="M28" s="56">
        <v>0.57826961386192988</v>
      </c>
      <c r="N28" s="56">
        <v>0.37534250721383988</v>
      </c>
    </row>
    <row r="29" spans="2:14" x14ac:dyDescent="0.25">
      <c r="B29" s="53">
        <v>17</v>
      </c>
      <c r="C29" s="53" t="s">
        <v>1</v>
      </c>
      <c r="D29" s="53" t="s">
        <v>10</v>
      </c>
      <c r="E29" s="57">
        <v>7.6231178760301785E-3</v>
      </c>
      <c r="F29" s="57">
        <v>5.0398612649339564E-2</v>
      </c>
      <c r="G29" s="57">
        <v>6.5839046316509386E-2</v>
      </c>
      <c r="H29" s="57">
        <v>1.0061900690277941</v>
      </c>
      <c r="I29" s="56">
        <v>0.99078298343869153</v>
      </c>
      <c r="J29" s="57">
        <v>0.88329135813908022</v>
      </c>
      <c r="K29" s="56">
        <v>1.0836347622289138</v>
      </c>
      <c r="L29" s="56">
        <v>0.17256029460318933</v>
      </c>
      <c r="M29" s="56">
        <v>0.28407481025630771</v>
      </c>
      <c r="N29" s="56">
        <v>0.16942369520989156</v>
      </c>
    </row>
    <row r="30" spans="2:14" x14ac:dyDescent="0.25">
      <c r="B30" s="53">
        <v>18</v>
      </c>
      <c r="C30" s="53" t="s">
        <v>2</v>
      </c>
      <c r="D30" s="53" t="s">
        <v>12</v>
      </c>
      <c r="E30" s="58">
        <v>1.4115428050845717E-3</v>
      </c>
      <c r="F30" s="57">
        <v>1.5096125396703346E-2</v>
      </c>
      <c r="G30" s="56">
        <v>3.0325155457914661E-2</v>
      </c>
      <c r="H30" s="57">
        <v>1.0019121856130575</v>
      </c>
      <c r="I30" s="56">
        <v>0.96508148941154559</v>
      </c>
      <c r="J30" s="58">
        <v>1.1245438406286792</v>
      </c>
      <c r="K30" s="56">
        <v>0.68601494441781663</v>
      </c>
      <c r="L30" s="56">
        <v>9.9217910265653853E-2</v>
      </c>
      <c r="M30" s="56">
        <v>0.19181371393981256</v>
      </c>
      <c r="N30" s="58">
        <v>7.0272479608774613E-2</v>
      </c>
    </row>
    <row r="31" spans="2:14" x14ac:dyDescent="0.25">
      <c r="B31" s="53">
        <v>19</v>
      </c>
      <c r="C31" s="53" t="s">
        <v>1</v>
      </c>
      <c r="D31" s="53" t="s">
        <v>8</v>
      </c>
      <c r="E31" s="58">
        <v>-7.8725516104897695E-18</v>
      </c>
      <c r="F31" s="58">
        <v>-7.1053802766803047E-17</v>
      </c>
      <c r="G31" s="58">
        <v>9.703693705646825E-2</v>
      </c>
      <c r="H31" s="57">
        <v>0.80373398121781914</v>
      </c>
      <c r="I31" s="56">
        <v>0.94246262443150841</v>
      </c>
      <c r="J31" s="58">
        <v>1.4489710846647477</v>
      </c>
      <c r="K31" s="56">
        <v>1.0762449347178733</v>
      </c>
      <c r="L31" s="56">
        <v>0.1366077046600129</v>
      </c>
      <c r="M31" s="56">
        <v>0.7</v>
      </c>
      <c r="N31" s="56">
        <v>0.38573400704060484</v>
      </c>
    </row>
    <row r="32" spans="2:14" x14ac:dyDescent="0.25">
      <c r="B32" s="53">
        <v>20</v>
      </c>
      <c r="C32" s="53" t="s">
        <v>2</v>
      </c>
      <c r="D32" s="53" t="s">
        <v>11</v>
      </c>
      <c r="E32" s="58">
        <v>1.7333737766216241E-3</v>
      </c>
      <c r="F32" s="57">
        <v>1.0472207123757807E-2</v>
      </c>
      <c r="G32" s="58">
        <v>8.6060588172463398E-2</v>
      </c>
      <c r="H32" s="57">
        <v>0.87464653123614866</v>
      </c>
      <c r="I32" s="56">
        <v>1.0969191144892418</v>
      </c>
      <c r="J32" s="58">
        <v>1.0493789206912492</v>
      </c>
      <c r="K32" s="56">
        <v>2.6665088561943833</v>
      </c>
      <c r="L32" s="56">
        <v>0.17216286018235358</v>
      </c>
      <c r="M32" s="56">
        <v>0.3152979995838408</v>
      </c>
      <c r="N32" s="56">
        <v>0.23882576278722198</v>
      </c>
    </row>
    <row r="33" spans="2:14" x14ac:dyDescent="0.25">
      <c r="B33" s="53">
        <v>21</v>
      </c>
      <c r="C33" s="53" t="s">
        <v>1</v>
      </c>
      <c r="D33" s="53" t="s">
        <v>71</v>
      </c>
      <c r="E33" s="58">
        <v>7.7341987495961346E-4</v>
      </c>
      <c r="F33" s="58">
        <v>6.8472077438934279E-3</v>
      </c>
      <c r="G33" s="58">
        <v>7.9491222357646843E-2</v>
      </c>
      <c r="H33" s="58">
        <v>0.5399420656920314</v>
      </c>
      <c r="I33" s="56">
        <v>0.91945199524291377</v>
      </c>
      <c r="J33" s="58">
        <v>1.088235395241623</v>
      </c>
      <c r="K33" s="56">
        <v>0.74508733996992893</v>
      </c>
      <c r="L33" s="56">
        <v>0.14691367638504371</v>
      </c>
      <c r="M33" s="56">
        <v>0.44927935092088656</v>
      </c>
      <c r="N33" s="56">
        <v>0.17397665280397376</v>
      </c>
    </row>
    <row r="34" spans="2:14" x14ac:dyDescent="0.25">
      <c r="B34" s="53">
        <v>22</v>
      </c>
      <c r="C34" s="53" t="s">
        <v>2</v>
      </c>
      <c r="D34" s="53" t="s">
        <v>232</v>
      </c>
      <c r="E34" s="56">
        <v>1.0406244545325231E-2</v>
      </c>
      <c r="F34" s="57">
        <v>3.5840641742964065E-2</v>
      </c>
      <c r="G34" s="56">
        <v>8.4167764488420772E-3</v>
      </c>
      <c r="H34" s="56">
        <v>2.3245584860440323</v>
      </c>
      <c r="I34" s="56">
        <v>1.5316200740900436</v>
      </c>
      <c r="J34" s="56">
        <v>0.76496470681390139</v>
      </c>
      <c r="K34" s="56">
        <v>2.805895394823017</v>
      </c>
      <c r="L34" s="56">
        <v>0.29869300148331795</v>
      </c>
      <c r="M34" s="56">
        <v>0.32475452932559357</v>
      </c>
      <c r="N34" s="56">
        <v>0.14291785323294304</v>
      </c>
    </row>
    <row r="35" spans="2:14" x14ac:dyDescent="0.25">
      <c r="B35" s="53">
        <v>23</v>
      </c>
      <c r="C35" s="53" t="s">
        <v>1</v>
      </c>
      <c r="D35" s="53" t="s">
        <v>78</v>
      </c>
      <c r="E35" s="57">
        <v>7.3989279912433726E-3</v>
      </c>
      <c r="F35" s="57">
        <v>4.6332323717508228E-2</v>
      </c>
      <c r="G35" s="57">
        <v>5.1465690577123899E-2</v>
      </c>
      <c r="H35" s="56">
        <v>1.1946879278569256</v>
      </c>
      <c r="I35" s="56">
        <v>1.0517840549849691</v>
      </c>
      <c r="J35" s="57">
        <v>0.89938514346689347</v>
      </c>
      <c r="K35" s="56">
        <v>1.8959731775793545</v>
      </c>
      <c r="L35" s="56">
        <v>0.22427937763223604</v>
      </c>
      <c r="M35" s="56">
        <v>0.55973230346030245</v>
      </c>
      <c r="N35" s="56">
        <v>0.47488334496156615</v>
      </c>
    </row>
    <row r="36" spans="2:14" x14ac:dyDescent="0.25">
      <c r="B36" s="53">
        <v>24</v>
      </c>
      <c r="C36" s="53" t="s">
        <v>1</v>
      </c>
      <c r="D36" s="53" t="s">
        <v>75</v>
      </c>
      <c r="E36" s="57">
        <v>6.0270514096073457E-3</v>
      </c>
      <c r="F36" s="57">
        <v>6.0264742630667077E-2</v>
      </c>
      <c r="G36" s="56">
        <v>4.5580838451756756E-2</v>
      </c>
      <c r="H36" s="56">
        <v>1.1558091246194349</v>
      </c>
      <c r="I36" s="56">
        <v>0.97929550809393462</v>
      </c>
      <c r="J36" s="57">
        <v>0.90750901380563642</v>
      </c>
      <c r="K36" s="56">
        <v>1.1950758055931316</v>
      </c>
      <c r="L36" s="56">
        <v>0.11999393113473683</v>
      </c>
      <c r="M36" s="56">
        <v>0.22417682155285826</v>
      </c>
      <c r="N36" s="56">
        <v>0.16448511665515492</v>
      </c>
    </row>
    <row r="37" spans="2:14" x14ac:dyDescent="0.25">
      <c r="B37" s="53">
        <v>25</v>
      </c>
      <c r="C37" s="53" t="s">
        <v>2</v>
      </c>
      <c r="D37" s="53" t="s">
        <v>13</v>
      </c>
      <c r="E37" s="57">
        <v>5.6987274049139693E-3</v>
      </c>
      <c r="F37" s="57">
        <v>3.4528410403875234E-2</v>
      </c>
      <c r="G37" s="58">
        <v>0.11541671376141352</v>
      </c>
      <c r="H37" s="57">
        <v>0.92752951575380416</v>
      </c>
      <c r="I37" s="56">
        <v>1.0852914250856192</v>
      </c>
      <c r="J37" s="57">
        <v>0.90451531895436765</v>
      </c>
      <c r="K37" s="56">
        <v>3.5</v>
      </c>
      <c r="L37" s="56">
        <v>0.20843267564981957</v>
      </c>
      <c r="M37" s="56">
        <v>0.29194635757117804</v>
      </c>
      <c r="N37" s="56">
        <v>0.28983257366856613</v>
      </c>
    </row>
    <row r="38" spans="2:14" x14ac:dyDescent="0.25">
      <c r="B38" s="53">
        <v>26</v>
      </c>
      <c r="C38" s="53" t="s">
        <v>1</v>
      </c>
      <c r="D38" s="53" t="s">
        <v>275</v>
      </c>
      <c r="E38" s="57">
        <v>2.6865179147608541E-3</v>
      </c>
      <c r="F38" s="57">
        <v>3.2958309159026915E-2</v>
      </c>
      <c r="G38" s="57">
        <v>5.8221001091629122E-2</v>
      </c>
      <c r="H38" s="57">
        <v>0.92185797465024</v>
      </c>
      <c r="I38" s="56">
        <v>0.9552958792526397</v>
      </c>
      <c r="J38" s="57">
        <v>0.92528270823145942</v>
      </c>
      <c r="K38" s="56">
        <v>0.84216405386162174</v>
      </c>
      <c r="L38" s="56">
        <v>0.10136319895080476</v>
      </c>
      <c r="M38" s="56">
        <v>0.46126576096938965</v>
      </c>
      <c r="N38" s="56">
        <v>0.24093414085273088</v>
      </c>
    </row>
    <row r="39" spans="2:14" x14ac:dyDescent="0.25">
      <c r="B39" s="53">
        <v>27</v>
      </c>
      <c r="C39" s="53" t="s">
        <v>2</v>
      </c>
      <c r="D39" s="53" t="s">
        <v>226</v>
      </c>
      <c r="E39" s="58">
        <v>1.7888829849461558E-3</v>
      </c>
      <c r="F39" s="58">
        <v>8.1639772699151104E-3</v>
      </c>
      <c r="G39" s="58">
        <v>9.1599641416191119E-2</v>
      </c>
      <c r="H39" s="57">
        <v>0.96759835854874687</v>
      </c>
      <c r="I39" s="56">
        <v>1.0526875230753954</v>
      </c>
      <c r="J39" s="58">
        <v>1.0914950383051203</v>
      </c>
      <c r="K39" s="56">
        <v>2.8595892178980664</v>
      </c>
      <c r="L39" s="56">
        <v>0.27267091469204296</v>
      </c>
      <c r="M39" s="56">
        <v>0.34156639312070908</v>
      </c>
      <c r="N39" s="56">
        <v>0.28588530740426538</v>
      </c>
    </row>
    <row r="40" spans="2:14" x14ac:dyDescent="0.25">
      <c r="B40" s="53">
        <v>28</v>
      </c>
      <c r="C40" s="53" t="s">
        <v>14</v>
      </c>
      <c r="D40" s="53" t="s">
        <v>87</v>
      </c>
      <c r="E40" s="58">
        <v>2.118084988799931E-4</v>
      </c>
      <c r="F40" s="58">
        <v>8.4572130238954322E-4</v>
      </c>
      <c r="G40" s="58">
        <v>7.9497200651825473E-2</v>
      </c>
      <c r="H40" s="58">
        <v>0.69182215462214858</v>
      </c>
      <c r="I40" s="56">
        <v>1.0951572415435831</v>
      </c>
      <c r="J40" s="58">
        <v>1.3048002639899658</v>
      </c>
      <c r="K40" s="56">
        <v>2.0889192186228915</v>
      </c>
      <c r="L40" s="56">
        <v>0.30258277089279018</v>
      </c>
      <c r="M40" s="56">
        <v>0.3340117994161178</v>
      </c>
      <c r="N40" s="56">
        <v>0.35273978695602604</v>
      </c>
    </row>
    <row r="41" spans="2:14" x14ac:dyDescent="0.25">
      <c r="B41" s="53">
        <v>29</v>
      </c>
      <c r="C41" s="53" t="s">
        <v>2</v>
      </c>
      <c r="D41" s="53" t="s">
        <v>85</v>
      </c>
      <c r="E41" s="57">
        <v>2.7176537397996213E-3</v>
      </c>
      <c r="F41" s="57">
        <v>1.8473127623445183E-2</v>
      </c>
      <c r="G41" s="56">
        <v>2.7103720751435613E-2</v>
      </c>
      <c r="H41" s="56">
        <v>1.1521637119957493</v>
      </c>
      <c r="I41" s="56">
        <v>1.0657223723836677</v>
      </c>
      <c r="J41" s="58">
        <v>1.062163670635119</v>
      </c>
      <c r="K41" s="56">
        <v>2.0164769529139748</v>
      </c>
      <c r="L41" s="56">
        <v>0.15813604805867759</v>
      </c>
      <c r="M41" s="56">
        <v>0.33731820258202716</v>
      </c>
      <c r="N41" s="56">
        <v>0.22462143307670479</v>
      </c>
    </row>
    <row r="42" spans="2:14" x14ac:dyDescent="0.25">
      <c r="B42" s="53">
        <v>30</v>
      </c>
      <c r="C42" s="53" t="s">
        <v>1</v>
      </c>
      <c r="D42" s="53" t="s">
        <v>77</v>
      </c>
      <c r="E42" s="56">
        <v>1.1373935605958379E-2</v>
      </c>
      <c r="F42" s="57">
        <v>6.4618643704564271E-2</v>
      </c>
      <c r="G42" s="58">
        <v>8.2981941599691009E-2</v>
      </c>
      <c r="H42" s="56">
        <v>1.3190831915495289</v>
      </c>
      <c r="I42" s="56">
        <v>1.0253808318263171</v>
      </c>
      <c r="J42" s="57">
        <v>0.90077115534559959</v>
      </c>
      <c r="K42" s="56">
        <v>1.4089858947299099</v>
      </c>
      <c r="L42" s="56">
        <v>0.25352544235021918</v>
      </c>
      <c r="M42" s="56">
        <v>0.41189050551883083</v>
      </c>
      <c r="N42" s="56">
        <v>0.436289581868675</v>
      </c>
    </row>
    <row r="43" spans="2:14" x14ac:dyDescent="0.25">
      <c r="B43" s="53">
        <v>31</v>
      </c>
      <c r="C43" s="53" t="s">
        <v>1</v>
      </c>
      <c r="D43" s="53" t="s">
        <v>74</v>
      </c>
      <c r="E43" s="57">
        <v>3.4318291236288376E-3</v>
      </c>
      <c r="F43" s="57">
        <v>2.7467595238026062E-2</v>
      </c>
      <c r="G43" s="58">
        <v>8.2137677620987171E-2</v>
      </c>
      <c r="H43" s="57">
        <v>0.9216644430062898</v>
      </c>
      <c r="I43" s="56">
        <v>0.95565582347424649</v>
      </c>
      <c r="J43" s="58">
        <v>1.0037282321085874</v>
      </c>
      <c r="K43" s="56">
        <v>1.0998826905970305</v>
      </c>
      <c r="L43" s="56">
        <v>0.1598592187035372</v>
      </c>
      <c r="M43" s="56">
        <v>0.52631163212576171</v>
      </c>
      <c r="N43" s="56">
        <v>0.24104913346847465</v>
      </c>
    </row>
    <row r="44" spans="2:14" x14ac:dyDescent="0.25">
      <c r="B44" s="53">
        <v>32</v>
      </c>
      <c r="C44" s="53" t="s">
        <v>1</v>
      </c>
      <c r="D44" s="53" t="s">
        <v>81</v>
      </c>
      <c r="E44" s="58">
        <v>-1.3173914673757591E-2</v>
      </c>
      <c r="F44" s="58">
        <v>-0.11125763379376251</v>
      </c>
      <c r="G44" s="58">
        <v>9.8455554761901709E-2</v>
      </c>
      <c r="H44" s="57">
        <v>0.79974776742213571</v>
      </c>
      <c r="I44" s="56">
        <v>0.91653030867007523</v>
      </c>
      <c r="J44" s="58">
        <v>1.5388866213902381</v>
      </c>
      <c r="K44" s="56">
        <v>0.93284580109361492</v>
      </c>
      <c r="L44" s="56">
        <v>0.13854198202914825</v>
      </c>
      <c r="M44" s="56">
        <v>0.5873437097172105</v>
      </c>
      <c r="N44" s="56">
        <v>0.27832538274184432</v>
      </c>
    </row>
    <row r="45" spans="2:14" x14ac:dyDescent="0.25">
      <c r="B45" s="53">
        <v>33</v>
      </c>
      <c r="C45" s="53" t="s">
        <v>1</v>
      </c>
      <c r="D45" s="53" t="s">
        <v>9</v>
      </c>
      <c r="E45" s="57">
        <v>4.3060916014090777E-3</v>
      </c>
      <c r="F45" s="57">
        <v>3.5657222599511332E-2</v>
      </c>
      <c r="G45" s="57">
        <v>6.6531458573158092E-2</v>
      </c>
      <c r="H45" s="56">
        <v>1.3115648030745839</v>
      </c>
      <c r="I45" s="56">
        <v>0.96708521666021008</v>
      </c>
      <c r="J45" s="57">
        <v>0.88251375981169533</v>
      </c>
      <c r="K45" s="56">
        <v>1.2666316380271996</v>
      </c>
      <c r="L45" s="56">
        <v>0.17428312273261759</v>
      </c>
      <c r="M45" s="56">
        <v>0.56327233828139001</v>
      </c>
      <c r="N45" s="56">
        <v>0.38575210539040883</v>
      </c>
    </row>
    <row r="46" spans="2:14" x14ac:dyDescent="0.25">
      <c r="B46" s="53">
        <v>34</v>
      </c>
      <c r="C46" s="53" t="s">
        <v>1</v>
      </c>
      <c r="D46" s="53" t="s">
        <v>228</v>
      </c>
      <c r="E46" s="58">
        <v>7.5667706681654696E-4</v>
      </c>
      <c r="F46" s="58">
        <v>7.1074363007733836E-3</v>
      </c>
      <c r="G46" s="57">
        <v>5.5361392473260017E-2</v>
      </c>
      <c r="H46" s="57">
        <v>1.0158468714629278</v>
      </c>
      <c r="I46" s="56">
        <v>0.95229667841385102</v>
      </c>
      <c r="J46" s="58">
        <v>1.7812091928489329</v>
      </c>
      <c r="K46" s="56">
        <v>0.92290879992192421</v>
      </c>
      <c r="L46" s="56">
        <v>0.14561467463258143</v>
      </c>
      <c r="M46" s="56">
        <v>0.50501803058878336</v>
      </c>
      <c r="N46" s="56">
        <v>0.27538437367361168</v>
      </c>
    </row>
    <row r="47" spans="2:14" x14ac:dyDescent="0.25">
      <c r="B47" s="53">
        <v>35</v>
      </c>
      <c r="C47" s="53" t="s">
        <v>1</v>
      </c>
      <c r="D47" s="53" t="s">
        <v>229</v>
      </c>
      <c r="E47" s="57">
        <v>3.3594730611601971E-3</v>
      </c>
      <c r="F47" s="57">
        <v>2.8714223543487401E-2</v>
      </c>
      <c r="G47" s="56">
        <v>4.2025890839580637E-2</v>
      </c>
      <c r="H47" s="57">
        <v>0.88872074133543566</v>
      </c>
      <c r="I47" s="56">
        <v>0.92238851288221302</v>
      </c>
      <c r="J47" s="58">
        <v>0.98277835291906346</v>
      </c>
      <c r="K47" s="56">
        <v>0.6597234236946633</v>
      </c>
      <c r="L47" s="56">
        <v>0.1288544226495596</v>
      </c>
      <c r="M47" s="56">
        <v>0.27769281984047678</v>
      </c>
      <c r="N47" s="56">
        <v>0.18602037226633727</v>
      </c>
    </row>
    <row r="48" spans="2:14" x14ac:dyDescent="0.25">
      <c r="B48" s="53">
        <v>36</v>
      </c>
      <c r="C48" s="53" t="s">
        <v>2</v>
      </c>
      <c r="D48" s="53" t="s">
        <v>86</v>
      </c>
      <c r="E48" s="56">
        <v>1.0357186339475171E-2</v>
      </c>
      <c r="F48" s="57">
        <v>6.2694897182156581E-2</v>
      </c>
      <c r="G48" s="56">
        <v>3.7944121020670421E-2</v>
      </c>
      <c r="H48" s="56">
        <v>1.1637123826139748</v>
      </c>
      <c r="I48" s="56">
        <v>1.0873963517000673</v>
      </c>
      <c r="J48" s="57">
        <v>0.83843021450542632</v>
      </c>
      <c r="K48" s="56">
        <v>2.5610827567578607</v>
      </c>
      <c r="L48" s="56">
        <v>0.18345104479676022</v>
      </c>
      <c r="M48" s="56">
        <v>0.30488909872234315</v>
      </c>
      <c r="N48" s="56">
        <v>0.20518965855028218</v>
      </c>
    </row>
    <row r="49" spans="2:14" x14ac:dyDescent="0.25">
      <c r="B49" s="53">
        <v>37</v>
      </c>
      <c r="C49" s="53" t="s">
        <v>1</v>
      </c>
      <c r="D49" s="53" t="s">
        <v>4</v>
      </c>
      <c r="E49" s="56">
        <v>1.3831672005838803E-2</v>
      </c>
      <c r="F49" s="57">
        <v>7.9378482791093011E-2</v>
      </c>
      <c r="G49" s="56">
        <v>3.5628255970166493E-2</v>
      </c>
      <c r="H49" s="56">
        <v>1.4449461179951963</v>
      </c>
      <c r="I49" s="56">
        <v>1.105784320751956</v>
      </c>
      <c r="J49" s="56">
        <v>0.63515331926638019</v>
      </c>
      <c r="K49" s="56">
        <v>2.5607851987587154</v>
      </c>
      <c r="L49" s="56">
        <v>0.21615263602038909</v>
      </c>
      <c r="M49" s="56">
        <v>0.53813080938006119</v>
      </c>
      <c r="N49" s="56">
        <v>0.32615190722290216</v>
      </c>
    </row>
    <row r="50" spans="2:14" x14ac:dyDescent="0.25">
      <c r="B50" s="53">
        <v>38</v>
      </c>
      <c r="C50" s="53" t="s">
        <v>2</v>
      </c>
      <c r="D50" s="53" t="s">
        <v>224</v>
      </c>
      <c r="E50" s="58">
        <v>3.3223607409326826E-5</v>
      </c>
      <c r="F50" s="58">
        <v>8.4863307132794082E-5</v>
      </c>
      <c r="G50" s="57">
        <v>6.6614412002556633E-2</v>
      </c>
      <c r="H50" s="58">
        <v>0.57917776155862233</v>
      </c>
      <c r="I50" s="56">
        <v>1.2273133597525487</v>
      </c>
      <c r="J50" s="58">
        <v>1.7096708684546158</v>
      </c>
      <c r="K50" s="56">
        <v>1.996532505891061</v>
      </c>
      <c r="L50" s="56">
        <v>0.24267477479349317</v>
      </c>
      <c r="M50" s="56">
        <v>0.25529474882418951</v>
      </c>
      <c r="N50" s="56">
        <v>0.15770087008375686</v>
      </c>
    </row>
    <row r="51" spans="2:14" x14ac:dyDescent="0.25">
      <c r="B51" s="53">
        <v>39</v>
      </c>
      <c r="C51" s="53" t="s">
        <v>1</v>
      </c>
      <c r="D51" s="53" t="s">
        <v>73</v>
      </c>
      <c r="E51" s="56">
        <v>1.6596910025881133E-2</v>
      </c>
      <c r="F51" s="56">
        <v>0.10659476364909221</v>
      </c>
      <c r="G51" s="56">
        <v>3.7197188586820432E-2</v>
      </c>
      <c r="H51" s="56">
        <v>2.8558132560611349</v>
      </c>
      <c r="I51" s="56">
        <v>1.057247012664269</v>
      </c>
      <c r="J51" s="56">
        <v>0.61492512579324221</v>
      </c>
      <c r="K51" s="56">
        <v>3.4752240932697687</v>
      </c>
      <c r="L51" s="56">
        <v>0.27595602770036648</v>
      </c>
      <c r="M51" s="56">
        <v>0.42409427260773364</v>
      </c>
      <c r="N51" s="56">
        <v>0.43077661927522576</v>
      </c>
    </row>
    <row r="52" spans="2:14" x14ac:dyDescent="0.25">
      <c r="B52" s="53">
        <v>40</v>
      </c>
      <c r="C52" s="53" t="s">
        <v>1</v>
      </c>
      <c r="D52" s="53" t="s">
        <v>222</v>
      </c>
      <c r="E52" s="57">
        <v>3.5440024209700003E-3</v>
      </c>
      <c r="F52" s="57">
        <v>2.5247053321936594E-2</v>
      </c>
      <c r="G52" s="57">
        <v>6.5848399545980416E-2</v>
      </c>
      <c r="H52" s="56">
        <v>1.4217278953535297</v>
      </c>
      <c r="I52" s="56">
        <v>0.98488683477293626</v>
      </c>
      <c r="J52" s="58">
        <v>0.95899523421697552</v>
      </c>
      <c r="K52" s="56">
        <v>1.9840961199322487</v>
      </c>
      <c r="L52" s="56">
        <v>0.20107097688454853</v>
      </c>
      <c r="M52" s="56">
        <v>0.7</v>
      </c>
      <c r="N52" s="56">
        <v>0.35748649165867358</v>
      </c>
    </row>
    <row r="53" spans="2:14" x14ac:dyDescent="0.25">
      <c r="B53" s="53">
        <v>41</v>
      </c>
      <c r="C53" s="53" t="s">
        <v>2</v>
      </c>
      <c r="D53" s="53" t="s">
        <v>225</v>
      </c>
      <c r="E53" s="57">
        <v>8.6191667046208974E-3</v>
      </c>
      <c r="F53" s="57">
        <v>6.3537991134751892E-2</v>
      </c>
      <c r="G53" s="56">
        <v>3.1392315277867344E-2</v>
      </c>
      <c r="H53" s="56">
        <v>1.103272861804798</v>
      </c>
      <c r="I53" s="56">
        <v>1.0453911793360764</v>
      </c>
      <c r="J53" s="57">
        <v>0.93973469216128835</v>
      </c>
      <c r="K53" s="56">
        <v>1.7976514444375808</v>
      </c>
      <c r="L53" s="56">
        <v>0.15861728546685103</v>
      </c>
      <c r="M53" s="57">
        <v>0.18716886201214483</v>
      </c>
      <c r="N53" s="57">
        <v>0.13623598779618148</v>
      </c>
    </row>
    <row r="54" spans="2:14" x14ac:dyDescent="0.25">
      <c r="B54" s="53">
        <v>42</v>
      </c>
      <c r="C54" s="53" t="s">
        <v>1</v>
      </c>
      <c r="D54" s="53" t="s">
        <v>223</v>
      </c>
      <c r="E54" s="58">
        <v>6.8828304291693241E-4</v>
      </c>
      <c r="F54" s="58">
        <v>3.9490234124249131E-3</v>
      </c>
      <c r="G54" s="57">
        <v>5.5780523936768737E-2</v>
      </c>
      <c r="H54" s="58">
        <v>0.584152171629293</v>
      </c>
      <c r="I54" s="56">
        <v>0.93687653044303687</v>
      </c>
      <c r="J54" s="58">
        <v>1.1230178468920073</v>
      </c>
      <c r="K54" s="56">
        <v>0.946340713672295</v>
      </c>
      <c r="L54" s="56">
        <v>0.18146044162478062</v>
      </c>
      <c r="M54" s="56">
        <v>0.27685402674280551</v>
      </c>
      <c r="N54" s="57">
        <v>0.12938146754963559</v>
      </c>
    </row>
    <row r="55" spans="2:14" x14ac:dyDescent="0.25">
      <c r="B55" s="53">
        <v>43</v>
      </c>
      <c r="C55" s="53" t="s">
        <v>1</v>
      </c>
      <c r="D55" s="53" t="s">
        <v>221</v>
      </c>
      <c r="E55" s="57">
        <v>6.5878505806034335E-3</v>
      </c>
      <c r="F55" s="57">
        <v>5.1385459387284692E-2</v>
      </c>
      <c r="G55" s="57">
        <v>7.4904118203684311E-2</v>
      </c>
      <c r="H55" s="56">
        <v>1.1096922665942657</v>
      </c>
      <c r="I55" s="56">
        <v>1.0377634440626244</v>
      </c>
      <c r="J55" s="57">
        <v>0.81970828762504666</v>
      </c>
      <c r="K55" s="56">
        <v>1.6426389328305331</v>
      </c>
      <c r="L55" s="56">
        <v>0.17826358513140117</v>
      </c>
      <c r="M55" s="56">
        <v>0.60096853555974894</v>
      </c>
      <c r="N55" s="56">
        <v>0.3780792992073731</v>
      </c>
    </row>
    <row r="56" spans="2:14" x14ac:dyDescent="0.25">
      <c r="B56" s="53">
        <v>44</v>
      </c>
      <c r="C56" s="53" t="s">
        <v>2</v>
      </c>
      <c r="D56" s="53" t="s">
        <v>227</v>
      </c>
      <c r="E56" s="57">
        <v>6.9840660343947342E-3</v>
      </c>
      <c r="F56" s="57">
        <v>3.2011606210002076E-2</v>
      </c>
      <c r="G56" s="58">
        <v>8.3069074217130029E-2</v>
      </c>
      <c r="H56" s="56">
        <v>1.1037028562291824</v>
      </c>
      <c r="I56" s="56">
        <v>1.1959473248355355</v>
      </c>
      <c r="J56" s="57">
        <v>0.84956822509757879</v>
      </c>
      <c r="K56" s="56">
        <v>3.5</v>
      </c>
      <c r="L56" s="56">
        <v>0.25467036961798367</v>
      </c>
      <c r="M56" s="56">
        <v>0.19794166711070099</v>
      </c>
      <c r="N56" s="56">
        <v>0.35047600663902528</v>
      </c>
    </row>
  </sheetData>
  <sortState xmlns:xlrd2="http://schemas.microsoft.com/office/spreadsheetml/2017/richdata2" ref="B14:L55">
    <sortCondition ref="D14:D55"/>
  </sortState>
  <mergeCells count="6">
    <mergeCell ref="M6:N6"/>
    <mergeCell ref="C7:D8"/>
    <mergeCell ref="E6:F6"/>
    <mergeCell ref="G6:H6"/>
    <mergeCell ref="I6:J6"/>
    <mergeCell ref="K6:L6"/>
  </mergeCells>
  <pageMargins left="0.7" right="0.7" top="0.75" bottom="0.75" header="0.3" footer="0.3"/>
  <pageSetup orientation="portrait" horizontalDpi="4294967295" verticalDpi="429496729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A9A07-9649-4753-AA25-04B8D30155F7}">
  <dimension ref="A2:I104"/>
  <sheetViews>
    <sheetView showGridLines="0" zoomScaleNormal="100" workbookViewId="0">
      <selection activeCell="F30" sqref="F30"/>
    </sheetView>
  </sheetViews>
  <sheetFormatPr baseColWidth="10" defaultColWidth="16" defaultRowHeight="15" x14ac:dyDescent="0.25"/>
  <cols>
    <col min="1" max="1" width="35" customWidth="1"/>
  </cols>
  <sheetData>
    <row r="2" spans="1:4" ht="15.75" x14ac:dyDescent="0.25">
      <c r="A2" s="98" t="s">
        <v>108</v>
      </c>
      <c r="B2" s="98"/>
      <c r="C2" s="98"/>
      <c r="D2" s="98"/>
    </row>
    <row r="23" spans="1:9" ht="15.75" x14ac:dyDescent="0.25">
      <c r="A23" s="98" t="s">
        <v>109</v>
      </c>
      <c r="B23" s="98"/>
      <c r="C23" s="98"/>
      <c r="D23" s="98"/>
      <c r="E23" s="98"/>
    </row>
    <row r="25" spans="1:9" ht="15" customHeight="1" x14ac:dyDescent="0.25">
      <c r="F25" s="99" t="s">
        <v>276</v>
      </c>
      <c r="G25" s="99"/>
      <c r="H25" s="99"/>
    </row>
    <row r="26" spans="1:9" x14ac:dyDescent="0.25">
      <c r="A26" s="61" t="s">
        <v>110</v>
      </c>
      <c r="B26" s="61" t="s">
        <v>111</v>
      </c>
      <c r="C26" s="61" t="s">
        <v>234</v>
      </c>
      <c r="D26" s="61" t="s">
        <v>236</v>
      </c>
      <c r="E26" s="85">
        <v>45139</v>
      </c>
      <c r="F26" s="61" t="s">
        <v>19</v>
      </c>
      <c r="G26" s="61" t="s">
        <v>20</v>
      </c>
      <c r="H26" s="61" t="s">
        <v>271</v>
      </c>
      <c r="I26" s="61" t="s">
        <v>270</v>
      </c>
    </row>
    <row r="27" spans="1:9" ht="22.5" x14ac:dyDescent="0.25">
      <c r="A27" s="68" t="s">
        <v>113</v>
      </c>
      <c r="B27" s="68" t="s">
        <v>114</v>
      </c>
      <c r="C27" s="64">
        <v>1424.10604681</v>
      </c>
      <c r="D27" s="64">
        <v>1417.8907505</v>
      </c>
      <c r="E27" s="64">
        <v>1471.5405294500001</v>
      </c>
      <c r="F27" s="64">
        <v>53.649778950000048</v>
      </c>
      <c r="G27" s="65">
        <v>3.7837738155130203E-2</v>
      </c>
      <c r="H27" s="65">
        <v>1.8285921775607311E-2</v>
      </c>
      <c r="I27" s="65">
        <v>0.10093074561980254</v>
      </c>
    </row>
    <row r="28" spans="1:9" ht="22.5" x14ac:dyDescent="0.25">
      <c r="A28" s="68" t="s">
        <v>115</v>
      </c>
      <c r="B28" s="68" t="s">
        <v>116</v>
      </c>
      <c r="C28" s="64">
        <v>0</v>
      </c>
      <c r="D28" s="64">
        <v>0</v>
      </c>
      <c r="E28" s="64">
        <v>0</v>
      </c>
      <c r="F28" s="64">
        <v>0</v>
      </c>
      <c r="G28" s="65">
        <v>0</v>
      </c>
      <c r="H28" s="65">
        <v>0</v>
      </c>
      <c r="I28" s="65">
        <v>0</v>
      </c>
    </row>
    <row r="29" spans="1:9" x14ac:dyDescent="0.25">
      <c r="A29" s="68" t="s">
        <v>117</v>
      </c>
      <c r="B29" s="68" t="s">
        <v>118</v>
      </c>
      <c r="C29" s="64">
        <v>1685.5232240400005</v>
      </c>
      <c r="D29" s="64">
        <v>1651.0883326399999</v>
      </c>
      <c r="E29" s="64">
        <v>1628.4380902</v>
      </c>
      <c r="F29" s="64">
        <v>-22.650242439999818</v>
      </c>
      <c r="G29" s="65">
        <v>-1.3718371084231042E-2</v>
      </c>
      <c r="H29" s="65">
        <v>-2.2542728286673072E-2</v>
      </c>
      <c r="I29" s="65">
        <v>0.1116921126875139</v>
      </c>
    </row>
    <row r="30" spans="1:9" ht="22.5" x14ac:dyDescent="0.25">
      <c r="A30" s="68" t="s">
        <v>119</v>
      </c>
      <c r="B30" s="68" t="s">
        <v>120</v>
      </c>
      <c r="C30" s="64">
        <v>10171.666613769999</v>
      </c>
      <c r="D30" s="64">
        <v>10233.656351629999</v>
      </c>
      <c r="E30" s="64">
        <v>10283.117972949993</v>
      </c>
      <c r="F30" s="64">
        <v>49.461621319993974</v>
      </c>
      <c r="G30" s="65">
        <v>4.8332306284757948E-3</v>
      </c>
      <c r="H30" s="65">
        <v>-9.0484365292612494E-3</v>
      </c>
      <c r="I30" s="65">
        <v>0.70530355334090067</v>
      </c>
    </row>
    <row r="31" spans="1:9" ht="22.5" x14ac:dyDescent="0.25">
      <c r="A31" s="68" t="s">
        <v>121</v>
      </c>
      <c r="B31" s="68" t="s">
        <v>122</v>
      </c>
      <c r="C31" s="64">
        <v>349.28814580999995</v>
      </c>
      <c r="D31" s="64">
        <v>358.07713481000002</v>
      </c>
      <c r="E31" s="64">
        <v>355.51895503999998</v>
      </c>
      <c r="F31" s="64">
        <v>-2.5581797700000406</v>
      </c>
      <c r="G31" s="65">
        <v>-7.1442142524890378E-3</v>
      </c>
      <c r="H31" s="65">
        <v>-6.054309575366526E-2</v>
      </c>
      <c r="I31" s="65">
        <v>2.4384508952377773E-2</v>
      </c>
    </row>
    <row r="32" spans="1:9" ht="90" x14ac:dyDescent="0.25">
      <c r="A32" s="68" t="s">
        <v>123</v>
      </c>
      <c r="B32" s="68" t="s">
        <v>124</v>
      </c>
      <c r="C32" s="64">
        <v>22.243549119999997</v>
      </c>
      <c r="D32" s="64">
        <v>22.709577779999996</v>
      </c>
      <c r="E32" s="64">
        <v>22.888582270000001</v>
      </c>
      <c r="F32" s="64">
        <v>0.1790044900000021</v>
      </c>
      <c r="G32" s="65">
        <v>7.8823345697624017E-3</v>
      </c>
      <c r="H32" s="65">
        <v>-0.10993960320120046</v>
      </c>
      <c r="I32" s="65">
        <v>1.5698933386189056E-3</v>
      </c>
    </row>
    <row r="33" spans="1:9" ht="22.5" x14ac:dyDescent="0.25">
      <c r="A33" s="68" t="s">
        <v>125</v>
      </c>
      <c r="B33" s="68" t="s">
        <v>126</v>
      </c>
      <c r="C33" s="64">
        <v>288.25937765999998</v>
      </c>
      <c r="D33" s="64">
        <v>291.05850773000003</v>
      </c>
      <c r="E33" s="64">
        <v>291.30946785999993</v>
      </c>
      <c r="F33" s="64">
        <v>0.25096012999993561</v>
      </c>
      <c r="G33" s="65">
        <v>8.6223258669606867E-4</v>
      </c>
      <c r="H33" s="65">
        <v>-1.2654748932529936E-2</v>
      </c>
      <c r="I33" s="65">
        <v>1.9980477063861069E-2</v>
      </c>
    </row>
    <row r="34" spans="1:9" x14ac:dyDescent="0.25">
      <c r="A34" s="68" t="s">
        <v>127</v>
      </c>
      <c r="B34" s="68" t="s">
        <v>128</v>
      </c>
      <c r="C34" s="64">
        <v>520.05552951000004</v>
      </c>
      <c r="D34" s="64">
        <v>523.65320971999995</v>
      </c>
      <c r="E34" s="64">
        <v>527.73785994000002</v>
      </c>
      <c r="F34" s="64">
        <v>4.0846502200000288</v>
      </c>
      <c r="G34" s="65">
        <v>7.800296349150828E-3</v>
      </c>
      <c r="H34" s="65">
        <v>-1.4282762792572505E-2</v>
      </c>
      <c r="I34" s="65">
        <v>3.6196743908542793E-2</v>
      </c>
    </row>
    <row r="35" spans="1:9" x14ac:dyDescent="0.25">
      <c r="A35" s="81" t="s">
        <v>129</v>
      </c>
      <c r="B35" s="81" t="s">
        <v>130</v>
      </c>
      <c r="C35" s="66">
        <v>14461.142486720008</v>
      </c>
      <c r="D35" s="66">
        <v>14498.133864809997</v>
      </c>
      <c r="E35" s="66">
        <v>14579.7053258</v>
      </c>
      <c r="F35" s="66">
        <v>81.571460990001682</v>
      </c>
      <c r="G35" s="67">
        <v>5.6263421037925903E-3</v>
      </c>
      <c r="H35" s="67">
        <v>-9.6032672010251587E-3</v>
      </c>
      <c r="I35" s="67">
        <v>1</v>
      </c>
    </row>
    <row r="38" spans="1:9" x14ac:dyDescent="0.25">
      <c r="A38" s="9" t="s">
        <v>272</v>
      </c>
    </row>
    <row r="39" spans="1:9" x14ac:dyDescent="0.25">
      <c r="A39" s="9" t="s">
        <v>316</v>
      </c>
    </row>
    <row r="99" spans="2:3" x14ac:dyDescent="0.25">
      <c r="B99" t="s">
        <v>131</v>
      </c>
      <c r="C99" t="s">
        <v>132</v>
      </c>
    </row>
    <row r="100" spans="2:3" x14ac:dyDescent="0.25">
      <c r="B100" s="32" t="s">
        <v>93</v>
      </c>
      <c r="C100" s="33">
        <f>I27</f>
        <v>0.10093074561980254</v>
      </c>
    </row>
    <row r="101" spans="2:3" x14ac:dyDescent="0.25">
      <c r="B101" s="34" t="s">
        <v>97</v>
      </c>
      <c r="C101" s="35">
        <f>I29</f>
        <v>0.1116921126875139</v>
      </c>
    </row>
    <row r="102" spans="2:3" x14ac:dyDescent="0.25">
      <c r="B102" s="34" t="s">
        <v>133</v>
      </c>
      <c r="C102" s="36">
        <f>I30</f>
        <v>0.70530355334090067</v>
      </c>
    </row>
    <row r="103" spans="2:3" x14ac:dyDescent="0.25">
      <c r="B103" s="37" t="s">
        <v>134</v>
      </c>
      <c r="C103" s="38">
        <f>I31</f>
        <v>2.4384508952377773E-2</v>
      </c>
    </row>
    <row r="104" spans="2:3" x14ac:dyDescent="0.25">
      <c r="B104" s="39" t="s">
        <v>135</v>
      </c>
      <c r="C104" s="38">
        <f>I28+I32+I33+I34</f>
        <v>5.7747114311022765E-2</v>
      </c>
    </row>
  </sheetData>
  <mergeCells count="3">
    <mergeCell ref="A2:D2"/>
    <mergeCell ref="A23:E23"/>
    <mergeCell ref="F25:H25"/>
  </mergeCells>
  <pageMargins left="0.7" right="0.7" top="0.75" bottom="0.75" header="0.3" footer="0.3"/>
  <pageSetup orientation="portrait" horizontalDpi="4294967295" verticalDpi="429496729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39ACE-225C-4F3E-90B7-FE22FB834125}">
  <sheetPr>
    <tabColor rgb="FF92D050"/>
  </sheetPr>
  <dimension ref="A2:I71"/>
  <sheetViews>
    <sheetView showGridLines="0" workbookViewId="0"/>
  </sheetViews>
  <sheetFormatPr baseColWidth="10" defaultColWidth="16" defaultRowHeight="15" x14ac:dyDescent="0.25"/>
  <cols>
    <col min="1" max="1" width="5.85546875" style="30" customWidth="1"/>
    <col min="2" max="3" width="16" style="30"/>
  </cols>
  <sheetData>
    <row r="2" spans="1:4" ht="15.75" x14ac:dyDescent="0.25">
      <c r="A2" s="42" t="s">
        <v>54</v>
      </c>
      <c r="B2" s="40"/>
      <c r="C2" s="40"/>
      <c r="D2" s="4"/>
    </row>
    <row r="22" spans="1:9" ht="15.75" x14ac:dyDescent="0.25">
      <c r="A22" s="43" t="s">
        <v>52</v>
      </c>
      <c r="B22" s="41"/>
      <c r="C22" s="41"/>
      <c r="D22" s="6"/>
    </row>
    <row r="23" spans="1:9" ht="15.75" x14ac:dyDescent="0.25">
      <c r="A23" s="7" t="s">
        <v>53</v>
      </c>
      <c r="B23" s="41"/>
      <c r="C23" s="41"/>
      <c r="D23" s="6"/>
    </row>
    <row r="25" spans="1:9" ht="15" customHeight="1" x14ac:dyDescent="0.25">
      <c r="B25"/>
      <c r="C25"/>
      <c r="G25" s="99" t="s">
        <v>276</v>
      </c>
      <c r="H25" s="99"/>
      <c r="I25" s="99"/>
    </row>
    <row r="26" spans="1:9" x14ac:dyDescent="0.25">
      <c r="A26" s="62" t="s">
        <v>16</v>
      </c>
      <c r="B26" s="61" t="s">
        <v>17</v>
      </c>
      <c r="C26" s="61" t="s">
        <v>18</v>
      </c>
      <c r="D26" s="61" t="s">
        <v>234</v>
      </c>
      <c r="E26" s="61" t="s">
        <v>236</v>
      </c>
      <c r="F26" s="85">
        <v>45139</v>
      </c>
      <c r="G26" s="61" t="s">
        <v>19</v>
      </c>
      <c r="H26" s="61" t="s">
        <v>20</v>
      </c>
      <c r="I26" s="61" t="s">
        <v>21</v>
      </c>
    </row>
    <row r="27" spans="1:9" x14ac:dyDescent="0.25">
      <c r="A27" s="82">
        <v>1</v>
      </c>
      <c r="B27" s="82" t="s">
        <v>1</v>
      </c>
      <c r="C27" s="82" t="s">
        <v>8</v>
      </c>
      <c r="D27" s="72">
        <v>129.65666444999999</v>
      </c>
      <c r="E27" s="72">
        <v>124.78243891000001</v>
      </c>
      <c r="F27" s="72">
        <v>123.26679770999998</v>
      </c>
      <c r="G27" s="72">
        <v>-1.5156412000000328</v>
      </c>
      <c r="H27" s="8">
        <v>-1.2146270046005407E-2</v>
      </c>
      <c r="I27" s="50">
        <v>8.3767178166728393E-2</v>
      </c>
    </row>
    <row r="28" spans="1:9" x14ac:dyDescent="0.25">
      <c r="A28" s="82">
        <v>2</v>
      </c>
      <c r="B28" s="82" t="s">
        <v>1</v>
      </c>
      <c r="C28" s="82" t="s">
        <v>71</v>
      </c>
      <c r="D28" s="72">
        <v>122.97822945000001</v>
      </c>
      <c r="E28" s="72">
        <v>121.92992088999999</v>
      </c>
      <c r="F28" s="72">
        <v>123.07726031999999</v>
      </c>
      <c r="G28" s="72">
        <v>1.147339430000007</v>
      </c>
      <c r="H28" s="50">
        <v>9.40982674002625E-3</v>
      </c>
      <c r="I28" s="50">
        <v>8.3638376148566632E-2</v>
      </c>
    </row>
    <row r="29" spans="1:9" x14ac:dyDescent="0.25">
      <c r="A29" s="82">
        <v>3</v>
      </c>
      <c r="B29" s="82" t="s">
        <v>1</v>
      </c>
      <c r="C29" s="82" t="s">
        <v>218</v>
      </c>
      <c r="D29" s="72">
        <v>93.588157859999995</v>
      </c>
      <c r="E29" s="72">
        <v>107.74347005</v>
      </c>
      <c r="F29" s="72">
        <v>115.7805018</v>
      </c>
      <c r="G29" s="72">
        <v>8.0370317500000006</v>
      </c>
      <c r="H29" s="50">
        <v>7.459414242246229E-2</v>
      </c>
      <c r="I29" s="50">
        <v>7.8679791336276603E-2</v>
      </c>
    </row>
    <row r="30" spans="1:9" x14ac:dyDescent="0.25">
      <c r="A30" s="82">
        <v>4</v>
      </c>
      <c r="B30" s="82" t="s">
        <v>1</v>
      </c>
      <c r="C30" s="82" t="s">
        <v>72</v>
      </c>
      <c r="D30" s="72">
        <v>88.585075829999994</v>
      </c>
      <c r="E30" s="72">
        <v>96.016342710000004</v>
      </c>
      <c r="F30" s="72">
        <v>111.49692350999999</v>
      </c>
      <c r="G30" s="72">
        <v>15.480580799999982</v>
      </c>
      <c r="H30" s="50">
        <v>0.16122860299684894</v>
      </c>
      <c r="I30" s="50">
        <v>7.5768843112783882E-2</v>
      </c>
    </row>
    <row r="31" spans="1:9" x14ac:dyDescent="0.25">
      <c r="A31" s="82">
        <v>5</v>
      </c>
      <c r="B31" s="82" t="s">
        <v>1</v>
      </c>
      <c r="C31" s="82" t="s">
        <v>73</v>
      </c>
      <c r="D31" s="72">
        <v>105.19637732000001</v>
      </c>
      <c r="E31" s="72">
        <v>107.79246935999998</v>
      </c>
      <c r="F31" s="72">
        <v>110.64830153999999</v>
      </c>
      <c r="G31" s="72">
        <v>2.8558321800000073</v>
      </c>
      <c r="H31" s="50">
        <v>2.6493800512744907E-2</v>
      </c>
      <c r="I31" s="50">
        <v>7.5192153614250551E-2</v>
      </c>
    </row>
    <row r="32" spans="1:9" x14ac:dyDescent="0.25">
      <c r="A32" s="82">
        <v>6</v>
      </c>
      <c r="B32" s="82" t="s">
        <v>1</v>
      </c>
      <c r="C32" s="82" t="s">
        <v>9</v>
      </c>
      <c r="D32" s="72">
        <v>100.66538825000001</v>
      </c>
      <c r="E32" s="72">
        <v>100.6010601</v>
      </c>
      <c r="F32" s="72">
        <v>108.15226463</v>
      </c>
      <c r="G32" s="72">
        <v>7.5512045300000157</v>
      </c>
      <c r="H32" s="50">
        <v>7.5060884273922449E-2</v>
      </c>
      <c r="I32" s="50">
        <v>7.3495946911107349E-2</v>
      </c>
    </row>
    <row r="33" spans="1:9" x14ac:dyDescent="0.25">
      <c r="A33" s="82">
        <v>7</v>
      </c>
      <c r="B33" s="82" t="s">
        <v>1</v>
      </c>
      <c r="C33" s="82" t="s">
        <v>7</v>
      </c>
      <c r="D33" s="72">
        <v>69.877403009999995</v>
      </c>
      <c r="E33" s="72">
        <v>58.018040990000003</v>
      </c>
      <c r="F33" s="72">
        <v>61.840011769999997</v>
      </c>
      <c r="G33" s="72">
        <v>3.8219707799999938</v>
      </c>
      <c r="H33" s="50">
        <v>6.5875557236735188E-2</v>
      </c>
      <c r="I33" s="50">
        <v>4.2023994944341211E-2</v>
      </c>
    </row>
    <row r="34" spans="1:9" x14ac:dyDescent="0.25">
      <c r="A34" s="82">
        <v>8</v>
      </c>
      <c r="B34" s="82" t="s">
        <v>1</v>
      </c>
      <c r="C34" s="82" t="s">
        <v>77</v>
      </c>
      <c r="D34" s="72">
        <v>59.537163780000007</v>
      </c>
      <c r="E34" s="72">
        <v>56.517711429999999</v>
      </c>
      <c r="F34" s="72">
        <v>59.384444860000002</v>
      </c>
      <c r="G34" s="72">
        <v>2.8667334299999996</v>
      </c>
      <c r="H34" s="50">
        <v>5.07227443834238E-2</v>
      </c>
      <c r="I34" s="50">
        <v>4.0355290032137552E-2</v>
      </c>
    </row>
    <row r="35" spans="1:9" x14ac:dyDescent="0.25">
      <c r="A35" s="82">
        <v>9</v>
      </c>
      <c r="B35" s="82" t="s">
        <v>1</v>
      </c>
      <c r="C35" s="82" t="s">
        <v>74</v>
      </c>
      <c r="D35" s="72">
        <v>58.906742610000002</v>
      </c>
      <c r="E35" s="72">
        <v>56.198451590000005</v>
      </c>
      <c r="F35" s="72">
        <v>52.589914490000005</v>
      </c>
      <c r="G35" s="72">
        <v>-3.6085371000000013</v>
      </c>
      <c r="H35" s="8">
        <v>-6.4210614312407627E-2</v>
      </c>
      <c r="I35" s="50">
        <v>3.5737999353409516E-2</v>
      </c>
    </row>
    <row r="36" spans="1:9" x14ac:dyDescent="0.25">
      <c r="A36" s="82">
        <v>10</v>
      </c>
      <c r="B36" s="82" t="s">
        <v>1</v>
      </c>
      <c r="C36" s="82" t="s">
        <v>228</v>
      </c>
      <c r="D36" s="72">
        <v>40.418241819999999</v>
      </c>
      <c r="E36" s="72">
        <v>42.296102829999995</v>
      </c>
      <c r="F36" s="72">
        <v>44.64198682</v>
      </c>
      <c r="G36" s="72">
        <v>2.3458839900000021</v>
      </c>
      <c r="H36" s="50">
        <v>5.546336028708776E-2</v>
      </c>
      <c r="I36" s="50">
        <v>3.0336906069916604E-2</v>
      </c>
    </row>
    <row r="37" spans="1:9" x14ac:dyDescent="0.25">
      <c r="A37" s="82">
        <v>11</v>
      </c>
      <c r="B37" s="82" t="s">
        <v>1</v>
      </c>
      <c r="C37" s="82" t="s">
        <v>5</v>
      </c>
      <c r="D37" s="72">
        <v>40.650578420000002</v>
      </c>
      <c r="E37" s="72">
        <v>42.296094869999997</v>
      </c>
      <c r="F37" s="72">
        <v>42.031241190000003</v>
      </c>
      <c r="G37" s="72">
        <v>-0.26485367999999226</v>
      </c>
      <c r="H37" s="8">
        <v>-6.2618944092602061E-3</v>
      </c>
      <c r="I37" s="50">
        <v>2.8562747915417262E-2</v>
      </c>
    </row>
    <row r="38" spans="1:9" x14ac:dyDescent="0.25">
      <c r="A38" s="82">
        <v>12</v>
      </c>
      <c r="B38" s="82" t="s">
        <v>1</v>
      </c>
      <c r="C38" s="82" t="s">
        <v>221</v>
      </c>
      <c r="D38" s="72">
        <v>42.140762629999998</v>
      </c>
      <c r="E38" s="72">
        <v>41.965936450000001</v>
      </c>
      <c r="F38" s="72">
        <v>41.99813511</v>
      </c>
      <c r="G38" s="72">
        <v>3.2198659999996423E-2</v>
      </c>
      <c r="H38" s="50">
        <v>7.6725703567604819E-4</v>
      </c>
      <c r="I38" s="50">
        <v>2.8540250349541604E-2</v>
      </c>
    </row>
    <row r="39" spans="1:9" x14ac:dyDescent="0.25">
      <c r="A39" s="82">
        <v>13</v>
      </c>
      <c r="B39" s="82" t="s">
        <v>1</v>
      </c>
      <c r="C39" s="82" t="s">
        <v>78</v>
      </c>
      <c r="D39" s="72">
        <v>43.651735109999997</v>
      </c>
      <c r="E39" s="72">
        <v>41.518443770000012</v>
      </c>
      <c r="F39" s="72">
        <v>41.237918129999997</v>
      </c>
      <c r="G39" s="72">
        <v>-0.28052564000001551</v>
      </c>
      <c r="H39" s="8">
        <v>-6.7566511296532497E-3</v>
      </c>
      <c r="I39" s="50">
        <v>2.8023637341074794E-2</v>
      </c>
    </row>
    <row r="40" spans="1:9" x14ac:dyDescent="0.25">
      <c r="A40" s="82">
        <v>14</v>
      </c>
      <c r="B40" s="82" t="s">
        <v>1</v>
      </c>
      <c r="C40" s="82" t="s">
        <v>219</v>
      </c>
      <c r="D40" s="72">
        <v>38.656424600000001</v>
      </c>
      <c r="E40" s="72">
        <v>37.214418979999998</v>
      </c>
      <c r="F40" s="72">
        <v>38.436377149999998</v>
      </c>
      <c r="G40" s="72">
        <v>1.2219581700000017</v>
      </c>
      <c r="H40" s="50">
        <v>3.283561059106456E-2</v>
      </c>
      <c r="I40" s="50">
        <v>2.6119822309186348E-2</v>
      </c>
    </row>
    <row r="41" spans="1:9" x14ac:dyDescent="0.25">
      <c r="A41" s="82">
        <v>15</v>
      </c>
      <c r="B41" s="82" t="s">
        <v>1</v>
      </c>
      <c r="C41" s="82" t="s">
        <v>275</v>
      </c>
      <c r="D41" s="72">
        <v>33.433097119999999</v>
      </c>
      <c r="E41" s="72">
        <v>34.868378160000006</v>
      </c>
      <c r="F41" s="72">
        <v>38.124290250000001</v>
      </c>
      <c r="G41" s="72">
        <v>3.2559120899999963</v>
      </c>
      <c r="H41" s="50">
        <v>9.3377216315013029E-2</v>
      </c>
      <c r="I41" s="50">
        <v>2.590774055285399E-2</v>
      </c>
    </row>
    <row r="42" spans="1:9" x14ac:dyDescent="0.25">
      <c r="A42" s="82">
        <v>16</v>
      </c>
      <c r="B42" s="82" t="s">
        <v>1</v>
      </c>
      <c r="C42" s="82" t="s">
        <v>76</v>
      </c>
      <c r="D42" s="72">
        <v>38.342834759999995</v>
      </c>
      <c r="E42" s="72">
        <v>30.519435250000004</v>
      </c>
      <c r="F42" s="72">
        <v>37.175994009999997</v>
      </c>
      <c r="G42" s="72">
        <v>6.656558759999994</v>
      </c>
      <c r="H42" s="50">
        <v>0.21810884459272534</v>
      </c>
      <c r="I42" s="50">
        <v>2.5263316412966769E-2</v>
      </c>
    </row>
    <row r="43" spans="1:9" x14ac:dyDescent="0.25">
      <c r="A43" s="82">
        <v>17</v>
      </c>
      <c r="B43" s="82" t="s">
        <v>1</v>
      </c>
      <c r="C43" s="82" t="s">
        <v>4</v>
      </c>
      <c r="D43" s="72">
        <v>29.279389609999999</v>
      </c>
      <c r="E43" s="72">
        <v>33.538043189999996</v>
      </c>
      <c r="F43" s="72">
        <v>34.10181283</v>
      </c>
      <c r="G43" s="72">
        <v>0.56376964000000063</v>
      </c>
      <c r="H43" s="50">
        <v>1.6809854910321637E-2</v>
      </c>
      <c r="I43" s="50">
        <v>2.3174226021994666E-2</v>
      </c>
    </row>
    <row r="44" spans="1:9" x14ac:dyDescent="0.25">
      <c r="A44" s="82">
        <v>18</v>
      </c>
      <c r="B44" s="82" t="s">
        <v>1</v>
      </c>
      <c r="C44" s="82" t="s">
        <v>220</v>
      </c>
      <c r="D44" s="72">
        <v>26.905386749999995</v>
      </c>
      <c r="E44" s="72">
        <v>31.242311100000002</v>
      </c>
      <c r="F44" s="72">
        <v>31.80803835</v>
      </c>
      <c r="G44" s="72">
        <v>0.56572725000000001</v>
      </c>
      <c r="H44" s="50">
        <v>1.810772731214497E-2</v>
      </c>
      <c r="I44" s="50">
        <v>2.161546876448487E-2</v>
      </c>
    </row>
    <row r="45" spans="1:9" x14ac:dyDescent="0.25">
      <c r="A45" s="82">
        <v>19</v>
      </c>
      <c r="B45" s="82" t="s">
        <v>1</v>
      </c>
      <c r="C45" s="82" t="s">
        <v>75</v>
      </c>
      <c r="D45" s="72">
        <v>34.056471200000004</v>
      </c>
      <c r="E45" s="72">
        <v>28.982565990000001</v>
      </c>
      <c r="F45" s="72">
        <v>30.819095360000002</v>
      </c>
      <c r="G45" s="72">
        <v>1.8365293700000009</v>
      </c>
      <c r="H45" s="50">
        <v>6.3366693295330304E-2</v>
      </c>
      <c r="I45" s="50">
        <v>2.0943422721437979E-2</v>
      </c>
    </row>
    <row r="46" spans="1:9" x14ac:dyDescent="0.25">
      <c r="A46" s="82">
        <v>20</v>
      </c>
      <c r="B46" s="82" t="s">
        <v>1</v>
      </c>
      <c r="C46" s="82" t="s">
        <v>80</v>
      </c>
      <c r="D46" s="72">
        <v>30.560945699999994</v>
      </c>
      <c r="E46" s="72">
        <v>29.355133649999999</v>
      </c>
      <c r="F46" s="72">
        <v>27.722339600000002</v>
      </c>
      <c r="G46" s="72">
        <v>-1.6327940499999971</v>
      </c>
      <c r="H46" s="8">
        <v>-5.5622095592128128E-2</v>
      </c>
      <c r="I46" s="50">
        <v>1.8838991550141976E-2</v>
      </c>
    </row>
    <row r="47" spans="1:9" x14ac:dyDescent="0.25">
      <c r="A47" s="82">
        <v>21</v>
      </c>
      <c r="B47" s="82" t="s">
        <v>1</v>
      </c>
      <c r="C47" s="82" t="s">
        <v>222</v>
      </c>
      <c r="D47" s="72">
        <v>28.957561170000002</v>
      </c>
      <c r="E47" s="72">
        <v>27.343144969999997</v>
      </c>
      <c r="F47" s="72">
        <v>27.350571780000003</v>
      </c>
      <c r="G47" s="72">
        <v>7.4268100000023842E-3</v>
      </c>
      <c r="H47" s="50">
        <v>2.7161506140390345E-4</v>
      </c>
      <c r="I47" s="50">
        <v>1.8586353031147904E-2</v>
      </c>
    </row>
    <row r="48" spans="1:9" x14ac:dyDescent="0.25">
      <c r="A48" s="82">
        <v>22</v>
      </c>
      <c r="B48" s="82" t="s">
        <v>1</v>
      </c>
      <c r="C48" s="82" t="s">
        <v>79</v>
      </c>
      <c r="D48" s="72">
        <v>21.217297289999998</v>
      </c>
      <c r="E48" s="72">
        <v>19.552806349999997</v>
      </c>
      <c r="F48" s="72">
        <v>21.319566890000001</v>
      </c>
      <c r="G48" s="72">
        <v>1.7667605400000028</v>
      </c>
      <c r="H48" s="50">
        <v>9.0358412412753372E-2</v>
      </c>
      <c r="I48" s="50">
        <v>1.448792368496188E-2</v>
      </c>
    </row>
    <row r="49" spans="1:9" x14ac:dyDescent="0.25">
      <c r="A49" s="82">
        <v>23</v>
      </c>
      <c r="B49" s="82" t="s">
        <v>1</v>
      </c>
      <c r="C49" s="82" t="s">
        <v>83</v>
      </c>
      <c r="D49" s="72">
        <v>10.762072890000001</v>
      </c>
      <c r="E49" s="72">
        <v>10.07604851</v>
      </c>
      <c r="F49" s="72">
        <v>13.702455989999999</v>
      </c>
      <c r="G49" s="72">
        <v>3.6264074799999988</v>
      </c>
      <c r="H49" s="50">
        <v>0.35990373373063472</v>
      </c>
      <c r="I49" s="50">
        <v>9.311640227212363E-3</v>
      </c>
    </row>
    <row r="50" spans="1:9" x14ac:dyDescent="0.25">
      <c r="A50" s="82">
        <v>24</v>
      </c>
      <c r="B50" s="82" t="s">
        <v>1</v>
      </c>
      <c r="C50" s="82" t="s">
        <v>81</v>
      </c>
      <c r="D50" s="72">
        <v>12.15341592</v>
      </c>
      <c r="E50" s="72">
        <v>13.15567766</v>
      </c>
      <c r="F50" s="72">
        <v>13.218201580000002</v>
      </c>
      <c r="G50" s="72">
        <v>6.2523920000001787E-2</v>
      </c>
      <c r="H50" s="50">
        <v>4.7526187259898083E-3</v>
      </c>
      <c r="I50" s="50">
        <v>8.9825603274008431E-3</v>
      </c>
    </row>
    <row r="51" spans="1:9" x14ac:dyDescent="0.25">
      <c r="A51" s="82">
        <v>25</v>
      </c>
      <c r="B51" s="82" t="s">
        <v>1</v>
      </c>
      <c r="C51" s="82" t="s">
        <v>229</v>
      </c>
      <c r="D51" s="72">
        <v>13.40497489</v>
      </c>
      <c r="E51" s="72">
        <v>13.73228523</v>
      </c>
      <c r="F51" s="72">
        <v>12.719970160000001</v>
      </c>
      <c r="G51" s="72">
        <v>-1.0123150700000003</v>
      </c>
      <c r="H51" s="8">
        <v>-7.371788839547723E-2</v>
      </c>
      <c r="I51" s="50">
        <v>8.6439822114544075E-3</v>
      </c>
    </row>
    <row r="52" spans="1:9" x14ac:dyDescent="0.25">
      <c r="A52" s="82">
        <v>26</v>
      </c>
      <c r="B52" s="82" t="s">
        <v>1</v>
      </c>
      <c r="C52" s="82" t="s">
        <v>6</v>
      </c>
      <c r="D52" s="72">
        <v>9.31066313</v>
      </c>
      <c r="E52" s="72">
        <v>10.14109998</v>
      </c>
      <c r="F52" s="72">
        <v>11.385514019999999</v>
      </c>
      <c r="G52" s="72">
        <v>1.244414039999999</v>
      </c>
      <c r="H52" s="50">
        <v>0.12270996661646157</v>
      </c>
      <c r="I52" s="50">
        <v>7.737139271492186E-3</v>
      </c>
    </row>
    <row r="53" spans="1:9" x14ac:dyDescent="0.25">
      <c r="A53" s="82">
        <v>27</v>
      </c>
      <c r="B53" s="82" t="s">
        <v>1</v>
      </c>
      <c r="C53" s="82" t="s">
        <v>82</v>
      </c>
      <c r="D53" s="72">
        <v>10.884522140000001</v>
      </c>
      <c r="E53" s="72">
        <v>10.771863079999997</v>
      </c>
      <c r="F53" s="72">
        <v>10.601725220000001</v>
      </c>
      <c r="G53" s="72">
        <v>-0.17013785999999753</v>
      </c>
      <c r="H53" s="8">
        <v>-1.5794654901981689E-2</v>
      </c>
      <c r="I53" s="50">
        <v>7.2045077983427883E-3</v>
      </c>
    </row>
    <row r="54" spans="1:9" x14ac:dyDescent="0.25">
      <c r="A54" s="82">
        <v>28</v>
      </c>
      <c r="B54" s="82" t="s">
        <v>1</v>
      </c>
      <c r="C54" s="82" t="s">
        <v>223</v>
      </c>
      <c r="D54" s="72">
        <v>10.03097642</v>
      </c>
      <c r="E54" s="72">
        <v>11.07064164</v>
      </c>
      <c r="F54" s="72">
        <v>10.079004730000001</v>
      </c>
      <c r="G54" s="72">
        <v>-0.99163691000000009</v>
      </c>
      <c r="H54" s="8">
        <v>-8.9573571455610776E-2</v>
      </c>
      <c r="I54" s="50">
        <v>6.8492878913549923E-3</v>
      </c>
    </row>
    <row r="55" spans="1:9" x14ac:dyDescent="0.25">
      <c r="A55" s="82">
        <v>29</v>
      </c>
      <c r="B55" s="82" t="s">
        <v>1</v>
      </c>
      <c r="C55" s="82" t="s">
        <v>10</v>
      </c>
      <c r="D55" s="72">
        <v>9.9872769300000002</v>
      </c>
      <c r="E55" s="72">
        <v>9.7293518699999986</v>
      </c>
      <c r="F55" s="72">
        <v>9.7361015700000006</v>
      </c>
      <c r="G55" s="72">
        <v>6.749700000001118E-3</v>
      </c>
      <c r="H55" s="50">
        <v>6.9374610870159825E-4</v>
      </c>
      <c r="I55" s="50">
        <v>6.6162646390982823E-3</v>
      </c>
    </row>
    <row r="56" spans="1:9" x14ac:dyDescent="0.25">
      <c r="A56" s="82">
        <v>30</v>
      </c>
      <c r="B56" s="82" t="s">
        <v>2</v>
      </c>
      <c r="C56" s="82" t="s">
        <v>13</v>
      </c>
      <c r="D56" s="72">
        <v>9.6419831800000004</v>
      </c>
      <c r="E56" s="72">
        <v>9.6835847699999995</v>
      </c>
      <c r="F56" s="72">
        <v>9.00716465</v>
      </c>
      <c r="G56" s="72">
        <v>-0.67642011999999918</v>
      </c>
      <c r="H56" s="8">
        <v>-6.9852243365036315E-2</v>
      </c>
      <c r="I56" s="50">
        <v>6.1209083064579263E-3</v>
      </c>
    </row>
    <row r="57" spans="1:9" x14ac:dyDescent="0.25">
      <c r="A57" s="82">
        <v>31</v>
      </c>
      <c r="B57" s="82" t="s">
        <v>1</v>
      </c>
      <c r="C57" s="82" t="s">
        <v>3</v>
      </c>
      <c r="D57" s="72">
        <v>5.5217745100000002</v>
      </c>
      <c r="E57" s="72">
        <v>6.1183841999999995</v>
      </c>
      <c r="F57" s="72">
        <v>7.6959246600000002</v>
      </c>
      <c r="G57" s="72">
        <v>1.5775404600000009</v>
      </c>
      <c r="H57" s="50">
        <v>0.25783612281164053</v>
      </c>
      <c r="I57" s="50">
        <v>5.2298421320929661E-3</v>
      </c>
    </row>
    <row r="58" spans="1:9" x14ac:dyDescent="0.25">
      <c r="A58" s="82">
        <v>32</v>
      </c>
      <c r="B58" s="82" t="s">
        <v>1</v>
      </c>
      <c r="C58" s="82" t="s">
        <v>84</v>
      </c>
      <c r="D58" s="72">
        <v>9.3665288499999999</v>
      </c>
      <c r="E58" s="72">
        <v>8.6300736100000002</v>
      </c>
      <c r="F58" s="72">
        <v>7.0109834399999995</v>
      </c>
      <c r="G58" s="72">
        <v>-1.61909017</v>
      </c>
      <c r="H58" s="8">
        <v>-0.18761023870339849</v>
      </c>
      <c r="I58" s="50">
        <v>4.7643835148872254E-3</v>
      </c>
    </row>
    <row r="59" spans="1:9" x14ac:dyDescent="0.25">
      <c r="A59" s="82">
        <v>33</v>
      </c>
      <c r="B59" s="82" t="s">
        <v>14</v>
      </c>
      <c r="C59" s="82" t="s">
        <v>233</v>
      </c>
      <c r="D59" s="72">
        <v>5.3277840600000008</v>
      </c>
      <c r="E59" s="72">
        <v>5.1765168100000007</v>
      </c>
      <c r="F59" s="72">
        <v>5.3643560999999993</v>
      </c>
      <c r="G59" s="72">
        <v>0.1878392899999991</v>
      </c>
      <c r="H59" s="50">
        <v>3.6286811555818956E-2</v>
      </c>
      <c r="I59" s="50">
        <v>3.6454015316893583E-3</v>
      </c>
    </row>
    <row r="60" spans="1:9" x14ac:dyDescent="0.25">
      <c r="A60" s="82">
        <v>34</v>
      </c>
      <c r="B60" s="82" t="s">
        <v>2</v>
      </c>
      <c r="C60" s="82" t="s">
        <v>85</v>
      </c>
      <c r="D60" s="72">
        <v>6.3076756999999999</v>
      </c>
      <c r="E60" s="72">
        <v>5.27561108</v>
      </c>
      <c r="F60" s="72">
        <v>5.1856317399999998</v>
      </c>
      <c r="G60" s="72">
        <v>-8.9979339999999852E-2</v>
      </c>
      <c r="H60" s="8">
        <v>-1.7055718974644328E-2</v>
      </c>
      <c r="I60" s="50">
        <v>3.5239476155904258E-3</v>
      </c>
    </row>
    <row r="61" spans="1:9" x14ac:dyDescent="0.25">
      <c r="A61" s="82">
        <v>35</v>
      </c>
      <c r="B61" s="82" t="s">
        <v>2</v>
      </c>
      <c r="C61" s="82" t="s">
        <v>86</v>
      </c>
      <c r="D61" s="72">
        <v>4.5979094500000004</v>
      </c>
      <c r="E61" s="72">
        <v>4.1933994199999995</v>
      </c>
      <c r="F61" s="72">
        <v>5.0884475199999999</v>
      </c>
      <c r="G61" s="72">
        <v>0.89504809999999968</v>
      </c>
      <c r="H61" s="50">
        <v>0.21344212901140708</v>
      </c>
      <c r="I61" s="50">
        <v>3.4579051124754593E-3</v>
      </c>
    </row>
    <row r="62" spans="1:9" x14ac:dyDescent="0.25">
      <c r="A62" s="82">
        <v>36</v>
      </c>
      <c r="B62" s="82" t="s">
        <v>2</v>
      </c>
      <c r="C62" s="82" t="s">
        <v>235</v>
      </c>
      <c r="D62" s="72">
        <v>5.121806069999999</v>
      </c>
      <c r="E62" s="72">
        <v>4.8170955600000003</v>
      </c>
      <c r="F62" s="72">
        <v>4.1508825600000003</v>
      </c>
      <c r="G62" s="72">
        <v>-0.6662130000000005</v>
      </c>
      <c r="H62" s="8">
        <v>-0.13830180275684636</v>
      </c>
      <c r="I62" s="50">
        <v>2.8207735206256437E-3</v>
      </c>
    </row>
    <row r="63" spans="1:9" x14ac:dyDescent="0.25">
      <c r="A63" s="82">
        <v>37</v>
      </c>
      <c r="B63" s="82" t="s">
        <v>2</v>
      </c>
      <c r="C63" s="82" t="s">
        <v>225</v>
      </c>
      <c r="D63" s="72">
        <v>3.5196707900000002</v>
      </c>
      <c r="E63" s="72">
        <v>3.7446068500000003</v>
      </c>
      <c r="F63" s="72">
        <v>4.0104649100000005</v>
      </c>
      <c r="G63" s="72">
        <v>0.26585806000000006</v>
      </c>
      <c r="H63" s="50">
        <v>7.099758950662606E-2</v>
      </c>
      <c r="I63" s="50">
        <v>2.7253513102346852E-3</v>
      </c>
    </row>
    <row r="64" spans="1:9" x14ac:dyDescent="0.25">
      <c r="A64" s="82">
        <v>38</v>
      </c>
      <c r="B64" s="82" t="s">
        <v>2</v>
      </c>
      <c r="C64" s="82" t="s">
        <v>224</v>
      </c>
      <c r="D64" s="72">
        <v>4.0835629600000001</v>
      </c>
      <c r="E64" s="72">
        <v>3.93874798</v>
      </c>
      <c r="F64" s="72">
        <v>3.9128816299999998</v>
      </c>
      <c r="G64" s="72">
        <v>-2.5866350000000093E-2</v>
      </c>
      <c r="H64" s="8">
        <v>-6.5671503054633351E-3</v>
      </c>
      <c r="I64" s="50">
        <v>2.6590376219284089E-3</v>
      </c>
    </row>
    <row r="65" spans="1:9" x14ac:dyDescent="0.25">
      <c r="A65" s="82">
        <v>39</v>
      </c>
      <c r="B65" s="82" t="s">
        <v>2</v>
      </c>
      <c r="C65" s="82" t="s">
        <v>11</v>
      </c>
      <c r="D65" s="72">
        <v>3.4243671200000003</v>
      </c>
      <c r="E65" s="72">
        <v>5.9770253800000006</v>
      </c>
      <c r="F65" s="72">
        <v>3.6685583099999994</v>
      </c>
      <c r="G65" s="72">
        <v>-2.3084670700000012</v>
      </c>
      <c r="H65" s="8">
        <v>-0.38622340097876595</v>
      </c>
      <c r="I65" s="50">
        <v>2.4930052802359121E-3</v>
      </c>
    </row>
    <row r="66" spans="1:9" x14ac:dyDescent="0.25">
      <c r="A66" s="82">
        <v>40</v>
      </c>
      <c r="B66" s="82" t="s">
        <v>2</v>
      </c>
      <c r="C66" s="82" t="s">
        <v>226</v>
      </c>
      <c r="D66" s="72">
        <v>2.8268706799999999</v>
      </c>
      <c r="E66" s="72">
        <v>2.7623633500000002</v>
      </c>
      <c r="F66" s="72">
        <v>3.25664642</v>
      </c>
      <c r="G66" s="72">
        <v>0.49428306999999982</v>
      </c>
      <c r="H66" s="50">
        <v>0.17893484939264048</v>
      </c>
      <c r="I66" s="50">
        <v>2.2130864592748915E-3</v>
      </c>
    </row>
    <row r="67" spans="1:9" x14ac:dyDescent="0.25">
      <c r="A67" s="82">
        <v>41</v>
      </c>
      <c r="B67" s="82" t="s">
        <v>2</v>
      </c>
      <c r="C67" s="82" t="s">
        <v>232</v>
      </c>
      <c r="D67" s="72">
        <v>3.0157190899999997</v>
      </c>
      <c r="E67" s="72">
        <v>3.0062712500000002</v>
      </c>
      <c r="F67" s="72">
        <v>2.8487461199999999</v>
      </c>
      <c r="G67" s="72">
        <v>-0.15752512999999987</v>
      </c>
      <c r="H67" s="8">
        <v>-5.2398841255591917E-2</v>
      </c>
      <c r="I67" s="50">
        <v>1.9358937541902033E-3</v>
      </c>
    </row>
    <row r="68" spans="1:9" x14ac:dyDescent="0.25">
      <c r="A68" s="82">
        <v>42</v>
      </c>
      <c r="B68" s="82" t="s">
        <v>2</v>
      </c>
      <c r="C68" s="82" t="s">
        <v>227</v>
      </c>
      <c r="D68" s="72">
        <v>2.0730716799999995</v>
      </c>
      <c r="E68" s="72">
        <v>2.1484445999999999</v>
      </c>
      <c r="F68" s="72">
        <v>2.1730664699999998</v>
      </c>
      <c r="G68" s="72">
        <v>2.4621869999999647E-2</v>
      </c>
      <c r="H68" s="50">
        <v>1.1460323435847332E-2</v>
      </c>
      <c r="I68" s="50">
        <v>1.4767289289763568E-3</v>
      </c>
    </row>
    <row r="69" spans="1:9" x14ac:dyDescent="0.25">
      <c r="A69" s="82">
        <v>43</v>
      </c>
      <c r="B69" s="82" t="s">
        <v>2</v>
      </c>
      <c r="C69" s="82" t="s">
        <v>12</v>
      </c>
      <c r="D69" s="72">
        <v>3.4994991299999998</v>
      </c>
      <c r="E69" s="72">
        <v>1.80580977</v>
      </c>
      <c r="F69" s="72">
        <v>1.91304875</v>
      </c>
      <c r="G69" s="72">
        <v>0.10723897999999998</v>
      </c>
      <c r="H69" s="50">
        <v>5.9385535387816615E-2</v>
      </c>
      <c r="I69" s="50">
        <v>1.3000313016964726E-3</v>
      </c>
    </row>
    <row r="70" spans="1:9" x14ac:dyDescent="0.25">
      <c r="A70" s="82">
        <v>44</v>
      </c>
      <c r="B70" s="82" t="s">
        <v>14</v>
      </c>
      <c r="C70" s="82" t="s">
        <v>87</v>
      </c>
      <c r="D70" s="72">
        <v>1.9819924799999999</v>
      </c>
      <c r="E70" s="72">
        <v>1.64312631</v>
      </c>
      <c r="F70" s="72">
        <v>1.8069648</v>
      </c>
      <c r="G70" s="72">
        <v>0.16383849</v>
      </c>
      <c r="H70" s="50">
        <v>9.9711439712750982E-2</v>
      </c>
      <c r="I70" s="50">
        <v>1.2279408985598022E-3</v>
      </c>
    </row>
    <row r="71" spans="1:9" x14ac:dyDescent="0.25">
      <c r="A71" s="102" t="s">
        <v>0</v>
      </c>
      <c r="B71" s="102"/>
      <c r="C71" s="83" t="s">
        <v>15</v>
      </c>
      <c r="D71" s="75">
        <v>1424.10604681</v>
      </c>
      <c r="E71" s="75">
        <v>1417.8907505</v>
      </c>
      <c r="F71" s="75">
        <v>1471.5405294500001</v>
      </c>
      <c r="G71" s="75">
        <v>53.649778950000048</v>
      </c>
      <c r="H71" s="52">
        <v>3.7837738155130203E-2</v>
      </c>
    </row>
  </sheetData>
  <sortState xmlns:xlrd2="http://schemas.microsoft.com/office/spreadsheetml/2017/richdata2" ref="B27:I66">
    <sortCondition descending="1" ref="F27:F66"/>
  </sortState>
  <mergeCells count="2">
    <mergeCell ref="G25:I25"/>
    <mergeCell ref="A71:B71"/>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9228D-0BD6-4130-A7BD-D0055BC00C88}">
  <sheetPr>
    <tabColor theme="5" tint="0.39997558519241921"/>
  </sheetPr>
  <dimension ref="A2:I70"/>
  <sheetViews>
    <sheetView showGridLines="0" workbookViewId="0"/>
  </sheetViews>
  <sheetFormatPr baseColWidth="10" defaultColWidth="16" defaultRowHeight="15" x14ac:dyDescent="0.25"/>
  <cols>
    <col min="1" max="1" width="5.85546875" style="30" customWidth="1"/>
    <col min="2" max="3" width="16" style="30"/>
    <col min="8" max="8" width="16" style="54"/>
  </cols>
  <sheetData>
    <row r="2" spans="1:3" ht="15.75" x14ac:dyDescent="0.25">
      <c r="A2" s="42" t="s">
        <v>55</v>
      </c>
      <c r="B2" s="41"/>
      <c r="C2" s="41"/>
    </row>
    <row r="22" spans="1:9" ht="15.75" x14ac:dyDescent="0.25">
      <c r="A22" s="103" t="s">
        <v>56</v>
      </c>
      <c r="B22" s="104"/>
      <c r="C22" s="104"/>
      <c r="D22" s="104"/>
    </row>
    <row r="23" spans="1:9" x14ac:dyDescent="0.25">
      <c r="A23" s="7" t="s">
        <v>53</v>
      </c>
      <c r="D23" s="44"/>
    </row>
    <row r="24" spans="1:9" ht="15" customHeight="1" x14ac:dyDescent="0.25">
      <c r="B24"/>
      <c r="C24"/>
      <c r="G24" s="99" t="s">
        <v>276</v>
      </c>
      <c r="H24" s="99"/>
      <c r="I24" s="99"/>
    </row>
    <row r="25" spans="1:9" x14ac:dyDescent="0.25">
      <c r="A25" s="62" t="s">
        <v>16</v>
      </c>
      <c r="B25" s="61" t="s">
        <v>17</v>
      </c>
      <c r="C25" s="61" t="s">
        <v>18</v>
      </c>
      <c r="D25" s="61" t="s">
        <v>234</v>
      </c>
      <c r="E25" s="61" t="s">
        <v>236</v>
      </c>
      <c r="F25" s="85">
        <v>45139</v>
      </c>
      <c r="G25" s="61" t="s">
        <v>19</v>
      </c>
      <c r="H25" s="61" t="s">
        <v>20</v>
      </c>
      <c r="I25" s="61" t="s">
        <v>21</v>
      </c>
    </row>
    <row r="26" spans="1:9" x14ac:dyDescent="0.25">
      <c r="A26" s="82">
        <v>1</v>
      </c>
      <c r="B26" s="82" t="s">
        <v>1</v>
      </c>
      <c r="C26" s="82" t="s">
        <v>8</v>
      </c>
      <c r="D26" s="72">
        <v>258.42596922999996</v>
      </c>
      <c r="E26" s="72">
        <v>245.70513667000003</v>
      </c>
      <c r="F26" s="72">
        <v>242.23080696000005</v>
      </c>
      <c r="G26" s="72">
        <v>-3.4743297099999784</v>
      </c>
      <c r="H26" s="8">
        <v>-1.4140240440582477E-2</v>
      </c>
      <c r="I26" s="50">
        <v>0.14875039365497153</v>
      </c>
    </row>
    <row r="27" spans="1:9" x14ac:dyDescent="0.25">
      <c r="A27" s="82">
        <v>2</v>
      </c>
      <c r="B27" s="82" t="s">
        <v>1</v>
      </c>
      <c r="C27" s="82" t="s">
        <v>218</v>
      </c>
      <c r="D27" s="72">
        <v>104.98897331000001</v>
      </c>
      <c r="E27" s="72">
        <v>102.92145781999999</v>
      </c>
      <c r="F27" s="72">
        <v>101.75963259999999</v>
      </c>
      <c r="G27" s="72">
        <v>-1.1618252199999988</v>
      </c>
      <c r="H27" s="8">
        <v>-1.1288464471926957E-2</v>
      </c>
      <c r="I27" s="50">
        <v>6.2489101189902876E-2</v>
      </c>
    </row>
    <row r="28" spans="1:9" x14ac:dyDescent="0.25">
      <c r="A28" s="82">
        <v>3</v>
      </c>
      <c r="B28" s="82" t="s">
        <v>1</v>
      </c>
      <c r="C28" s="82" t="s">
        <v>7</v>
      </c>
      <c r="D28" s="72">
        <v>92.164316280000023</v>
      </c>
      <c r="E28" s="72">
        <v>101.88806296999999</v>
      </c>
      <c r="F28" s="72">
        <v>101.72274415999999</v>
      </c>
      <c r="G28" s="72">
        <v>-0.1653188100000024</v>
      </c>
      <c r="H28" s="8">
        <v>-1.62255327249355E-3</v>
      </c>
      <c r="I28" s="50">
        <v>6.2466448538738555E-2</v>
      </c>
    </row>
    <row r="29" spans="1:9" x14ac:dyDescent="0.25">
      <c r="A29" s="82">
        <v>4</v>
      </c>
      <c r="B29" s="82" t="s">
        <v>1</v>
      </c>
      <c r="C29" s="82" t="s">
        <v>9</v>
      </c>
      <c r="D29" s="72">
        <v>99.066789100000008</v>
      </c>
      <c r="E29" s="72">
        <v>96.122772060000017</v>
      </c>
      <c r="F29" s="72">
        <v>97.305932029999965</v>
      </c>
      <c r="G29" s="72">
        <v>1.1831599699999542</v>
      </c>
      <c r="H29" s="50">
        <v>1.2308841543410998E-2</v>
      </c>
      <c r="I29" s="50">
        <v>5.9754148847039765E-2</v>
      </c>
    </row>
    <row r="30" spans="1:9" x14ac:dyDescent="0.25">
      <c r="A30" s="82">
        <v>5</v>
      </c>
      <c r="B30" s="82" t="s">
        <v>1</v>
      </c>
      <c r="C30" s="82" t="s">
        <v>73</v>
      </c>
      <c r="D30" s="72">
        <v>90.753213860000002</v>
      </c>
      <c r="E30" s="72">
        <v>90.757244900000003</v>
      </c>
      <c r="F30" s="72">
        <v>90.011065839999986</v>
      </c>
      <c r="G30" s="72">
        <v>-0.74617906000001732</v>
      </c>
      <c r="H30" s="8">
        <v>-8.2217024197042063E-3</v>
      </c>
      <c r="I30" s="50">
        <v>5.5274478275649457E-2</v>
      </c>
    </row>
    <row r="31" spans="1:9" x14ac:dyDescent="0.25">
      <c r="A31" s="82">
        <v>6</v>
      </c>
      <c r="B31" s="82" t="s">
        <v>1</v>
      </c>
      <c r="C31" s="82" t="s">
        <v>72</v>
      </c>
      <c r="D31" s="72">
        <v>103.49611462000001</v>
      </c>
      <c r="E31" s="72">
        <v>91.99668041000001</v>
      </c>
      <c r="F31" s="72">
        <v>78.605543110000013</v>
      </c>
      <c r="G31" s="72">
        <v>-13.391137299999997</v>
      </c>
      <c r="H31" s="8">
        <v>-0.14556109242550869</v>
      </c>
      <c r="I31" s="50">
        <v>4.8270513679980247E-2</v>
      </c>
    </row>
    <row r="32" spans="1:9" x14ac:dyDescent="0.25">
      <c r="A32" s="82">
        <v>7</v>
      </c>
      <c r="B32" s="82" t="s">
        <v>1</v>
      </c>
      <c r="C32" s="82" t="s">
        <v>77</v>
      </c>
      <c r="D32" s="72">
        <v>76.99984225</v>
      </c>
      <c r="E32" s="72">
        <v>76.737110199999989</v>
      </c>
      <c r="F32" s="72">
        <v>76.778068130000008</v>
      </c>
      <c r="G32" s="72">
        <v>4.0957930000022055E-2</v>
      </c>
      <c r="H32" s="50">
        <v>5.3374345076682419E-4</v>
      </c>
      <c r="I32" s="50">
        <v>4.7148288038736767E-2</v>
      </c>
    </row>
    <row r="33" spans="1:9" x14ac:dyDescent="0.25">
      <c r="A33" s="82">
        <v>8</v>
      </c>
      <c r="B33" s="82" t="s">
        <v>1</v>
      </c>
      <c r="C33" s="82" t="s">
        <v>4</v>
      </c>
      <c r="D33" s="72">
        <v>74.700783879999989</v>
      </c>
      <c r="E33" s="72">
        <v>75.318902030000004</v>
      </c>
      <c r="F33" s="72">
        <v>76.169871549999996</v>
      </c>
      <c r="G33" s="72">
        <v>0.85096951999999582</v>
      </c>
      <c r="H33" s="50">
        <v>1.1298219929720287E-2</v>
      </c>
      <c r="I33" s="50">
        <v>4.6774803419542363E-2</v>
      </c>
    </row>
    <row r="34" spans="1:9" x14ac:dyDescent="0.25">
      <c r="A34" s="82">
        <v>9</v>
      </c>
      <c r="B34" s="82" t="s">
        <v>1</v>
      </c>
      <c r="C34" s="82" t="s">
        <v>71</v>
      </c>
      <c r="D34" s="72">
        <v>75.38614926999999</v>
      </c>
      <c r="E34" s="72">
        <v>78.161371269999989</v>
      </c>
      <c r="F34" s="72">
        <v>74.04348972999999</v>
      </c>
      <c r="G34" s="72">
        <v>-4.1178815400000062</v>
      </c>
      <c r="H34" s="8">
        <v>-5.2684356391026338E-2</v>
      </c>
      <c r="I34" s="50">
        <v>4.5469023462172999E-2</v>
      </c>
    </row>
    <row r="35" spans="1:9" x14ac:dyDescent="0.25">
      <c r="A35" s="82">
        <v>10</v>
      </c>
      <c r="B35" s="82" t="s">
        <v>1</v>
      </c>
      <c r="C35" s="82" t="s">
        <v>78</v>
      </c>
      <c r="D35" s="72">
        <v>69.227118329999996</v>
      </c>
      <c r="E35" s="72">
        <v>69.689785409999999</v>
      </c>
      <c r="F35" s="72">
        <v>70.014328819999989</v>
      </c>
      <c r="G35" s="72">
        <v>0.32454340999999642</v>
      </c>
      <c r="H35" s="50">
        <v>4.6569724399442144E-3</v>
      </c>
      <c r="I35" s="50">
        <v>4.2994774711638581E-2</v>
      </c>
    </row>
    <row r="36" spans="1:9" x14ac:dyDescent="0.25">
      <c r="A36" s="82">
        <v>11</v>
      </c>
      <c r="B36" s="82" t="s">
        <v>1</v>
      </c>
      <c r="C36" s="82" t="s">
        <v>221</v>
      </c>
      <c r="D36" s="72">
        <v>66.104920620000001</v>
      </c>
      <c r="E36" s="72">
        <v>67.403027090000009</v>
      </c>
      <c r="F36" s="72">
        <v>66.464778170000002</v>
      </c>
      <c r="G36" s="72">
        <v>-0.93824892000000182</v>
      </c>
      <c r="H36" s="8">
        <v>-1.3919981943054329E-2</v>
      </c>
      <c r="I36" s="50">
        <v>4.0815047602968432E-2</v>
      </c>
    </row>
    <row r="37" spans="1:9" x14ac:dyDescent="0.25">
      <c r="A37" s="82">
        <v>12</v>
      </c>
      <c r="B37" s="82" t="s">
        <v>1</v>
      </c>
      <c r="C37" s="82" t="s">
        <v>220</v>
      </c>
      <c r="D37" s="72">
        <v>76.461052569999993</v>
      </c>
      <c r="E37" s="72">
        <v>68.184566129999993</v>
      </c>
      <c r="F37" s="72">
        <v>65.927773290000005</v>
      </c>
      <c r="G37" s="72">
        <v>-2.2567928399999886</v>
      </c>
      <c r="H37" s="8">
        <v>-3.3098294351498997E-2</v>
      </c>
      <c r="I37" s="50">
        <v>4.0485280764897207E-2</v>
      </c>
    </row>
    <row r="38" spans="1:9" x14ac:dyDescent="0.25">
      <c r="A38" s="82">
        <v>13</v>
      </c>
      <c r="B38" s="82" t="s">
        <v>1</v>
      </c>
      <c r="C38" s="82" t="s">
        <v>219</v>
      </c>
      <c r="D38" s="72">
        <v>55.612600669999999</v>
      </c>
      <c r="E38" s="72">
        <v>54.518481170000001</v>
      </c>
      <c r="F38" s="72">
        <v>60.723318810000002</v>
      </c>
      <c r="G38" s="72">
        <v>6.2048376400000009</v>
      </c>
      <c r="H38" s="50">
        <v>0.11381163794075667</v>
      </c>
      <c r="I38" s="50">
        <v>3.728930143272572E-2</v>
      </c>
    </row>
    <row r="39" spans="1:9" x14ac:dyDescent="0.25">
      <c r="A39" s="82">
        <v>14</v>
      </c>
      <c r="B39" s="82" t="s">
        <v>1</v>
      </c>
      <c r="C39" s="82" t="s">
        <v>5</v>
      </c>
      <c r="D39" s="72">
        <v>60.172313960000004</v>
      </c>
      <c r="E39" s="72">
        <v>56.462397350000003</v>
      </c>
      <c r="F39" s="72">
        <v>55.897393340000001</v>
      </c>
      <c r="G39" s="72">
        <v>-0.56500400999999789</v>
      </c>
      <c r="H39" s="8">
        <v>-1.00067307893011E-2</v>
      </c>
      <c r="I39" s="50">
        <v>3.432577122605554E-2</v>
      </c>
    </row>
    <row r="40" spans="1:9" x14ac:dyDescent="0.25">
      <c r="A40" s="82">
        <v>15</v>
      </c>
      <c r="B40" s="82" t="s">
        <v>1</v>
      </c>
      <c r="C40" s="82" t="s">
        <v>76</v>
      </c>
      <c r="D40" s="72">
        <v>52.504820090000003</v>
      </c>
      <c r="E40" s="72">
        <v>53.26229292</v>
      </c>
      <c r="F40" s="72">
        <v>55.193705969999996</v>
      </c>
      <c r="G40" s="72">
        <v>1.9314130499999971</v>
      </c>
      <c r="H40" s="50">
        <v>3.6262296347267298E-2</v>
      </c>
      <c r="I40" s="50">
        <v>3.3893647110171239E-2</v>
      </c>
    </row>
    <row r="41" spans="1:9" x14ac:dyDescent="0.25">
      <c r="A41" s="82">
        <v>16</v>
      </c>
      <c r="B41" s="82" t="s">
        <v>1</v>
      </c>
      <c r="C41" s="82" t="s">
        <v>74</v>
      </c>
      <c r="D41" s="72">
        <v>48.24307189000001</v>
      </c>
      <c r="E41" s="72">
        <v>48.776730469999997</v>
      </c>
      <c r="F41" s="72">
        <v>47.30593563</v>
      </c>
      <c r="G41" s="72">
        <v>-1.4707948399999962</v>
      </c>
      <c r="H41" s="8">
        <v>-3.0153616813341038E-2</v>
      </c>
      <c r="I41" s="50">
        <v>2.9049882777054191E-2</v>
      </c>
    </row>
    <row r="42" spans="1:9" x14ac:dyDescent="0.25">
      <c r="A42" s="82">
        <v>17</v>
      </c>
      <c r="B42" s="82" t="s">
        <v>1</v>
      </c>
      <c r="C42" s="82" t="s">
        <v>222</v>
      </c>
      <c r="D42" s="72">
        <v>40.540944370000005</v>
      </c>
      <c r="E42" s="72">
        <v>40.514517689999998</v>
      </c>
      <c r="F42" s="72">
        <v>40.314528839999994</v>
      </c>
      <c r="G42" s="72">
        <v>-0.19998885000000149</v>
      </c>
      <c r="H42" s="8">
        <v>-4.9362268491070739E-3</v>
      </c>
      <c r="I42" s="50">
        <v>2.4756562182261826E-2</v>
      </c>
    </row>
    <row r="43" spans="1:9" x14ac:dyDescent="0.25">
      <c r="A43" s="82">
        <v>18</v>
      </c>
      <c r="B43" s="82" t="s">
        <v>1</v>
      </c>
      <c r="C43" s="82" t="s">
        <v>79</v>
      </c>
      <c r="D43" s="72">
        <v>29.932522600000002</v>
      </c>
      <c r="E43" s="72">
        <v>28.689682999999999</v>
      </c>
      <c r="F43" s="72">
        <v>25.956960200000005</v>
      </c>
      <c r="G43" s="72">
        <v>-2.7327227999999972</v>
      </c>
      <c r="H43" s="8">
        <v>-9.5251062899509797E-2</v>
      </c>
      <c r="I43" s="50">
        <v>1.5939789394641368E-2</v>
      </c>
    </row>
    <row r="44" spans="1:9" x14ac:dyDescent="0.25">
      <c r="A44" s="82">
        <v>19</v>
      </c>
      <c r="B44" s="82" t="s">
        <v>1</v>
      </c>
      <c r="C44" s="82" t="s">
        <v>83</v>
      </c>
      <c r="D44" s="72">
        <v>24.527394040000004</v>
      </c>
      <c r="E44" s="72">
        <v>22.962020229999997</v>
      </c>
      <c r="F44" s="72">
        <v>25.03224067</v>
      </c>
      <c r="G44" s="72">
        <v>2.0702204400000053</v>
      </c>
      <c r="H44" s="50">
        <v>9.015846250737343E-2</v>
      </c>
      <c r="I44" s="50">
        <v>1.5371932663971041E-2</v>
      </c>
    </row>
    <row r="45" spans="1:9" x14ac:dyDescent="0.25">
      <c r="A45" s="82">
        <v>20</v>
      </c>
      <c r="B45" s="82" t="s">
        <v>1</v>
      </c>
      <c r="C45" s="82" t="s">
        <v>228</v>
      </c>
      <c r="D45" s="72">
        <v>27.720354329999999</v>
      </c>
      <c r="E45" s="72">
        <v>26.619132430000001</v>
      </c>
      <c r="F45" s="72">
        <v>24.15090369</v>
      </c>
      <c r="G45" s="72">
        <v>-2.4682287399999985</v>
      </c>
      <c r="H45" s="8">
        <v>-9.2723861173562613E-2</v>
      </c>
      <c r="I45" s="50">
        <v>1.4830716522378728E-2</v>
      </c>
    </row>
    <row r="46" spans="1:9" x14ac:dyDescent="0.25">
      <c r="A46" s="82">
        <v>21</v>
      </c>
      <c r="B46" s="82" t="s">
        <v>1</v>
      </c>
      <c r="C46" s="82" t="s">
        <v>75</v>
      </c>
      <c r="D46" s="72">
        <v>22.734903549999999</v>
      </c>
      <c r="E46" s="72">
        <v>22.667404899999998</v>
      </c>
      <c r="F46" s="72">
        <v>22.509637669999996</v>
      </c>
      <c r="G46" s="72">
        <v>-0.15776723000000045</v>
      </c>
      <c r="H46" s="8">
        <v>-6.9600922865237416E-3</v>
      </c>
      <c r="I46" s="50">
        <v>1.3822839078417424E-2</v>
      </c>
    </row>
    <row r="47" spans="1:9" x14ac:dyDescent="0.25">
      <c r="A47" s="82">
        <v>22</v>
      </c>
      <c r="B47" s="82" t="s">
        <v>1</v>
      </c>
      <c r="C47" s="82" t="s">
        <v>81</v>
      </c>
      <c r="D47" s="72">
        <v>20.772056990000003</v>
      </c>
      <c r="E47" s="72">
        <v>19.373617829999997</v>
      </c>
      <c r="F47" s="72">
        <v>19.11576256</v>
      </c>
      <c r="G47" s="72">
        <v>-0.25785526999999953</v>
      </c>
      <c r="H47" s="8">
        <v>-1.3309608575054645E-2</v>
      </c>
      <c r="I47" s="50">
        <v>1.1738710040645301E-2</v>
      </c>
    </row>
    <row r="48" spans="1:9" x14ac:dyDescent="0.25">
      <c r="A48" s="82">
        <v>23</v>
      </c>
      <c r="B48" s="82" t="s">
        <v>1</v>
      </c>
      <c r="C48" s="82" t="s">
        <v>275</v>
      </c>
      <c r="D48" s="72">
        <v>18.432716420000002</v>
      </c>
      <c r="E48" s="72">
        <v>17.509428</v>
      </c>
      <c r="F48" s="72">
        <v>15.982358379999999</v>
      </c>
      <c r="G48" s="72">
        <v>-1.5270696200000011</v>
      </c>
      <c r="H48" s="8">
        <v>-8.7214135150502983E-2</v>
      </c>
      <c r="I48" s="50">
        <v>9.8145323891540102E-3</v>
      </c>
    </row>
    <row r="49" spans="1:9" x14ac:dyDescent="0.25">
      <c r="A49" s="82">
        <v>24</v>
      </c>
      <c r="B49" s="82" t="s">
        <v>1</v>
      </c>
      <c r="C49" s="82" t="s">
        <v>80</v>
      </c>
      <c r="D49" s="72">
        <v>14.53736271</v>
      </c>
      <c r="E49" s="72">
        <v>14.564802910000001</v>
      </c>
      <c r="F49" s="72">
        <v>14.569793220000001</v>
      </c>
      <c r="G49" s="72">
        <v>4.9903100000005217E-3</v>
      </c>
      <c r="H49" s="50">
        <v>3.426280486483096E-4</v>
      </c>
      <c r="I49" s="50">
        <v>8.9470967964220133E-3</v>
      </c>
    </row>
    <row r="50" spans="1:9" x14ac:dyDescent="0.25">
      <c r="A50" s="82">
        <v>25</v>
      </c>
      <c r="B50" s="82" t="s">
        <v>2</v>
      </c>
      <c r="C50" s="82" t="s">
        <v>13</v>
      </c>
      <c r="D50" s="72">
        <v>8.2882226499999998</v>
      </c>
      <c r="E50" s="72">
        <v>8.6280104800000004</v>
      </c>
      <c r="F50" s="72">
        <v>8.6890734900000002</v>
      </c>
      <c r="G50" s="72">
        <v>6.1063009999999779E-2</v>
      </c>
      <c r="H50" s="50">
        <v>7.0772990067114261E-3</v>
      </c>
      <c r="I50" s="50">
        <v>5.3358328709523332E-3</v>
      </c>
    </row>
    <row r="51" spans="1:9" x14ac:dyDescent="0.25">
      <c r="A51" s="82">
        <v>26</v>
      </c>
      <c r="B51" s="82" t="s">
        <v>2</v>
      </c>
      <c r="C51" s="82" t="s">
        <v>11</v>
      </c>
      <c r="D51" s="72">
        <v>5.3811474199999996</v>
      </c>
      <c r="E51" s="72">
        <v>5.0205176199999997</v>
      </c>
      <c r="F51" s="72">
        <v>7.2039384400000008</v>
      </c>
      <c r="G51" s="72">
        <v>2.1834208200000003</v>
      </c>
      <c r="H51" s="50">
        <v>0.43489954328653474</v>
      </c>
      <c r="I51" s="50">
        <v>4.4238331707871278E-3</v>
      </c>
    </row>
    <row r="52" spans="1:9" x14ac:dyDescent="0.25">
      <c r="A52" s="82">
        <v>27</v>
      </c>
      <c r="B52" s="82" t="s">
        <v>1</v>
      </c>
      <c r="C52" s="82" t="s">
        <v>82</v>
      </c>
      <c r="D52" s="72">
        <v>8.2936979199999996</v>
      </c>
      <c r="E52" s="72">
        <v>7.7205830399999993</v>
      </c>
      <c r="F52" s="72">
        <v>7.1402968599999994</v>
      </c>
      <c r="G52" s="72">
        <v>-0.58028617999999965</v>
      </c>
      <c r="H52" s="8">
        <v>-7.5160927224480673E-2</v>
      </c>
      <c r="I52" s="50">
        <v>4.3847518078645835E-3</v>
      </c>
    </row>
    <row r="53" spans="1:9" x14ac:dyDescent="0.25">
      <c r="A53" s="82">
        <v>28</v>
      </c>
      <c r="B53" s="82" t="s">
        <v>2</v>
      </c>
      <c r="C53" s="82" t="s">
        <v>224</v>
      </c>
      <c r="D53" s="72">
        <v>6.1760421299999999</v>
      </c>
      <c r="E53" s="72">
        <v>6.4098139700000001</v>
      </c>
      <c r="F53" s="72">
        <v>6.5115961099999993</v>
      </c>
      <c r="G53" s="72">
        <v>0.10178213999999966</v>
      </c>
      <c r="H53" s="50">
        <v>1.5879109826958001E-2</v>
      </c>
      <c r="I53" s="50">
        <v>3.9986758779391261E-3</v>
      </c>
    </row>
    <row r="54" spans="1:9" x14ac:dyDescent="0.25">
      <c r="A54" s="82">
        <v>29</v>
      </c>
      <c r="B54" s="82" t="s">
        <v>2</v>
      </c>
      <c r="C54" s="82" t="s">
        <v>85</v>
      </c>
      <c r="D54" s="72">
        <v>6.1401774699999994</v>
      </c>
      <c r="E54" s="72">
        <v>6.7295031599999993</v>
      </c>
      <c r="F54" s="72">
        <v>6.1626925400000001</v>
      </c>
      <c r="G54" s="72">
        <v>-0.56681061999999915</v>
      </c>
      <c r="H54" s="8">
        <v>-8.422770693817451E-2</v>
      </c>
      <c r="I54" s="50">
        <v>3.7844193015916963E-3</v>
      </c>
    </row>
    <row r="55" spans="1:9" x14ac:dyDescent="0.25">
      <c r="A55" s="82">
        <v>30</v>
      </c>
      <c r="B55" s="82" t="s">
        <v>1</v>
      </c>
      <c r="C55" s="82" t="s">
        <v>84</v>
      </c>
      <c r="D55" s="72">
        <v>5.9307854600000001</v>
      </c>
      <c r="E55" s="72">
        <v>5.53340809</v>
      </c>
      <c r="F55" s="72">
        <v>5.5324080899999997</v>
      </c>
      <c r="G55" s="72">
        <v>-1E-3</v>
      </c>
      <c r="H55" s="8">
        <v>-1.8072044998943861E-4</v>
      </c>
      <c r="I55" s="50">
        <v>3.3973708446727166E-3</v>
      </c>
    </row>
    <row r="56" spans="1:9" x14ac:dyDescent="0.25">
      <c r="A56" s="82">
        <v>31</v>
      </c>
      <c r="B56" s="82" t="s">
        <v>2</v>
      </c>
      <c r="C56" s="82" t="s">
        <v>227</v>
      </c>
      <c r="D56" s="72">
        <v>4.7524799</v>
      </c>
      <c r="E56" s="72">
        <v>4.6713492599999995</v>
      </c>
      <c r="F56" s="72">
        <v>5.2628435400000004</v>
      </c>
      <c r="G56" s="72">
        <v>0.59149428000000026</v>
      </c>
      <c r="H56" s="50">
        <v>0.12662172042344791</v>
      </c>
      <c r="I56" s="50">
        <v>3.2318351994294319E-3</v>
      </c>
    </row>
    <row r="57" spans="1:9" x14ac:dyDescent="0.25">
      <c r="A57" s="82">
        <v>32</v>
      </c>
      <c r="B57" s="82" t="s">
        <v>1</v>
      </c>
      <c r="C57" s="82" t="s">
        <v>229</v>
      </c>
      <c r="D57" s="72">
        <v>5.6101783799999998</v>
      </c>
      <c r="E57" s="72">
        <v>4.8309662500000004</v>
      </c>
      <c r="F57" s="72">
        <v>4.8409154000000001</v>
      </c>
      <c r="G57" s="72">
        <v>9.9491500000003733E-3</v>
      </c>
      <c r="H57" s="50">
        <v>2.0594534271483212E-3</v>
      </c>
      <c r="I57" s="50">
        <v>2.9727353033147568E-3</v>
      </c>
    </row>
    <row r="58" spans="1:9" x14ac:dyDescent="0.25">
      <c r="A58" s="82">
        <v>33</v>
      </c>
      <c r="B58" s="82" t="s">
        <v>1</v>
      </c>
      <c r="C58" s="82" t="s">
        <v>223</v>
      </c>
      <c r="D58" s="72">
        <v>5.7524863599999998</v>
      </c>
      <c r="E58" s="72">
        <v>5.1238587299999994</v>
      </c>
      <c r="F58" s="72">
        <v>4.33508271</v>
      </c>
      <c r="G58" s="72">
        <v>-0.78877601999999958</v>
      </c>
      <c r="H58" s="8">
        <v>-0.15394179690820625</v>
      </c>
      <c r="I58" s="50">
        <v>2.662110850936665E-3</v>
      </c>
    </row>
    <row r="59" spans="1:9" x14ac:dyDescent="0.25">
      <c r="A59" s="82">
        <v>34</v>
      </c>
      <c r="B59" s="82" t="s">
        <v>2</v>
      </c>
      <c r="C59" s="82" t="s">
        <v>226</v>
      </c>
      <c r="D59" s="72">
        <v>4.3064522799999994</v>
      </c>
      <c r="E59" s="72">
        <v>4.3400796799999997</v>
      </c>
      <c r="F59" s="72">
        <v>4.1573821899999999</v>
      </c>
      <c r="G59" s="72">
        <v>-0.18269748999999977</v>
      </c>
      <c r="H59" s="8">
        <v>-4.2095423003846735E-2</v>
      </c>
      <c r="I59" s="50">
        <v>2.5529875621426923E-3</v>
      </c>
    </row>
    <row r="60" spans="1:9" x14ac:dyDescent="0.25">
      <c r="A60" s="82">
        <v>35</v>
      </c>
      <c r="B60" s="82" t="s">
        <v>1</v>
      </c>
      <c r="C60" s="82" t="s">
        <v>10</v>
      </c>
      <c r="D60" s="72">
        <v>4.4000000000000004</v>
      </c>
      <c r="E60" s="72">
        <v>4.4000000000000004</v>
      </c>
      <c r="F60" s="72">
        <v>4.0449999999999999</v>
      </c>
      <c r="G60" s="72">
        <v>-0.35499999999999998</v>
      </c>
      <c r="H60" s="8">
        <v>-8.0681818181818188E-2</v>
      </c>
      <c r="I60" s="50">
        <v>2.4839753039080565E-3</v>
      </c>
    </row>
    <row r="61" spans="1:9" x14ac:dyDescent="0.25">
      <c r="A61" s="82">
        <v>36</v>
      </c>
      <c r="B61" s="82" t="s">
        <v>2</v>
      </c>
      <c r="C61" s="82" t="s">
        <v>86</v>
      </c>
      <c r="D61" s="72">
        <v>3.3510648500000006</v>
      </c>
      <c r="E61" s="72">
        <v>3.4851916200000002</v>
      </c>
      <c r="F61" s="72">
        <v>3.5010250700000003</v>
      </c>
      <c r="G61" s="72">
        <v>1.5833450000000186E-2</v>
      </c>
      <c r="H61" s="50">
        <v>4.5430644068862377E-3</v>
      </c>
      <c r="I61" s="50">
        <v>2.1499282601342338E-3</v>
      </c>
    </row>
    <row r="62" spans="1:9" x14ac:dyDescent="0.25">
      <c r="A62" s="82">
        <v>37</v>
      </c>
      <c r="B62" s="82" t="s">
        <v>14</v>
      </c>
      <c r="C62" s="82" t="s">
        <v>87</v>
      </c>
      <c r="D62" s="72">
        <v>3.1819999999999999</v>
      </c>
      <c r="E62" s="72">
        <v>3.1680000000000001</v>
      </c>
      <c r="F62" s="72">
        <v>2.59</v>
      </c>
      <c r="G62" s="72">
        <v>-0.57799999999999996</v>
      </c>
      <c r="H62" s="8">
        <v>-0.18244949494949494</v>
      </c>
      <c r="I62" s="50">
        <v>1.5904810969398927E-3</v>
      </c>
    </row>
    <row r="63" spans="1:9" x14ac:dyDescent="0.25">
      <c r="A63" s="82">
        <v>38</v>
      </c>
      <c r="B63" s="82" t="s">
        <v>2</v>
      </c>
      <c r="C63" s="82" t="s">
        <v>12</v>
      </c>
      <c r="D63" s="72">
        <v>2.42554698</v>
      </c>
      <c r="E63" s="72">
        <v>2.4132945499999998</v>
      </c>
      <c r="F63" s="72">
        <v>2.2405996699999999</v>
      </c>
      <c r="G63" s="72">
        <v>-0.17269487999999988</v>
      </c>
      <c r="H63" s="8">
        <v>-7.1559801931347297E-2</v>
      </c>
      <c r="I63" s="50">
        <v>1.37591946754624E-3</v>
      </c>
    </row>
    <row r="64" spans="1:9" x14ac:dyDescent="0.25">
      <c r="A64" s="82">
        <v>39</v>
      </c>
      <c r="B64" s="82" t="s">
        <v>1</v>
      </c>
      <c r="C64" s="82" t="s">
        <v>6</v>
      </c>
      <c r="D64" s="72">
        <v>1.9096026399999999</v>
      </c>
      <c r="E64" s="72">
        <v>1.91775176</v>
      </c>
      <c r="F64" s="72">
        <v>2.07753985</v>
      </c>
      <c r="G64" s="72">
        <v>0.15978809000000008</v>
      </c>
      <c r="H64" s="50">
        <v>8.3320528408744668E-2</v>
      </c>
      <c r="I64" s="50">
        <v>1.2757868183646101E-3</v>
      </c>
    </row>
    <row r="65" spans="1:9" x14ac:dyDescent="0.25">
      <c r="A65" s="82">
        <v>40</v>
      </c>
      <c r="B65" s="82" t="s">
        <v>2</v>
      </c>
      <c r="C65" s="82" t="s">
        <v>232</v>
      </c>
      <c r="D65" s="72">
        <v>2.18435282</v>
      </c>
      <c r="E65" s="72">
        <v>2.1425881900000001</v>
      </c>
      <c r="F65" s="72">
        <v>1.9032489699999999</v>
      </c>
      <c r="G65" s="72">
        <v>-0.23933921999999996</v>
      </c>
      <c r="H65" s="8">
        <v>-0.11170565632586632</v>
      </c>
      <c r="I65" s="50">
        <v>1.1687573395966491E-3</v>
      </c>
    </row>
    <row r="66" spans="1:9" x14ac:dyDescent="0.25">
      <c r="A66" s="82">
        <v>41</v>
      </c>
      <c r="B66" s="82" t="s">
        <v>1</v>
      </c>
      <c r="C66" s="82" t="s">
        <v>3</v>
      </c>
      <c r="D66" s="72">
        <v>1.3189255899999999</v>
      </c>
      <c r="E66" s="72">
        <v>1.37643859</v>
      </c>
      <c r="F66" s="72">
        <v>1.38154007</v>
      </c>
      <c r="G66" s="72">
        <v>5.1014799999999812E-3</v>
      </c>
      <c r="H66" s="50">
        <v>3.7062895773650032E-3</v>
      </c>
      <c r="I66" s="50">
        <v>8.4838353899614521E-4</v>
      </c>
    </row>
    <row r="67" spans="1:9" x14ac:dyDescent="0.25">
      <c r="A67" s="82">
        <v>42</v>
      </c>
      <c r="B67" s="82" t="s">
        <v>2</v>
      </c>
      <c r="C67" s="82" t="s">
        <v>235</v>
      </c>
      <c r="D67" s="72">
        <v>1.60575625</v>
      </c>
      <c r="E67" s="72">
        <v>1.36235179</v>
      </c>
      <c r="F67" s="72">
        <v>1.3683338300000001</v>
      </c>
      <c r="G67" s="72">
        <v>5.9820400000000374E-3</v>
      </c>
      <c r="H67" s="50">
        <v>4.3909657137823684E-3</v>
      </c>
      <c r="I67" s="50">
        <v>8.4027378027736095E-4</v>
      </c>
    </row>
    <row r="68" spans="1:9" x14ac:dyDescent="0.25">
      <c r="A68" s="82">
        <v>43</v>
      </c>
      <c r="B68" s="82" t="s">
        <v>14</v>
      </c>
      <c r="C68" s="82" t="s">
        <v>233</v>
      </c>
      <c r="D68" s="72">
        <v>0.755</v>
      </c>
      <c r="E68" s="72">
        <v>0.755</v>
      </c>
      <c r="F68" s="72">
        <v>0.95499999999999996</v>
      </c>
      <c r="G68" s="72">
        <v>0.2</v>
      </c>
      <c r="H68" s="50">
        <v>0.26490066225165565</v>
      </c>
      <c r="I68" s="50">
        <v>5.8645152416123458E-4</v>
      </c>
    </row>
    <row r="69" spans="1:9" x14ac:dyDescent="0.25">
      <c r="A69" s="82">
        <v>44</v>
      </c>
      <c r="B69" s="82" t="s">
        <v>2</v>
      </c>
      <c r="C69" s="82" t="s">
        <v>225</v>
      </c>
      <c r="D69" s="72">
        <v>0.253</v>
      </c>
      <c r="E69" s="72">
        <v>0.253</v>
      </c>
      <c r="F69" s="72">
        <v>0.753</v>
      </c>
      <c r="G69" s="72">
        <v>0.5</v>
      </c>
      <c r="H69" s="50">
        <v>1.9762845849802371</v>
      </c>
      <c r="I69" s="50">
        <v>4.6240628030723522E-4</v>
      </c>
    </row>
    <row r="70" spans="1:9" x14ac:dyDescent="0.25">
      <c r="A70" s="102" t="s">
        <v>0</v>
      </c>
      <c r="B70" s="102"/>
      <c r="C70" s="83" t="s">
        <v>15</v>
      </c>
      <c r="D70" s="75">
        <v>1685.5232240400005</v>
      </c>
      <c r="E70" s="75">
        <v>1651.0883326399999</v>
      </c>
      <c r="F70" s="75">
        <v>1628.4380902</v>
      </c>
      <c r="G70" s="75">
        <v>-22.650242439999818</v>
      </c>
      <c r="H70" s="10">
        <v>-1.3718371084231042E-2</v>
      </c>
    </row>
  </sheetData>
  <mergeCells count="3">
    <mergeCell ref="A22:D22"/>
    <mergeCell ref="G24:I24"/>
    <mergeCell ref="A70:B70"/>
  </mergeCells>
  <pageMargins left="0.7" right="0.7" top="0.75" bottom="0.75" header="0.3" footer="0.3"/>
  <pageSetup orientation="portrait" horizontalDpi="4294967295" verticalDpi="429496729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31CCA-CA37-44CF-9CC4-8A90CEE90B89}">
  <sheetPr>
    <tabColor theme="3" tint="0.39997558519241921"/>
  </sheetPr>
  <dimension ref="A2:I70"/>
  <sheetViews>
    <sheetView showGridLines="0" workbookViewId="0"/>
  </sheetViews>
  <sheetFormatPr baseColWidth="10" defaultColWidth="16" defaultRowHeight="15" x14ac:dyDescent="0.25"/>
  <cols>
    <col min="1" max="1" width="5.85546875" style="30" customWidth="1"/>
    <col min="2" max="3" width="16" style="30"/>
  </cols>
  <sheetData>
    <row r="2" spans="1:3" ht="15.75" x14ac:dyDescent="0.25">
      <c r="A2" s="42" t="s">
        <v>57</v>
      </c>
      <c r="B2" s="41"/>
      <c r="C2" s="41"/>
    </row>
    <row r="22" spans="1:9" ht="15.75" x14ac:dyDescent="0.25">
      <c r="A22" s="103" t="s">
        <v>58</v>
      </c>
      <c r="B22" s="104"/>
      <c r="C22" s="104"/>
      <c r="D22" s="104"/>
    </row>
    <row r="23" spans="1:9" x14ac:dyDescent="0.25">
      <c r="A23" s="7" t="s">
        <v>53</v>
      </c>
    </row>
    <row r="24" spans="1:9" ht="15" customHeight="1" x14ac:dyDescent="0.25">
      <c r="B24"/>
      <c r="C24"/>
      <c r="G24" s="99" t="s">
        <v>276</v>
      </c>
      <c r="H24" s="99"/>
      <c r="I24" s="99"/>
    </row>
    <row r="25" spans="1:9" x14ac:dyDescent="0.25">
      <c r="A25" s="62" t="s">
        <v>16</v>
      </c>
      <c r="B25" s="61" t="s">
        <v>17</v>
      </c>
      <c r="C25" s="61" t="s">
        <v>18</v>
      </c>
      <c r="D25" s="61" t="s">
        <v>234</v>
      </c>
      <c r="E25" s="61" t="s">
        <v>236</v>
      </c>
      <c r="F25" s="85">
        <v>45139</v>
      </c>
      <c r="G25" s="61" t="s">
        <v>19</v>
      </c>
      <c r="H25" s="61" t="s">
        <v>20</v>
      </c>
      <c r="I25" s="61" t="s">
        <v>21</v>
      </c>
    </row>
    <row r="26" spans="1:9" x14ac:dyDescent="0.25">
      <c r="A26" s="82">
        <v>1</v>
      </c>
      <c r="B26" s="82" t="s">
        <v>1</v>
      </c>
      <c r="C26" s="82" t="s">
        <v>71</v>
      </c>
      <c r="D26" s="72">
        <v>1144.5519411100001</v>
      </c>
      <c r="E26" s="72">
        <v>1147.5402371100001</v>
      </c>
      <c r="F26" s="72">
        <v>1157.8387665099992</v>
      </c>
      <c r="G26" s="72">
        <v>10.298529399999142</v>
      </c>
      <c r="H26" s="50">
        <v>8.9744386008940892E-3</v>
      </c>
      <c r="I26" s="50">
        <v>0.11259607927826197</v>
      </c>
    </row>
    <row r="27" spans="1:9" x14ac:dyDescent="0.25">
      <c r="A27" s="82">
        <v>2</v>
      </c>
      <c r="B27" s="82" t="s">
        <v>1</v>
      </c>
      <c r="C27" s="82" t="s">
        <v>218</v>
      </c>
      <c r="D27" s="72">
        <v>967.87451668999984</v>
      </c>
      <c r="E27" s="72">
        <v>945.29378900999995</v>
      </c>
      <c r="F27" s="72">
        <v>922.48933261000002</v>
      </c>
      <c r="G27" s="72">
        <v>-22.804456399999975</v>
      </c>
      <c r="H27" s="8">
        <v>-2.4124199973727674E-2</v>
      </c>
      <c r="I27" s="50">
        <v>8.9709107202371005E-2</v>
      </c>
    </row>
    <row r="28" spans="1:9" x14ac:dyDescent="0.25">
      <c r="A28" s="82">
        <v>3</v>
      </c>
      <c r="B28" s="82" t="s">
        <v>1</v>
      </c>
      <c r="C28" s="82" t="s">
        <v>8</v>
      </c>
      <c r="D28" s="72">
        <v>781.34282352999981</v>
      </c>
      <c r="E28" s="72">
        <v>784.15502270999968</v>
      </c>
      <c r="F28" s="72">
        <v>775.50071143000002</v>
      </c>
      <c r="G28" s="72">
        <v>-8.6543112799996145</v>
      </c>
      <c r="H28" s="8">
        <v>-1.1036480070089658E-2</v>
      </c>
      <c r="I28" s="50">
        <v>7.5414938685909649E-2</v>
      </c>
    </row>
    <row r="29" spans="1:9" x14ac:dyDescent="0.25">
      <c r="A29" s="82">
        <v>4</v>
      </c>
      <c r="B29" s="82" t="s">
        <v>1</v>
      </c>
      <c r="C29" s="82" t="s">
        <v>72</v>
      </c>
      <c r="D29" s="72">
        <v>712.49497543000007</v>
      </c>
      <c r="E29" s="72">
        <v>724.19385807999925</v>
      </c>
      <c r="F29" s="72">
        <v>738.82858010000007</v>
      </c>
      <c r="G29" s="72">
        <v>14.634722020000815</v>
      </c>
      <c r="H29" s="50">
        <v>2.0208293479318858E-2</v>
      </c>
      <c r="I29" s="50">
        <v>7.184869239500187E-2</v>
      </c>
    </row>
    <row r="30" spans="1:9" x14ac:dyDescent="0.25">
      <c r="A30" s="82">
        <v>5</v>
      </c>
      <c r="B30" s="82" t="s">
        <v>1</v>
      </c>
      <c r="C30" s="82" t="s">
        <v>9</v>
      </c>
      <c r="D30" s="72">
        <v>434.76662605999985</v>
      </c>
      <c r="E30" s="72">
        <v>437.97655387000015</v>
      </c>
      <c r="F30" s="72">
        <v>440.53209446000005</v>
      </c>
      <c r="G30" s="72">
        <v>2.555540589999914</v>
      </c>
      <c r="H30" s="50">
        <v>5.8348798980651546E-3</v>
      </c>
      <c r="I30" s="50">
        <v>4.2840322907782502E-2</v>
      </c>
    </row>
    <row r="31" spans="1:9" x14ac:dyDescent="0.25">
      <c r="A31" s="82">
        <v>6</v>
      </c>
      <c r="B31" s="82" t="s">
        <v>1</v>
      </c>
      <c r="C31" s="82" t="s">
        <v>74</v>
      </c>
      <c r="D31" s="72">
        <v>412.46068948999999</v>
      </c>
      <c r="E31" s="72">
        <v>421.08997036000028</v>
      </c>
      <c r="F31" s="72">
        <v>425.66067207000003</v>
      </c>
      <c r="G31" s="72">
        <v>4.5707017099998</v>
      </c>
      <c r="H31" s="50">
        <v>1.0854453992556967E-2</v>
      </c>
      <c r="I31" s="50">
        <v>4.1394125127194974E-2</v>
      </c>
    </row>
    <row r="32" spans="1:9" x14ac:dyDescent="0.25">
      <c r="A32" s="82">
        <v>7</v>
      </c>
      <c r="B32" s="82" t="s">
        <v>1</v>
      </c>
      <c r="C32" s="82" t="s">
        <v>75</v>
      </c>
      <c r="D32" s="72">
        <v>396.06360310999986</v>
      </c>
      <c r="E32" s="72">
        <v>407.31073776999972</v>
      </c>
      <c r="F32" s="72">
        <v>414.79776333999996</v>
      </c>
      <c r="G32" s="72">
        <v>7.4870255700002311</v>
      </c>
      <c r="H32" s="50">
        <v>1.8381606168772317E-2</v>
      </c>
      <c r="I32" s="50">
        <v>4.0337742349269526E-2</v>
      </c>
    </row>
    <row r="33" spans="1:9" x14ac:dyDescent="0.25">
      <c r="A33" s="82">
        <v>8</v>
      </c>
      <c r="B33" s="82" t="s">
        <v>1</v>
      </c>
      <c r="C33" s="82" t="s">
        <v>73</v>
      </c>
      <c r="D33" s="72">
        <v>392.38667844000014</v>
      </c>
      <c r="E33" s="72">
        <v>395.08022426000019</v>
      </c>
      <c r="F33" s="72">
        <v>397.39631087000004</v>
      </c>
      <c r="G33" s="72">
        <v>2.3160866099998949</v>
      </c>
      <c r="H33" s="50">
        <v>5.8623197714793513E-3</v>
      </c>
      <c r="I33" s="50">
        <v>3.8645507317465466E-2</v>
      </c>
    </row>
    <row r="34" spans="1:9" x14ac:dyDescent="0.25">
      <c r="A34" s="82">
        <v>9</v>
      </c>
      <c r="B34" s="82" t="s">
        <v>1</v>
      </c>
      <c r="C34" s="82" t="s">
        <v>219</v>
      </c>
      <c r="D34" s="72">
        <v>391.73731330999988</v>
      </c>
      <c r="E34" s="72">
        <v>394.09605947999978</v>
      </c>
      <c r="F34" s="72">
        <v>396.23297281000004</v>
      </c>
      <c r="G34" s="72">
        <v>2.1369133300002812</v>
      </c>
      <c r="H34" s="50">
        <v>5.4223159014071005E-3</v>
      </c>
      <c r="I34" s="50">
        <v>3.8532376449662509E-2</v>
      </c>
    </row>
    <row r="35" spans="1:9" x14ac:dyDescent="0.25">
      <c r="A35" s="82">
        <v>10</v>
      </c>
      <c r="B35" s="82" t="s">
        <v>1</v>
      </c>
      <c r="C35" s="82" t="s">
        <v>5</v>
      </c>
      <c r="D35" s="72">
        <v>353.39118389000004</v>
      </c>
      <c r="E35" s="72">
        <v>357.21394406999997</v>
      </c>
      <c r="F35" s="72">
        <v>362.76878438999989</v>
      </c>
      <c r="G35" s="72">
        <v>5.5548403199998733</v>
      </c>
      <c r="H35" s="50">
        <v>1.5550457680093646E-2</v>
      </c>
      <c r="I35" s="50">
        <v>3.5278092242476661E-2</v>
      </c>
    </row>
    <row r="36" spans="1:9" x14ac:dyDescent="0.25">
      <c r="A36" s="82">
        <v>11</v>
      </c>
      <c r="B36" s="82" t="s">
        <v>1</v>
      </c>
      <c r="C36" s="82" t="s">
        <v>4</v>
      </c>
      <c r="D36" s="72">
        <v>338.43495510999998</v>
      </c>
      <c r="E36" s="72">
        <v>342.37472163000018</v>
      </c>
      <c r="F36" s="72">
        <v>348.27774717999995</v>
      </c>
      <c r="G36" s="72">
        <v>5.9030255499997732</v>
      </c>
      <c r="H36" s="50">
        <v>1.7241417596183094E-2</v>
      </c>
      <c r="I36" s="50">
        <v>3.3868885691689346E-2</v>
      </c>
    </row>
    <row r="37" spans="1:9" x14ac:dyDescent="0.25">
      <c r="A37" s="82">
        <v>12</v>
      </c>
      <c r="B37" s="82" t="s">
        <v>1</v>
      </c>
      <c r="C37" s="82" t="s">
        <v>7</v>
      </c>
      <c r="D37" s="72">
        <v>322.67743071000012</v>
      </c>
      <c r="E37" s="72">
        <v>325.83099505000001</v>
      </c>
      <c r="F37" s="72">
        <v>328.59056783000005</v>
      </c>
      <c r="G37" s="72">
        <v>2.7595727800000311</v>
      </c>
      <c r="H37" s="50">
        <v>8.4693378528232534E-3</v>
      </c>
      <c r="I37" s="50">
        <v>3.1954371105569888E-2</v>
      </c>
    </row>
    <row r="38" spans="1:9" x14ac:dyDescent="0.25">
      <c r="A38" s="82">
        <v>13</v>
      </c>
      <c r="B38" s="82" t="s">
        <v>1</v>
      </c>
      <c r="C38" s="82" t="s">
        <v>220</v>
      </c>
      <c r="D38" s="72">
        <v>303.05208085999993</v>
      </c>
      <c r="E38" s="72">
        <v>308.71049265999989</v>
      </c>
      <c r="F38" s="72">
        <v>315.15791066999992</v>
      </c>
      <c r="G38" s="72">
        <v>6.44741800999999</v>
      </c>
      <c r="H38" s="50">
        <v>2.0884997961831159E-2</v>
      </c>
      <c r="I38" s="50">
        <v>3.0648088595213101E-2</v>
      </c>
    </row>
    <row r="39" spans="1:9" x14ac:dyDescent="0.25">
      <c r="A39" s="82">
        <v>14</v>
      </c>
      <c r="B39" s="82" t="s">
        <v>1</v>
      </c>
      <c r="C39" s="82" t="s">
        <v>76</v>
      </c>
      <c r="D39" s="72">
        <v>308.29844688999987</v>
      </c>
      <c r="E39" s="72">
        <v>306.79890147000009</v>
      </c>
      <c r="F39" s="72">
        <v>298.82456782999998</v>
      </c>
      <c r="G39" s="72">
        <v>-7.974333640000105</v>
      </c>
      <c r="H39" s="8">
        <v>-2.5992054084261005E-2</v>
      </c>
      <c r="I39" s="50">
        <v>2.9059723774060103E-2</v>
      </c>
    </row>
    <row r="40" spans="1:9" x14ac:dyDescent="0.25">
      <c r="A40" s="82">
        <v>15</v>
      </c>
      <c r="B40" s="82" t="s">
        <v>1</v>
      </c>
      <c r="C40" s="82" t="s">
        <v>77</v>
      </c>
      <c r="D40" s="72">
        <v>243.78155646000002</v>
      </c>
      <c r="E40" s="72">
        <v>245.28348466000011</v>
      </c>
      <c r="F40" s="72">
        <v>247.39056654000001</v>
      </c>
      <c r="G40" s="72">
        <v>2.1070818799999058</v>
      </c>
      <c r="H40" s="50">
        <v>8.5903944283922708E-3</v>
      </c>
      <c r="I40" s="50">
        <v>2.4057933322438486E-2</v>
      </c>
    </row>
    <row r="41" spans="1:9" x14ac:dyDescent="0.25">
      <c r="A41" s="82">
        <v>16</v>
      </c>
      <c r="B41" s="82" t="s">
        <v>1</v>
      </c>
      <c r="C41" s="82" t="s">
        <v>221</v>
      </c>
      <c r="D41" s="72">
        <v>244.08891191999996</v>
      </c>
      <c r="E41" s="72">
        <v>243.63052076999995</v>
      </c>
      <c r="F41" s="72">
        <v>243.29447041000012</v>
      </c>
      <c r="G41" s="72">
        <v>-0.33605035999983551</v>
      </c>
      <c r="H41" s="8">
        <v>-1.3793442584194315E-3</v>
      </c>
      <c r="I41" s="50">
        <v>2.3659601207531824E-2</v>
      </c>
    </row>
    <row r="42" spans="1:9" x14ac:dyDescent="0.25">
      <c r="A42" s="82">
        <v>17</v>
      </c>
      <c r="B42" s="82" t="s">
        <v>1</v>
      </c>
      <c r="C42" s="82" t="s">
        <v>275</v>
      </c>
      <c r="D42" s="72">
        <v>219.94219017000009</v>
      </c>
      <c r="E42" s="72">
        <v>223.44540264000003</v>
      </c>
      <c r="F42" s="72">
        <v>226.92689554000006</v>
      </c>
      <c r="G42" s="72">
        <v>3.4814929000000356</v>
      </c>
      <c r="H42" s="50">
        <v>1.5580955610929171E-2</v>
      </c>
      <c r="I42" s="50">
        <v>2.2067907432058723E-2</v>
      </c>
    </row>
    <row r="43" spans="1:9" x14ac:dyDescent="0.25">
      <c r="A43" s="82">
        <v>18</v>
      </c>
      <c r="B43" s="82" t="s">
        <v>1</v>
      </c>
      <c r="C43" s="82" t="s">
        <v>228</v>
      </c>
      <c r="D43" s="72">
        <v>222.90964817999998</v>
      </c>
      <c r="E43" s="72">
        <v>224.39106239000012</v>
      </c>
      <c r="F43" s="72">
        <v>224.71216983000011</v>
      </c>
      <c r="G43" s="72">
        <v>0.32110743999999763</v>
      </c>
      <c r="H43" s="50">
        <v>1.431017067167768E-3</v>
      </c>
      <c r="I43" s="50">
        <v>2.1852532512134065E-2</v>
      </c>
    </row>
    <row r="44" spans="1:9" x14ac:dyDescent="0.25">
      <c r="A44" s="82">
        <v>19</v>
      </c>
      <c r="B44" s="82" t="s">
        <v>1</v>
      </c>
      <c r="C44" s="82" t="s">
        <v>79</v>
      </c>
      <c r="D44" s="72">
        <v>190.27662185000005</v>
      </c>
      <c r="E44" s="72">
        <v>194.49809812000007</v>
      </c>
      <c r="F44" s="72">
        <v>197.85042195999998</v>
      </c>
      <c r="G44" s="72">
        <v>3.3523238399999142</v>
      </c>
      <c r="H44" s="50">
        <v>1.7235766685654793E-2</v>
      </c>
      <c r="I44" s="50">
        <v>1.9240314317160456E-2</v>
      </c>
    </row>
    <row r="45" spans="1:9" x14ac:dyDescent="0.25">
      <c r="A45" s="82">
        <v>20</v>
      </c>
      <c r="B45" s="82" t="s">
        <v>1</v>
      </c>
      <c r="C45" s="82" t="s">
        <v>78</v>
      </c>
      <c r="D45" s="72">
        <v>173.41688086000011</v>
      </c>
      <c r="E45" s="72">
        <v>174.84573457999997</v>
      </c>
      <c r="F45" s="72">
        <v>176.72119480999999</v>
      </c>
      <c r="G45" s="72">
        <v>1.8754602299999892</v>
      </c>
      <c r="H45" s="50">
        <v>1.0726371075079786E-2</v>
      </c>
      <c r="I45" s="50">
        <v>1.7185565241483122E-2</v>
      </c>
    </row>
    <row r="46" spans="1:9" x14ac:dyDescent="0.25">
      <c r="A46" s="82">
        <v>21</v>
      </c>
      <c r="B46" s="82" t="s">
        <v>1</v>
      </c>
      <c r="C46" s="82" t="s">
        <v>222</v>
      </c>
      <c r="D46" s="72">
        <v>164.37430139999995</v>
      </c>
      <c r="E46" s="72">
        <v>166.32699827999997</v>
      </c>
      <c r="F46" s="72">
        <v>168.47646802</v>
      </c>
      <c r="G46" s="72">
        <v>2.1494697400000393</v>
      </c>
      <c r="H46" s="50">
        <v>1.2923155965224335E-2</v>
      </c>
      <c r="I46" s="50">
        <v>1.6383792198356714E-2</v>
      </c>
    </row>
    <row r="47" spans="1:9" x14ac:dyDescent="0.25">
      <c r="A47" s="82">
        <v>22</v>
      </c>
      <c r="B47" s="82" t="s">
        <v>1</v>
      </c>
      <c r="C47" s="82" t="s">
        <v>223</v>
      </c>
      <c r="D47" s="72">
        <v>149.61499492999999</v>
      </c>
      <c r="E47" s="72">
        <v>149.51992486000003</v>
      </c>
      <c r="F47" s="72">
        <v>148.01256882000001</v>
      </c>
      <c r="G47" s="72">
        <v>-1.5073560400000214</v>
      </c>
      <c r="H47" s="8">
        <v>-1.0081305494310567E-2</v>
      </c>
      <c r="I47" s="50">
        <v>1.4393744116264224E-2</v>
      </c>
    </row>
    <row r="48" spans="1:9" x14ac:dyDescent="0.25">
      <c r="A48" s="82">
        <v>23</v>
      </c>
      <c r="B48" s="82" t="s">
        <v>1</v>
      </c>
      <c r="C48" s="82" t="s">
        <v>80</v>
      </c>
      <c r="D48" s="72">
        <v>141.12899082999999</v>
      </c>
      <c r="E48" s="72">
        <v>141.78205354999997</v>
      </c>
      <c r="F48" s="72">
        <v>142.06021128</v>
      </c>
      <c r="G48" s="72">
        <v>0.27815773000001909</v>
      </c>
      <c r="H48" s="50">
        <v>1.9618683961431386E-3</v>
      </c>
      <c r="I48" s="50">
        <v>1.3814896576475432E-2</v>
      </c>
    </row>
    <row r="49" spans="1:9" x14ac:dyDescent="0.25">
      <c r="A49" s="82">
        <v>24</v>
      </c>
      <c r="B49" s="82" t="s">
        <v>1</v>
      </c>
      <c r="C49" s="82" t="s">
        <v>81</v>
      </c>
      <c r="D49" s="72">
        <v>107.19890871999991</v>
      </c>
      <c r="E49" s="72">
        <v>108.37993518000005</v>
      </c>
      <c r="F49" s="72">
        <v>109.65290847000001</v>
      </c>
      <c r="G49" s="72">
        <v>1.272973289999962</v>
      </c>
      <c r="H49" s="50">
        <v>1.1745470117561675E-2</v>
      </c>
      <c r="I49" s="50">
        <v>1.0663391080258409E-2</v>
      </c>
    </row>
    <row r="50" spans="1:9" x14ac:dyDescent="0.25">
      <c r="A50" s="82">
        <v>25</v>
      </c>
      <c r="B50" s="82" t="s">
        <v>1</v>
      </c>
      <c r="C50" s="82" t="s">
        <v>10</v>
      </c>
      <c r="D50" s="72">
        <v>101.70410145999995</v>
      </c>
      <c r="E50" s="72">
        <v>102.04059422000003</v>
      </c>
      <c r="F50" s="72">
        <v>102.67549094999997</v>
      </c>
      <c r="G50" s="72">
        <v>0.63489672999994462</v>
      </c>
      <c r="H50" s="50">
        <v>6.2220014970816818E-3</v>
      </c>
      <c r="I50" s="50">
        <v>9.9848597691955289E-3</v>
      </c>
    </row>
    <row r="51" spans="1:9" x14ac:dyDescent="0.25">
      <c r="A51" s="82">
        <v>26</v>
      </c>
      <c r="B51" s="82" t="s">
        <v>1</v>
      </c>
      <c r="C51" s="82" t="s">
        <v>229</v>
      </c>
      <c r="D51" s="72">
        <v>97.573148899999993</v>
      </c>
      <c r="E51" s="72">
        <v>98.94986667000002</v>
      </c>
      <c r="F51" s="72">
        <v>101.4309939</v>
      </c>
      <c r="G51" s="72">
        <v>2.4811272299999891</v>
      </c>
      <c r="H51" s="50">
        <v>2.5074588915562697E-2</v>
      </c>
      <c r="I51" s="50">
        <v>9.8638364518248978E-3</v>
      </c>
    </row>
    <row r="52" spans="1:9" x14ac:dyDescent="0.25">
      <c r="A52" s="82">
        <v>27</v>
      </c>
      <c r="B52" s="82" t="s">
        <v>1</v>
      </c>
      <c r="C52" s="82" t="s">
        <v>6</v>
      </c>
      <c r="D52" s="72">
        <v>97.32042057000001</v>
      </c>
      <c r="E52" s="72">
        <v>96.833896510000017</v>
      </c>
      <c r="F52" s="72">
        <v>96.339734989999982</v>
      </c>
      <c r="G52" s="72">
        <v>-0.49416152000004054</v>
      </c>
      <c r="H52" s="8">
        <v>-5.1031873941890646E-3</v>
      </c>
      <c r="I52" s="50">
        <v>9.368727971751761E-3</v>
      </c>
    </row>
    <row r="53" spans="1:9" x14ac:dyDescent="0.25">
      <c r="A53" s="82">
        <v>28</v>
      </c>
      <c r="B53" s="82" t="s">
        <v>1</v>
      </c>
      <c r="C53" s="82" t="s">
        <v>82</v>
      </c>
      <c r="D53" s="72">
        <v>84.060344110000059</v>
      </c>
      <c r="E53" s="72">
        <v>84.789628120000017</v>
      </c>
      <c r="F53" s="72">
        <v>86.421544780000019</v>
      </c>
      <c r="G53" s="72">
        <v>1.6319166599999964</v>
      </c>
      <c r="H53" s="50">
        <v>1.9246654292319781E-2</v>
      </c>
      <c r="I53" s="50">
        <v>8.4042160176839385E-3</v>
      </c>
    </row>
    <row r="54" spans="1:9" x14ac:dyDescent="0.25">
      <c r="A54" s="82">
        <v>29</v>
      </c>
      <c r="B54" s="82" t="s">
        <v>1</v>
      </c>
      <c r="C54" s="82" t="s">
        <v>83</v>
      </c>
      <c r="D54" s="72">
        <v>80.731751850000038</v>
      </c>
      <c r="E54" s="72">
        <v>82.62218605000001</v>
      </c>
      <c r="F54" s="72">
        <v>83.955536519999995</v>
      </c>
      <c r="G54" s="72">
        <v>1.3333504699999839</v>
      </c>
      <c r="H54" s="50">
        <v>1.6137922920522674E-2</v>
      </c>
      <c r="I54" s="50">
        <v>8.1644046816196324E-3</v>
      </c>
    </row>
    <row r="55" spans="1:9" x14ac:dyDescent="0.25">
      <c r="A55" s="82">
        <v>30</v>
      </c>
      <c r="B55" s="82" t="s">
        <v>1</v>
      </c>
      <c r="C55" s="82" t="s">
        <v>3</v>
      </c>
      <c r="D55" s="72">
        <v>85.640916080000011</v>
      </c>
      <c r="E55" s="72">
        <v>85.056962599999949</v>
      </c>
      <c r="F55" s="72">
        <v>83.663501819999965</v>
      </c>
      <c r="G55" s="72">
        <v>-1.3934607799999863</v>
      </c>
      <c r="H55" s="8">
        <v>-1.6382677412936295E-2</v>
      </c>
      <c r="I55" s="50">
        <v>8.1360052505552172E-3</v>
      </c>
    </row>
    <row r="56" spans="1:9" x14ac:dyDescent="0.25">
      <c r="A56" s="82">
        <v>31</v>
      </c>
      <c r="B56" s="82" t="s">
        <v>1</v>
      </c>
      <c r="C56" s="82" t="s">
        <v>84</v>
      </c>
      <c r="D56" s="72">
        <v>68.672520890000001</v>
      </c>
      <c r="E56" s="72">
        <v>69.531935899999993</v>
      </c>
      <c r="F56" s="72">
        <v>70.448649840000002</v>
      </c>
      <c r="G56" s="72">
        <v>0.91671394000001249</v>
      </c>
      <c r="H56" s="50">
        <v>1.318407042942713E-2</v>
      </c>
      <c r="I56" s="50">
        <v>6.850903590264832E-3</v>
      </c>
    </row>
    <row r="57" spans="1:9" x14ac:dyDescent="0.25">
      <c r="A57" s="82">
        <v>32</v>
      </c>
      <c r="B57" s="82" t="s">
        <v>2</v>
      </c>
      <c r="C57" s="82" t="s">
        <v>13</v>
      </c>
      <c r="D57" s="72">
        <v>53.796816630000016</v>
      </c>
      <c r="E57" s="72">
        <v>54.636633689999982</v>
      </c>
      <c r="F57" s="72">
        <v>55.132233779999986</v>
      </c>
      <c r="G57" s="72">
        <v>0.4956000900000036</v>
      </c>
      <c r="H57" s="50">
        <v>9.0708386759690163E-3</v>
      </c>
      <c r="I57" s="50">
        <v>5.3614316129627889E-3</v>
      </c>
    </row>
    <row r="58" spans="1:9" x14ac:dyDescent="0.25">
      <c r="A58" s="82">
        <v>33</v>
      </c>
      <c r="B58" s="82" t="s">
        <v>2</v>
      </c>
      <c r="C58" s="82" t="s">
        <v>85</v>
      </c>
      <c r="D58" s="72">
        <v>45.128681199999988</v>
      </c>
      <c r="E58" s="72">
        <v>46.732521849999991</v>
      </c>
      <c r="F58" s="72">
        <v>48.444042229999987</v>
      </c>
      <c r="G58" s="72">
        <v>1.7115203799999952</v>
      </c>
      <c r="H58" s="50">
        <v>3.6623753913678329E-2</v>
      </c>
      <c r="I58" s="50">
        <v>4.7110265930463153E-3</v>
      </c>
    </row>
    <row r="59" spans="1:9" x14ac:dyDescent="0.25">
      <c r="A59" s="82">
        <v>34</v>
      </c>
      <c r="B59" s="82" t="s">
        <v>2</v>
      </c>
      <c r="C59" s="82" t="s">
        <v>225</v>
      </c>
      <c r="D59" s="72">
        <v>43.03967844000001</v>
      </c>
      <c r="E59" s="72">
        <v>42.754172219999987</v>
      </c>
      <c r="F59" s="72">
        <v>44.752268259999994</v>
      </c>
      <c r="G59" s="72">
        <v>1.9980960400000065</v>
      </c>
      <c r="H59" s="50">
        <v>4.673452756185785E-2</v>
      </c>
      <c r="I59" s="50">
        <v>4.3520135019088505E-3</v>
      </c>
    </row>
    <row r="60" spans="1:9" x14ac:dyDescent="0.25">
      <c r="A60" s="82">
        <v>35</v>
      </c>
      <c r="B60" s="82" t="s">
        <v>2</v>
      </c>
      <c r="C60" s="82" t="s">
        <v>86</v>
      </c>
      <c r="D60" s="72">
        <v>42.425552359999998</v>
      </c>
      <c r="E60" s="72">
        <v>43.274894860000003</v>
      </c>
      <c r="F60" s="72">
        <v>43.645897029999979</v>
      </c>
      <c r="G60" s="72">
        <v>0.37100216999997199</v>
      </c>
      <c r="H60" s="50">
        <v>8.5731501185667327E-3</v>
      </c>
      <c r="I60" s="50">
        <v>4.2444224742740075E-3</v>
      </c>
    </row>
    <row r="61" spans="1:9" x14ac:dyDescent="0.25">
      <c r="A61" s="82">
        <v>36</v>
      </c>
      <c r="B61" s="82" t="s">
        <v>2</v>
      </c>
      <c r="C61" s="82" t="s">
        <v>11</v>
      </c>
      <c r="D61" s="72">
        <v>41.680376400000014</v>
      </c>
      <c r="E61" s="72">
        <v>41.657037700000025</v>
      </c>
      <c r="F61" s="72">
        <v>41.499486939999997</v>
      </c>
      <c r="G61" s="72">
        <v>-0.15755076000002771</v>
      </c>
      <c r="H61" s="8">
        <v>-3.7820922633686844E-3</v>
      </c>
      <c r="I61" s="50">
        <v>4.035691027679097E-3</v>
      </c>
    </row>
    <row r="62" spans="1:9" x14ac:dyDescent="0.25">
      <c r="A62" s="82">
        <v>37</v>
      </c>
      <c r="B62" s="82" t="s">
        <v>2</v>
      </c>
      <c r="C62" s="82" t="s">
        <v>224</v>
      </c>
      <c r="D62" s="72">
        <v>37.966465019999994</v>
      </c>
      <c r="E62" s="72">
        <v>38.168331359999989</v>
      </c>
      <c r="F62" s="72">
        <v>38.489500410000005</v>
      </c>
      <c r="G62" s="72">
        <v>0.32116905000001195</v>
      </c>
      <c r="H62" s="50">
        <v>8.4145425947699058E-3</v>
      </c>
      <c r="I62" s="50">
        <v>3.7429795623513786E-3</v>
      </c>
    </row>
    <row r="63" spans="1:9" x14ac:dyDescent="0.25">
      <c r="A63" s="82">
        <v>38</v>
      </c>
      <c r="B63" s="82" t="s">
        <v>2</v>
      </c>
      <c r="C63" s="82" t="s">
        <v>12</v>
      </c>
      <c r="D63" s="72">
        <v>37.133377029999991</v>
      </c>
      <c r="E63" s="72">
        <v>37.323847870000002</v>
      </c>
      <c r="F63" s="72">
        <v>37.313995169999991</v>
      </c>
      <c r="G63" s="72">
        <v>-9.8527000000104316E-3</v>
      </c>
      <c r="H63" s="8">
        <v>-2.6397867750205332E-4</v>
      </c>
      <c r="I63" s="50">
        <v>3.6286654756033511E-3</v>
      </c>
    </row>
    <row r="64" spans="1:9" x14ac:dyDescent="0.25">
      <c r="A64" s="82">
        <v>39</v>
      </c>
      <c r="B64" s="82" t="s">
        <v>2</v>
      </c>
      <c r="C64" s="82" t="s">
        <v>235</v>
      </c>
      <c r="D64" s="72">
        <v>36.388965779999999</v>
      </c>
      <c r="E64" s="72">
        <v>36.931085200000005</v>
      </c>
      <c r="F64" s="72">
        <v>37.163702510000007</v>
      </c>
      <c r="G64" s="72">
        <v>0.23261731000000238</v>
      </c>
      <c r="H64" s="50">
        <v>6.298686018573924E-3</v>
      </c>
      <c r="I64" s="50">
        <v>3.6140499999863895E-3</v>
      </c>
    </row>
    <row r="65" spans="1:9" x14ac:dyDescent="0.25">
      <c r="A65" s="82">
        <v>40</v>
      </c>
      <c r="B65" s="82" t="s">
        <v>2</v>
      </c>
      <c r="C65" s="82" t="s">
        <v>232</v>
      </c>
      <c r="D65" s="72">
        <v>29.498424930000006</v>
      </c>
      <c r="E65" s="72">
        <v>29.912242070000001</v>
      </c>
      <c r="F65" s="72">
        <v>30.631755849999998</v>
      </c>
      <c r="G65" s="72">
        <v>0.71951377999999744</v>
      </c>
      <c r="H65" s="50">
        <v>2.4054157435480981E-2</v>
      </c>
      <c r="I65" s="50">
        <v>2.978839290823813E-3</v>
      </c>
    </row>
    <row r="66" spans="1:9" x14ac:dyDescent="0.25">
      <c r="A66" s="82">
        <v>41</v>
      </c>
      <c r="B66" s="82" t="s">
        <v>2</v>
      </c>
      <c r="C66" s="82" t="s">
        <v>226</v>
      </c>
      <c r="D66" s="72">
        <v>29.93131120999999</v>
      </c>
      <c r="E66" s="72">
        <v>29.358785179999995</v>
      </c>
      <c r="F66" s="72">
        <v>29.175381759999997</v>
      </c>
      <c r="G66" s="72">
        <v>-0.18340341999999807</v>
      </c>
      <c r="H66" s="8">
        <v>-6.2469689694428319E-3</v>
      </c>
      <c r="I66" s="50">
        <v>2.8372116158490606E-3</v>
      </c>
    </row>
    <row r="67" spans="1:9" x14ac:dyDescent="0.25">
      <c r="A67" s="82">
        <v>42</v>
      </c>
      <c r="B67" s="82" t="s">
        <v>2</v>
      </c>
      <c r="C67" s="82" t="s">
        <v>227</v>
      </c>
      <c r="D67" s="72">
        <v>19.814453600000007</v>
      </c>
      <c r="E67" s="72">
        <v>19.904335489999994</v>
      </c>
      <c r="F67" s="72">
        <v>20.020731619999996</v>
      </c>
      <c r="G67" s="72">
        <v>0.11639613000000268</v>
      </c>
      <c r="H67" s="50">
        <v>5.8477777396025348E-3</v>
      </c>
      <c r="I67" s="50">
        <v>1.9469514667307159E-3</v>
      </c>
    </row>
    <row r="68" spans="1:9" x14ac:dyDescent="0.25">
      <c r="A68" s="82">
        <v>43</v>
      </c>
      <c r="B68" s="82" t="s">
        <v>14</v>
      </c>
      <c r="C68" s="82" t="s">
        <v>233</v>
      </c>
      <c r="D68" s="72">
        <v>11.637175429999999</v>
      </c>
      <c r="E68" s="72">
        <v>11.905242130000003</v>
      </c>
      <c r="F68" s="72">
        <v>12.171538299999996</v>
      </c>
      <c r="G68" s="72">
        <v>0.26629616999999434</v>
      </c>
      <c r="H68" s="50">
        <v>2.2367975980005901E-2</v>
      </c>
      <c r="I68" s="50">
        <v>1.1836427756656618E-3</v>
      </c>
    </row>
    <row r="69" spans="1:9" x14ac:dyDescent="0.25">
      <c r="A69" s="82">
        <v>44</v>
      </c>
      <c r="B69" s="82" t="s">
        <v>14</v>
      </c>
      <c r="C69" s="82" t="s">
        <v>87</v>
      </c>
      <c r="D69" s="72">
        <v>11.25586193</v>
      </c>
      <c r="E69" s="72">
        <v>11.50342938</v>
      </c>
      <c r="F69" s="72">
        <v>11.747328509999999</v>
      </c>
      <c r="G69" s="72">
        <v>0.24389912999999896</v>
      </c>
      <c r="H69" s="50">
        <v>2.1202297327442624E-2</v>
      </c>
      <c r="I69" s="50">
        <v>1.1423897441322406E-3</v>
      </c>
    </row>
    <row r="70" spans="1:9" x14ac:dyDescent="0.25">
      <c r="A70" s="102" t="s">
        <v>0</v>
      </c>
      <c r="B70" s="102"/>
      <c r="C70" s="83" t="s">
        <v>15</v>
      </c>
      <c r="D70" s="75">
        <v>10171.666613769999</v>
      </c>
      <c r="E70" s="75">
        <v>10233.656351629999</v>
      </c>
      <c r="F70" s="75">
        <v>10283.117972949993</v>
      </c>
      <c r="G70" s="75">
        <v>49.461621319993974</v>
      </c>
      <c r="H70" s="52">
        <v>4.8332306284757948E-3</v>
      </c>
    </row>
  </sheetData>
  <sortState xmlns:xlrd2="http://schemas.microsoft.com/office/spreadsheetml/2017/richdata2" ref="B26:I65">
    <sortCondition descending="1" ref="F26:F65"/>
  </sortState>
  <mergeCells count="3">
    <mergeCell ref="A22:D22"/>
    <mergeCell ref="G24:I24"/>
    <mergeCell ref="A70:B70"/>
  </mergeCells>
  <pageMargins left="0.7" right="0.7" top="0.75" bottom="0.75" header="0.3" footer="0.3"/>
  <pageSetup orientation="portrait" horizontalDpi="4294967295" verticalDpi="429496729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7B5D-0AE8-499D-9306-405C50D58344}">
  <dimension ref="A2:H50"/>
  <sheetViews>
    <sheetView showGridLines="0" workbookViewId="0"/>
  </sheetViews>
  <sheetFormatPr baseColWidth="10" defaultColWidth="16" defaultRowHeight="15" x14ac:dyDescent="0.25"/>
  <cols>
    <col min="1" max="1" width="29.5703125" customWidth="1"/>
  </cols>
  <sheetData>
    <row r="2" spans="1:7" ht="15.75" x14ac:dyDescent="0.25">
      <c r="A2" s="4" t="s">
        <v>136</v>
      </c>
    </row>
    <row r="3" spans="1:7" x14ac:dyDescent="0.25">
      <c r="A3" s="9" t="s">
        <v>137</v>
      </c>
    </row>
    <row r="4" spans="1:7" ht="15" customHeight="1" x14ac:dyDescent="0.25">
      <c r="E4" s="99" t="s">
        <v>276</v>
      </c>
      <c r="F4" s="99"/>
    </row>
    <row r="5" spans="1:7" x14ac:dyDescent="0.25">
      <c r="A5" s="61" t="s">
        <v>0</v>
      </c>
      <c r="B5" s="61" t="s">
        <v>234</v>
      </c>
      <c r="C5" s="61" t="s">
        <v>236</v>
      </c>
      <c r="D5" s="61" t="s">
        <v>277</v>
      </c>
      <c r="E5" s="61" t="s">
        <v>19</v>
      </c>
      <c r="F5" s="61" t="s">
        <v>20</v>
      </c>
      <c r="G5" s="61" t="s">
        <v>112</v>
      </c>
    </row>
    <row r="6" spans="1:7" x14ac:dyDescent="0.25">
      <c r="A6" s="53" t="s">
        <v>138</v>
      </c>
      <c r="B6" s="72">
        <v>10171.666613769999</v>
      </c>
      <c r="C6" s="72">
        <v>10233.656351629999</v>
      </c>
      <c r="D6" s="72">
        <v>10283.117972949993</v>
      </c>
      <c r="E6" s="72">
        <v>49.461621319993974</v>
      </c>
      <c r="F6" s="73">
        <v>4.8332306284757948E-3</v>
      </c>
      <c r="G6" s="73">
        <v>-9.0484365292612494E-3</v>
      </c>
    </row>
    <row r="7" spans="1:7" x14ac:dyDescent="0.25">
      <c r="A7" s="53" t="s">
        <v>139</v>
      </c>
      <c r="B7" s="72">
        <v>-729.94140806999997</v>
      </c>
      <c r="C7" s="72">
        <v>-752.82614234999994</v>
      </c>
      <c r="D7" s="72">
        <v>-760.92543821999993</v>
      </c>
      <c r="E7" s="72">
        <v>-8.0992958700000042</v>
      </c>
      <c r="F7" s="73">
        <v>1.0758521010863786E-2</v>
      </c>
      <c r="G7" s="73">
        <v>5.9417635339242226E-3</v>
      </c>
    </row>
    <row r="8" spans="1:7" x14ac:dyDescent="0.25">
      <c r="A8" s="53" t="s">
        <v>140</v>
      </c>
      <c r="B8" s="72">
        <v>10901.608021839998</v>
      </c>
      <c r="C8" s="72">
        <v>10986.48249398</v>
      </c>
      <c r="D8" s="72">
        <v>11044.043411169992</v>
      </c>
      <c r="E8" s="72">
        <v>57.560917189992907</v>
      </c>
      <c r="F8" s="73">
        <v>5.2392489790552329E-3</v>
      </c>
      <c r="G8" s="73">
        <v>-8.0212638656903101E-3</v>
      </c>
    </row>
    <row r="9" spans="1:7" x14ac:dyDescent="0.25">
      <c r="A9" s="53" t="s">
        <v>141</v>
      </c>
      <c r="B9" s="72">
        <v>10186.099066119999</v>
      </c>
      <c r="C9" s="72">
        <v>10233.129323059999</v>
      </c>
      <c r="D9" s="72">
        <v>10293.090485769997</v>
      </c>
      <c r="E9" s="72">
        <v>59.961162709997176</v>
      </c>
      <c r="F9" s="73">
        <v>5.8595138219231522E-3</v>
      </c>
      <c r="G9" s="73">
        <v>-7.2840622879676723E-3</v>
      </c>
    </row>
    <row r="10" spans="1:7" x14ac:dyDescent="0.25">
      <c r="A10" s="53" t="s">
        <v>142</v>
      </c>
      <c r="B10" s="72">
        <v>526.40244558999996</v>
      </c>
      <c r="C10" s="72">
        <v>554.46133975999999</v>
      </c>
      <c r="D10" s="72">
        <v>549.87135401000012</v>
      </c>
      <c r="E10" s="72">
        <v>-4.5899857499998804</v>
      </c>
      <c r="F10" s="73">
        <v>-8.2782791528561179E-3</v>
      </c>
      <c r="G10" s="73">
        <v>-2.3874830940836818E-2</v>
      </c>
    </row>
    <row r="11" spans="1:7" x14ac:dyDescent="0.25">
      <c r="A11" s="53" t="s">
        <v>143</v>
      </c>
      <c r="B11" s="72">
        <v>189.10651012999995</v>
      </c>
      <c r="C11" s="72">
        <v>198.89183116000001</v>
      </c>
      <c r="D11" s="72">
        <v>200.81813253000004</v>
      </c>
      <c r="E11" s="72">
        <v>1.9263013700000347</v>
      </c>
      <c r="F11" s="73">
        <v>9.6851708728570522E-3</v>
      </c>
      <c r="G11" s="73">
        <v>-1.754988618507806E-3</v>
      </c>
    </row>
    <row r="12" spans="1:7" x14ac:dyDescent="0.25">
      <c r="A12" s="53" t="s">
        <v>144</v>
      </c>
      <c r="B12" s="72">
        <v>715.5089557199999</v>
      </c>
      <c r="C12" s="72">
        <v>753.3531709199998</v>
      </c>
      <c r="D12" s="72">
        <v>750.68948653999996</v>
      </c>
      <c r="E12" s="72">
        <v>-2.663684379999876</v>
      </c>
      <c r="F12" s="73">
        <v>-3.5357711134964324E-3</v>
      </c>
      <c r="G12" s="73">
        <v>-1.803499895461828E-2</v>
      </c>
    </row>
    <row r="13" spans="1:7" x14ac:dyDescent="0.25">
      <c r="A13" s="55" t="s">
        <v>26</v>
      </c>
      <c r="B13" s="74">
        <v>6.5633340905907445E-2</v>
      </c>
      <c r="C13" s="74">
        <v>6.8570916244830568E-2</v>
      </c>
      <c r="D13" s="74">
        <v>6.7972341160914801E-2</v>
      </c>
      <c r="E13" s="74">
        <v>-5.9857508391576719E-4</v>
      </c>
    </row>
    <row r="16" spans="1:7" ht="15.75" x14ac:dyDescent="0.25">
      <c r="A16" s="4" t="s">
        <v>145</v>
      </c>
    </row>
    <row r="17" spans="1:8" x14ac:dyDescent="0.25">
      <c r="A17" s="9" t="s">
        <v>146</v>
      </c>
    </row>
    <row r="18" spans="1:8" ht="15" customHeight="1" x14ac:dyDescent="0.25">
      <c r="E18" s="99" t="s">
        <v>276</v>
      </c>
      <c r="F18" s="99"/>
    </row>
    <row r="19" spans="1:8" x14ac:dyDescent="0.25">
      <c r="A19" s="61" t="s">
        <v>0</v>
      </c>
      <c r="B19" s="61" t="s">
        <v>234</v>
      </c>
      <c r="C19" s="61" t="s">
        <v>236</v>
      </c>
      <c r="D19" s="61" t="s">
        <v>277</v>
      </c>
      <c r="E19" s="61" t="s">
        <v>19</v>
      </c>
      <c r="F19" s="61" t="s">
        <v>20</v>
      </c>
      <c r="G19" s="61" t="s">
        <v>112</v>
      </c>
      <c r="H19" s="61" t="s">
        <v>21</v>
      </c>
    </row>
    <row r="20" spans="1:8" x14ac:dyDescent="0.25">
      <c r="A20" s="53" t="s">
        <v>147</v>
      </c>
      <c r="B20" s="72">
        <v>249.45554605999999</v>
      </c>
      <c r="C20" s="72">
        <v>250.50613122000001</v>
      </c>
      <c r="D20" s="72">
        <v>253.19050297000004</v>
      </c>
      <c r="E20" s="72">
        <v>2.6843717499999999</v>
      </c>
      <c r="F20" s="73">
        <v>1.0715792611249603E-2</v>
      </c>
      <c r="G20" s="73">
        <v>-2.0518140114842982E-3</v>
      </c>
      <c r="H20" s="73">
        <v>2.2925525873424408E-2</v>
      </c>
    </row>
    <row r="21" spans="1:8" x14ac:dyDescent="0.25">
      <c r="A21" s="53" t="s">
        <v>148</v>
      </c>
      <c r="B21" s="72">
        <v>0</v>
      </c>
      <c r="C21" s="72">
        <v>0</v>
      </c>
      <c r="D21" s="72">
        <v>0</v>
      </c>
      <c r="E21" s="72">
        <v>0</v>
      </c>
      <c r="F21" s="73" t="s">
        <v>0</v>
      </c>
      <c r="G21" s="73" t="s">
        <v>0</v>
      </c>
      <c r="H21" s="73">
        <v>0</v>
      </c>
    </row>
    <row r="22" spans="1:8" x14ac:dyDescent="0.25">
      <c r="A22" s="53" t="s">
        <v>149</v>
      </c>
      <c r="B22" s="72">
        <v>5322.1437013099994</v>
      </c>
      <c r="C22" s="72">
        <v>5382.8241458800012</v>
      </c>
      <c r="D22" s="72">
        <v>5436.8476589699985</v>
      </c>
      <c r="E22" s="72">
        <v>54.023513089997294</v>
      </c>
      <c r="F22" s="73">
        <v>1.0036276799298142E-2</v>
      </c>
      <c r="G22" s="73">
        <v>-5.0063587588355012E-3</v>
      </c>
      <c r="H22" s="73">
        <v>0.49228778415260011</v>
      </c>
    </row>
    <row r="23" spans="1:8" x14ac:dyDescent="0.25">
      <c r="A23" s="53" t="s">
        <v>150</v>
      </c>
      <c r="B23" s="72">
        <v>0</v>
      </c>
      <c r="C23" s="72">
        <v>0</v>
      </c>
      <c r="D23" s="72">
        <v>0</v>
      </c>
      <c r="E23" s="72">
        <v>0</v>
      </c>
      <c r="F23" s="73" t="s">
        <v>0</v>
      </c>
      <c r="G23" s="73" t="s">
        <v>0</v>
      </c>
      <c r="H23" s="73">
        <v>0</v>
      </c>
    </row>
    <row r="24" spans="1:8" x14ac:dyDescent="0.25">
      <c r="A24" s="53" t="s">
        <v>151</v>
      </c>
      <c r="B24" s="72">
        <v>730.77109961000031</v>
      </c>
      <c r="C24" s="72">
        <v>736.93812475000016</v>
      </c>
      <c r="D24" s="72">
        <v>743.54757310000002</v>
      </c>
      <c r="E24" s="72">
        <v>6.609448349999905</v>
      </c>
      <c r="F24" s="73">
        <v>8.9687968745572801E-3</v>
      </c>
      <c r="G24" s="73">
        <v>-2.8897903738152028E-2</v>
      </c>
      <c r="H24" s="73">
        <v>6.7325665557233585E-2</v>
      </c>
    </row>
    <row r="25" spans="1:8" x14ac:dyDescent="0.25">
      <c r="A25" s="53" t="s">
        <v>152</v>
      </c>
      <c r="B25" s="72">
        <v>4594.0447028400004</v>
      </c>
      <c r="C25" s="72">
        <v>4610.3325282299993</v>
      </c>
      <c r="D25" s="72">
        <v>4602.9387548299992</v>
      </c>
      <c r="E25" s="72">
        <v>-7.3937734000005726</v>
      </c>
      <c r="F25" s="73">
        <v>-1.6037397204490132E-3</v>
      </c>
      <c r="G25" s="73">
        <v>-8.8369083011982427E-3</v>
      </c>
      <c r="H25" s="73">
        <v>0.41678021205300292</v>
      </c>
    </row>
    <row r="26" spans="1:8" x14ac:dyDescent="0.25">
      <c r="A26" s="53" t="s">
        <v>153</v>
      </c>
      <c r="B26" s="72">
        <v>0</v>
      </c>
      <c r="C26" s="72">
        <v>0</v>
      </c>
      <c r="D26" s="72">
        <v>0</v>
      </c>
      <c r="E26" s="72">
        <v>0</v>
      </c>
      <c r="F26" s="73" t="s">
        <v>0</v>
      </c>
      <c r="G26" s="73" t="s">
        <v>0</v>
      </c>
      <c r="H26" s="73">
        <v>0</v>
      </c>
    </row>
    <row r="27" spans="1:8" ht="22.5" x14ac:dyDescent="0.25">
      <c r="A27" s="53" t="s">
        <v>154</v>
      </c>
      <c r="B27" s="72">
        <v>4.9244200600000019</v>
      </c>
      <c r="C27" s="72">
        <v>5.6113482999999986</v>
      </c>
      <c r="D27" s="72">
        <v>6.9635122099999993</v>
      </c>
      <c r="E27" s="72">
        <v>1.3521639100000002</v>
      </c>
      <c r="F27" s="73">
        <v>0.24096952064087707</v>
      </c>
      <c r="G27" s="73">
        <v>0.24096952064087701</v>
      </c>
      <c r="H27" s="73">
        <v>6.3052198825631867E-4</v>
      </c>
    </row>
    <row r="28" spans="1:8" x14ac:dyDescent="0.25">
      <c r="A28" s="53" t="s">
        <v>155</v>
      </c>
      <c r="B28" s="72">
        <v>0</v>
      </c>
      <c r="C28" s="72">
        <v>0</v>
      </c>
      <c r="D28" s="72">
        <v>0</v>
      </c>
      <c r="E28" s="72">
        <v>0</v>
      </c>
      <c r="F28" s="73" t="s">
        <v>0</v>
      </c>
      <c r="G28" s="73" t="s">
        <v>0</v>
      </c>
      <c r="H28" s="73">
        <v>0</v>
      </c>
    </row>
    <row r="29" spans="1:8" x14ac:dyDescent="0.25">
      <c r="A29" s="53" t="s">
        <v>156</v>
      </c>
      <c r="B29" s="72">
        <v>0.26855195999999998</v>
      </c>
      <c r="C29" s="72">
        <v>0.2702156</v>
      </c>
      <c r="D29" s="72">
        <v>0.29197023</v>
      </c>
      <c r="E29" s="72">
        <v>2.1754630000000004E-2</v>
      </c>
      <c r="F29" s="73">
        <v>8.0508416242437542E-2</v>
      </c>
      <c r="G29" s="73">
        <v>8.0508416242437542E-2</v>
      </c>
      <c r="H29" s="73">
        <v>2.6436896264342828E-5</v>
      </c>
    </row>
    <row r="30" spans="1:8" x14ac:dyDescent="0.25">
      <c r="A30" s="55" t="s">
        <v>140</v>
      </c>
      <c r="B30" s="75">
        <v>10901.608021839998</v>
      </c>
      <c r="C30" s="75">
        <v>10986.48249398</v>
      </c>
      <c r="D30" s="75">
        <v>11044.043411169992</v>
      </c>
      <c r="E30" s="75">
        <v>57.560917189992907</v>
      </c>
      <c r="F30" s="74">
        <v>5.2392489790552329E-3</v>
      </c>
      <c r="G30" s="74">
        <v>-8.0212638656903101E-3</v>
      </c>
    </row>
    <row r="31" spans="1:8" x14ac:dyDescent="0.25">
      <c r="B31" s="45"/>
      <c r="C31" s="45"/>
      <c r="D31" s="45"/>
      <c r="E31" s="45"/>
    </row>
    <row r="33" spans="1:7" ht="15.75" x14ac:dyDescent="0.25">
      <c r="A33" s="4" t="s">
        <v>157</v>
      </c>
    </row>
    <row r="34" spans="1:7" x14ac:dyDescent="0.25">
      <c r="A34" s="9" t="s">
        <v>146</v>
      </c>
    </row>
    <row r="36" spans="1:7" ht="22.5" x14ac:dyDescent="0.25">
      <c r="A36" s="61" t="s">
        <v>0</v>
      </c>
      <c r="B36" s="61" t="s">
        <v>140</v>
      </c>
      <c r="C36" s="61" t="s">
        <v>158</v>
      </c>
      <c r="D36" s="61" t="s">
        <v>143</v>
      </c>
      <c r="E36" s="61" t="s">
        <v>159</v>
      </c>
      <c r="F36" s="61" t="s">
        <v>22</v>
      </c>
      <c r="G36" s="61" t="s">
        <v>160</v>
      </c>
    </row>
    <row r="37" spans="1:7" x14ac:dyDescent="0.25">
      <c r="A37" s="53" t="s">
        <v>147</v>
      </c>
      <c r="B37" s="72">
        <v>253.19050297000004</v>
      </c>
      <c r="C37" s="72">
        <v>20.947612049999996</v>
      </c>
      <c r="D37" s="72">
        <v>6.9208076300000014</v>
      </c>
      <c r="E37" s="72">
        <v>27.868419679999999</v>
      </c>
      <c r="F37" s="73">
        <v>0.11006897712629476</v>
      </c>
      <c r="G37" s="73">
        <v>0.88993102287370518</v>
      </c>
    </row>
    <row r="38" spans="1:7" x14ac:dyDescent="0.25">
      <c r="A38" s="53" t="s">
        <v>148</v>
      </c>
      <c r="B38" s="72">
        <v>0</v>
      </c>
      <c r="C38" s="72">
        <v>0</v>
      </c>
      <c r="D38" s="72">
        <v>0</v>
      </c>
      <c r="E38" s="72">
        <v>0</v>
      </c>
      <c r="F38" s="73" t="s">
        <v>0</v>
      </c>
      <c r="G38" s="73">
        <v>1</v>
      </c>
    </row>
    <row r="39" spans="1:7" x14ac:dyDescent="0.25">
      <c r="A39" s="53" t="s">
        <v>149</v>
      </c>
      <c r="B39" s="72">
        <v>5436.8476589699985</v>
      </c>
      <c r="C39" s="72">
        <v>217.38050876</v>
      </c>
      <c r="D39" s="72">
        <v>74.197572280000017</v>
      </c>
      <c r="E39" s="72">
        <v>291.57808104000003</v>
      </c>
      <c r="F39" s="73">
        <v>5.3629989164573906E-2</v>
      </c>
      <c r="G39" s="73">
        <v>0.94637001083542605</v>
      </c>
    </row>
    <row r="40" spans="1:7" x14ac:dyDescent="0.25">
      <c r="A40" s="53" t="s">
        <v>150</v>
      </c>
      <c r="B40" s="72">
        <v>0</v>
      </c>
      <c r="C40" s="72">
        <v>0</v>
      </c>
      <c r="D40" s="72">
        <v>0</v>
      </c>
      <c r="E40" s="72">
        <v>0</v>
      </c>
      <c r="F40" s="73" t="s">
        <v>0</v>
      </c>
      <c r="G40" s="73">
        <v>1</v>
      </c>
    </row>
    <row r="41" spans="1:7" x14ac:dyDescent="0.25">
      <c r="A41" s="53" t="s">
        <v>151</v>
      </c>
      <c r="B41" s="72">
        <v>743.54757310000002</v>
      </c>
      <c r="C41" s="72">
        <v>17.051081069999999</v>
      </c>
      <c r="D41" s="72">
        <v>4.12497691</v>
      </c>
      <c r="E41" s="72">
        <v>21.17605798</v>
      </c>
      <c r="F41" s="73">
        <v>2.8479762083968262E-2</v>
      </c>
      <c r="G41" s="73">
        <v>0.9715202379160317</v>
      </c>
    </row>
    <row r="42" spans="1:7" x14ac:dyDescent="0.25">
      <c r="A42" s="53" t="s">
        <v>152</v>
      </c>
      <c r="B42" s="72">
        <v>4602.9387548299992</v>
      </c>
      <c r="C42" s="72">
        <v>294.36958831000004</v>
      </c>
      <c r="D42" s="72">
        <v>115.57377674000001</v>
      </c>
      <c r="E42" s="72">
        <v>409.94336505000007</v>
      </c>
      <c r="F42" s="73">
        <v>8.9061225205274444E-2</v>
      </c>
      <c r="G42" s="73">
        <v>0.91093877479472551</v>
      </c>
    </row>
    <row r="43" spans="1:7" x14ac:dyDescent="0.25">
      <c r="A43" s="53" t="s">
        <v>153</v>
      </c>
      <c r="B43" s="72">
        <v>0</v>
      </c>
      <c r="C43" s="72">
        <v>0</v>
      </c>
      <c r="D43" s="72">
        <v>0</v>
      </c>
      <c r="E43" s="72">
        <v>0</v>
      </c>
      <c r="F43" s="73" t="s">
        <v>0</v>
      </c>
      <c r="G43" s="73">
        <v>1</v>
      </c>
    </row>
    <row r="44" spans="1:7" ht="22.5" x14ac:dyDescent="0.25">
      <c r="A44" s="53" t="s">
        <v>154</v>
      </c>
      <c r="B44" s="72">
        <v>6.9635122099999993</v>
      </c>
      <c r="C44" s="72">
        <v>0.12256381999999998</v>
      </c>
      <c r="D44" s="72">
        <v>9.9897000000000007E-4</v>
      </c>
      <c r="E44" s="72">
        <v>0.12356278999999998</v>
      </c>
      <c r="F44" s="73">
        <v>1.7744320146743878E-2</v>
      </c>
      <c r="G44" s="73">
        <v>0.98225567985325613</v>
      </c>
    </row>
    <row r="45" spans="1:7" x14ac:dyDescent="0.25">
      <c r="A45" s="53" t="s">
        <v>155</v>
      </c>
      <c r="B45" s="72">
        <v>0</v>
      </c>
      <c r="C45" s="72">
        <v>0</v>
      </c>
      <c r="D45" s="72">
        <v>0</v>
      </c>
      <c r="E45" s="72">
        <v>0</v>
      </c>
      <c r="F45" s="73" t="s">
        <v>0</v>
      </c>
      <c r="G45" s="73">
        <v>1</v>
      </c>
    </row>
    <row r="46" spans="1:7" x14ac:dyDescent="0.25">
      <c r="A46" s="53" t="s">
        <v>156</v>
      </c>
      <c r="B46" s="72">
        <v>0.29197023</v>
      </c>
      <c r="C46" s="72">
        <v>0</v>
      </c>
      <c r="D46" s="72">
        <v>0</v>
      </c>
      <c r="E46" s="72">
        <v>0</v>
      </c>
      <c r="F46" s="73">
        <v>0</v>
      </c>
      <c r="G46" s="73">
        <v>1</v>
      </c>
    </row>
    <row r="47" spans="1:7" x14ac:dyDescent="0.25">
      <c r="A47" s="55" t="s">
        <v>161</v>
      </c>
      <c r="B47" s="75">
        <v>11044.043411169992</v>
      </c>
      <c r="C47" s="75">
        <v>549.87135401000012</v>
      </c>
      <c r="D47" s="75">
        <v>200.81813253000004</v>
      </c>
      <c r="E47" s="75">
        <v>750.68948654000019</v>
      </c>
      <c r="F47" s="74">
        <v>6.7972341160914815E-2</v>
      </c>
      <c r="G47" s="74">
        <v>0.93202765883908523</v>
      </c>
    </row>
    <row r="50" spans="1:1" ht="15.75" x14ac:dyDescent="0.25">
      <c r="A50" s="4" t="s">
        <v>145</v>
      </c>
    </row>
  </sheetData>
  <mergeCells count="2">
    <mergeCell ref="E4:F4"/>
    <mergeCell ref="E18:F18"/>
  </mergeCells>
  <pageMargins left="0.7" right="0.7" top="0.75" bottom="0.75" header="0.3" footer="0.3"/>
  <pageSetup orientation="portrait" horizontalDpi="4294967295" verticalDpi="429496729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EEB01-1F64-4E07-B619-8EBB2848D595}">
  <dimension ref="A2:G74"/>
  <sheetViews>
    <sheetView showGridLines="0" workbookViewId="0"/>
  </sheetViews>
  <sheetFormatPr baseColWidth="10" defaultColWidth="16" defaultRowHeight="15" x14ac:dyDescent="0.25"/>
  <cols>
    <col min="1" max="1" width="5.85546875" customWidth="1"/>
    <col min="3" max="3" width="35.7109375" customWidth="1"/>
    <col min="7" max="7" width="21.140625" customWidth="1"/>
  </cols>
  <sheetData>
    <row r="2" spans="1:3" ht="15.75" x14ac:dyDescent="0.25">
      <c r="A2" s="6" t="s">
        <v>38</v>
      </c>
      <c r="B2" s="6"/>
      <c r="C2" s="6"/>
    </row>
    <row r="24" spans="1:7" ht="15.75" x14ac:dyDescent="0.25">
      <c r="A24" s="6" t="s">
        <v>37</v>
      </c>
      <c r="B24" s="6"/>
      <c r="C24" s="6"/>
    </row>
    <row r="26" spans="1:7" x14ac:dyDescent="0.25">
      <c r="C26" s="44"/>
      <c r="D26" s="106" t="s">
        <v>278</v>
      </c>
      <c r="E26" s="106"/>
      <c r="F26" s="106"/>
    </row>
    <row r="27" spans="1:7" x14ac:dyDescent="0.25">
      <c r="C27" s="44"/>
      <c r="D27" s="107" t="s">
        <v>279</v>
      </c>
      <c r="E27" s="107"/>
      <c r="F27" s="107"/>
    </row>
    <row r="28" spans="1:7" ht="15" customHeight="1" x14ac:dyDescent="0.25">
      <c r="C28" s="44"/>
      <c r="D28" s="108" t="s">
        <v>280</v>
      </c>
      <c r="E28" s="108"/>
      <c r="F28" s="108"/>
      <c r="G28" s="61" t="s">
        <v>276</v>
      </c>
    </row>
    <row r="29" spans="1:7" x14ac:dyDescent="0.25">
      <c r="A29" s="61" t="s">
        <v>16</v>
      </c>
      <c r="B29" s="61" t="s">
        <v>17</v>
      </c>
      <c r="C29" s="61" t="s">
        <v>18</v>
      </c>
      <c r="D29" s="61" t="s">
        <v>234</v>
      </c>
      <c r="E29" s="61" t="s">
        <v>236</v>
      </c>
      <c r="F29" s="61" t="s">
        <v>277</v>
      </c>
      <c r="G29" s="61" t="s">
        <v>19</v>
      </c>
    </row>
    <row r="30" spans="1:7" x14ac:dyDescent="0.25">
      <c r="A30" s="53">
        <v>1</v>
      </c>
      <c r="B30" s="53" t="s">
        <v>1</v>
      </c>
      <c r="C30" s="82" t="s">
        <v>73</v>
      </c>
      <c r="D30" s="56">
        <v>3.9440323398604926E-2</v>
      </c>
      <c r="E30" s="56">
        <v>3.9365057782402471E-2</v>
      </c>
      <c r="F30" s="56">
        <v>3.7197188586820432E-2</v>
      </c>
      <c r="G30" s="8">
        <v>-2.1678691955820395E-3</v>
      </c>
    </row>
    <row r="31" spans="1:7" x14ac:dyDescent="0.25">
      <c r="A31" s="53">
        <v>2</v>
      </c>
      <c r="B31" s="53" t="s">
        <v>2</v>
      </c>
      <c r="C31" s="82" t="s">
        <v>232</v>
      </c>
      <c r="D31" s="56">
        <v>7.1250451257841348E-3</v>
      </c>
      <c r="E31" s="56">
        <v>8.0687484355919589E-3</v>
      </c>
      <c r="F31" s="56">
        <v>8.4167764488420772E-3</v>
      </c>
      <c r="G31" s="89">
        <v>3.4802801325011824E-4</v>
      </c>
    </row>
    <row r="32" spans="1:7" x14ac:dyDescent="0.25">
      <c r="A32" s="53">
        <v>3</v>
      </c>
      <c r="B32" s="53" t="s">
        <v>1</v>
      </c>
      <c r="C32" s="82" t="s">
        <v>6</v>
      </c>
      <c r="D32" s="56">
        <v>4.8747102475925334E-2</v>
      </c>
      <c r="E32" s="57">
        <v>5.5719931827478947E-2</v>
      </c>
      <c r="F32" s="57">
        <v>5.4349556366967589E-2</v>
      </c>
      <c r="G32" s="8">
        <v>-1.3703754605113583E-3</v>
      </c>
    </row>
    <row r="33" spans="1:7" x14ac:dyDescent="0.25">
      <c r="A33" s="53">
        <v>4</v>
      </c>
      <c r="B33" s="53" t="s">
        <v>1</v>
      </c>
      <c r="C33" s="82" t="s">
        <v>4</v>
      </c>
      <c r="D33" s="56">
        <v>3.6923499104550506E-2</v>
      </c>
      <c r="E33" s="56">
        <v>3.7187704123229644E-2</v>
      </c>
      <c r="F33" s="56">
        <v>3.5628255970166493E-2</v>
      </c>
      <c r="G33" s="8">
        <v>-1.5594481530631504E-3</v>
      </c>
    </row>
    <row r="34" spans="1:7" x14ac:dyDescent="0.25">
      <c r="A34" s="53">
        <v>5</v>
      </c>
      <c r="B34" s="53" t="s">
        <v>1</v>
      </c>
      <c r="C34" s="82" t="s">
        <v>79</v>
      </c>
      <c r="D34" s="56">
        <v>3.2558737742613211E-2</v>
      </c>
      <c r="E34" s="56">
        <v>3.329016778172135E-2</v>
      </c>
      <c r="F34" s="56">
        <v>3.33343300319211E-2</v>
      </c>
      <c r="G34" s="89">
        <v>4.4162250199750175E-5</v>
      </c>
    </row>
    <row r="35" spans="1:7" x14ac:dyDescent="0.25">
      <c r="A35" s="53">
        <v>6</v>
      </c>
      <c r="B35" s="53" t="s">
        <v>1</v>
      </c>
      <c r="C35" s="82" t="s">
        <v>7</v>
      </c>
      <c r="D35" s="57">
        <v>7.3116321889031916E-2</v>
      </c>
      <c r="E35" s="58">
        <v>7.6807750601881192E-2</v>
      </c>
      <c r="F35" s="58">
        <v>7.5528177458501392E-2</v>
      </c>
      <c r="G35" s="8">
        <v>-1.2795731433798002E-3</v>
      </c>
    </row>
    <row r="36" spans="1:7" x14ac:dyDescent="0.25">
      <c r="A36" s="53">
        <v>7</v>
      </c>
      <c r="B36" s="53" t="s">
        <v>1</v>
      </c>
      <c r="C36" s="82" t="s">
        <v>83</v>
      </c>
      <c r="D36" s="57">
        <v>5.2264971802134748E-2</v>
      </c>
      <c r="E36" s="57">
        <v>5.7316082438003527E-2</v>
      </c>
      <c r="F36" s="57">
        <v>5.7126960741540639E-2</v>
      </c>
      <c r="G36" s="8">
        <v>-1.8912169646288779E-4</v>
      </c>
    </row>
    <row r="37" spans="1:7" x14ac:dyDescent="0.25">
      <c r="A37" s="53">
        <v>8</v>
      </c>
      <c r="B37" s="53" t="s">
        <v>2</v>
      </c>
      <c r="C37" s="82" t="s">
        <v>86</v>
      </c>
      <c r="D37" s="56">
        <v>3.3887316180982861E-2</v>
      </c>
      <c r="E37" s="56">
        <v>3.3543284199985132E-2</v>
      </c>
      <c r="F37" s="56">
        <v>3.7944121020670421E-2</v>
      </c>
      <c r="G37" s="89">
        <v>4.4008368206852888E-3</v>
      </c>
    </row>
    <row r="38" spans="1:7" x14ac:dyDescent="0.25">
      <c r="A38" s="53">
        <v>9</v>
      </c>
      <c r="B38" s="53" t="s">
        <v>1</v>
      </c>
      <c r="C38" s="82" t="s">
        <v>78</v>
      </c>
      <c r="D38" s="56">
        <v>4.8771248183521285E-2</v>
      </c>
      <c r="E38" s="57">
        <v>5.0259101737212465E-2</v>
      </c>
      <c r="F38" s="57">
        <v>5.1465690577123899E-2</v>
      </c>
      <c r="G38" s="89">
        <v>1.2065888399114336E-3</v>
      </c>
    </row>
    <row r="39" spans="1:7" x14ac:dyDescent="0.25">
      <c r="A39" s="53">
        <v>10</v>
      </c>
      <c r="B39" s="53" t="s">
        <v>1</v>
      </c>
      <c r="C39" s="82" t="s">
        <v>72</v>
      </c>
      <c r="D39" s="57">
        <v>5.2822702634702991E-2</v>
      </c>
      <c r="E39" s="57">
        <v>5.6971638084568461E-2</v>
      </c>
      <c r="F39" s="57">
        <v>6.1073252552638242E-2</v>
      </c>
      <c r="G39" s="89">
        <v>4.1016144680697808E-3</v>
      </c>
    </row>
    <row r="40" spans="1:7" x14ac:dyDescent="0.25">
      <c r="A40" s="53">
        <v>11</v>
      </c>
      <c r="B40" s="53" t="s">
        <v>2</v>
      </c>
      <c r="C40" s="82" t="s">
        <v>225</v>
      </c>
      <c r="D40" s="56">
        <v>3.0253313153028358E-2</v>
      </c>
      <c r="E40" s="56">
        <v>3.0805647355654386E-2</v>
      </c>
      <c r="F40" s="56">
        <v>3.1392315277867344E-2</v>
      </c>
      <c r="G40" s="89">
        <v>5.8666792221295783E-4</v>
      </c>
    </row>
    <row r="41" spans="1:7" x14ac:dyDescent="0.25">
      <c r="A41" s="53">
        <v>12</v>
      </c>
      <c r="B41" s="53" t="s">
        <v>1</v>
      </c>
      <c r="C41" s="82" t="s">
        <v>5</v>
      </c>
      <c r="D41" s="56">
        <v>3.515006678930261E-2</v>
      </c>
      <c r="E41" s="56">
        <v>3.9025257638728543E-2</v>
      </c>
      <c r="F41" s="56">
        <v>3.7912063999501408E-2</v>
      </c>
      <c r="G41" s="8">
        <v>-1.1131936392271349E-3</v>
      </c>
    </row>
    <row r="42" spans="1:7" x14ac:dyDescent="0.25">
      <c r="A42" s="53">
        <v>13</v>
      </c>
      <c r="B42" s="53" t="s">
        <v>1</v>
      </c>
      <c r="C42" s="82" t="s">
        <v>3</v>
      </c>
      <c r="D42" s="57">
        <v>5.4893838603475575E-2</v>
      </c>
      <c r="E42" s="57">
        <v>6.5125518869945553E-2</v>
      </c>
      <c r="F42" s="57">
        <v>6.554758341192736E-2</v>
      </c>
      <c r="G42" s="89">
        <v>4.2206454198180643E-4</v>
      </c>
    </row>
    <row r="43" spans="1:7" x14ac:dyDescent="0.25">
      <c r="A43" s="53">
        <v>14</v>
      </c>
      <c r="B43" s="53" t="s">
        <v>1</v>
      </c>
      <c r="C43" s="82" t="s">
        <v>84</v>
      </c>
      <c r="D43" s="57">
        <v>5.0556894356354035E-2</v>
      </c>
      <c r="E43" s="57">
        <v>5.3287382791381128E-2</v>
      </c>
      <c r="F43" s="57">
        <v>5.2770031467391967E-2</v>
      </c>
      <c r="G43" s="8">
        <v>-5.1735132398916112E-4</v>
      </c>
    </row>
    <row r="44" spans="1:7" x14ac:dyDescent="0.25">
      <c r="A44" s="53">
        <v>15</v>
      </c>
      <c r="B44" s="53" t="s">
        <v>1</v>
      </c>
      <c r="C44" s="82" t="s">
        <v>222</v>
      </c>
      <c r="D44" s="57">
        <v>6.1815250545373332E-2</v>
      </c>
      <c r="E44" s="57">
        <v>6.6013881841079244E-2</v>
      </c>
      <c r="F44" s="57">
        <v>6.5848399545980416E-2</v>
      </c>
      <c r="G44" s="8">
        <v>-1.6548229509882884E-4</v>
      </c>
    </row>
    <row r="45" spans="1:7" x14ac:dyDescent="0.25">
      <c r="A45" s="53">
        <v>16</v>
      </c>
      <c r="B45" s="53" t="s">
        <v>1</v>
      </c>
      <c r="C45" s="82" t="s">
        <v>221</v>
      </c>
      <c r="D45" s="57">
        <v>6.920086488680878E-2</v>
      </c>
      <c r="E45" s="57">
        <v>7.2828218829359831E-2</v>
      </c>
      <c r="F45" s="57">
        <v>7.4904118203684311E-2</v>
      </c>
      <c r="G45" s="89">
        <v>2.0758993743244802E-3</v>
      </c>
    </row>
    <row r="46" spans="1:7" x14ac:dyDescent="0.25">
      <c r="A46" s="53">
        <v>17</v>
      </c>
      <c r="B46" s="53" t="s">
        <v>1</v>
      </c>
      <c r="C46" s="82" t="s">
        <v>77</v>
      </c>
      <c r="D46" s="58">
        <v>8.3650344919944664E-2</v>
      </c>
      <c r="E46" s="58">
        <v>8.6431636366780265E-2</v>
      </c>
      <c r="F46" s="58">
        <v>8.2981941599691009E-2</v>
      </c>
      <c r="G46" s="8">
        <v>-3.4496947670892564E-3</v>
      </c>
    </row>
    <row r="47" spans="1:7" x14ac:dyDescent="0.25">
      <c r="A47" s="53">
        <v>18</v>
      </c>
      <c r="B47" s="53" t="s">
        <v>1</v>
      </c>
      <c r="C47" s="82" t="s">
        <v>9</v>
      </c>
      <c r="D47" s="57">
        <v>6.5259754781653564E-2</v>
      </c>
      <c r="E47" s="57">
        <v>6.7400877882782609E-2</v>
      </c>
      <c r="F47" s="57">
        <v>6.6531458573158092E-2</v>
      </c>
      <c r="G47" s="8">
        <v>-8.6941930962451675E-4</v>
      </c>
    </row>
    <row r="48" spans="1:7" x14ac:dyDescent="0.25">
      <c r="A48" s="53">
        <v>19</v>
      </c>
      <c r="B48" s="53" t="s">
        <v>1</v>
      </c>
      <c r="C48" s="82" t="s">
        <v>75</v>
      </c>
      <c r="D48" s="56">
        <v>4.6104579509968685E-2</v>
      </c>
      <c r="E48" s="56">
        <v>4.6819713519241704E-2</v>
      </c>
      <c r="F48" s="56">
        <v>4.5580838451756756E-2</v>
      </c>
      <c r="G48" s="8">
        <v>-1.2388750674849486E-3</v>
      </c>
    </row>
    <row r="49" spans="1:7" x14ac:dyDescent="0.25">
      <c r="A49" s="53">
        <v>20</v>
      </c>
      <c r="B49" s="53" t="s">
        <v>2</v>
      </c>
      <c r="C49" s="82" t="s">
        <v>85</v>
      </c>
      <c r="D49" s="56">
        <v>2.937926237299324E-2</v>
      </c>
      <c r="E49" s="56">
        <v>2.8635018548012068E-2</v>
      </c>
      <c r="F49" s="56">
        <v>2.7103720751435613E-2</v>
      </c>
      <c r="G49" s="8">
        <v>-1.531297796576455E-3</v>
      </c>
    </row>
    <row r="50" spans="1:7" x14ac:dyDescent="0.25">
      <c r="A50" s="53">
        <v>21</v>
      </c>
      <c r="B50" s="53" t="s">
        <v>1</v>
      </c>
      <c r="C50" s="82" t="s">
        <v>76</v>
      </c>
      <c r="D50" s="58">
        <v>7.8284785350163533E-2</v>
      </c>
      <c r="E50" s="58">
        <v>8.1626891326159634E-2</v>
      </c>
      <c r="F50" s="58">
        <v>8.4427277566444595E-2</v>
      </c>
      <c r="G50" s="89">
        <v>2.8003862402849605E-3</v>
      </c>
    </row>
    <row r="51" spans="1:7" x14ac:dyDescent="0.25">
      <c r="A51" s="53">
        <v>22</v>
      </c>
      <c r="B51" s="53" t="s">
        <v>1</v>
      </c>
      <c r="C51" s="82" t="s">
        <v>10</v>
      </c>
      <c r="D51" s="57">
        <v>5.9354577750660352E-2</v>
      </c>
      <c r="E51" s="57">
        <v>6.2942038011512075E-2</v>
      </c>
      <c r="F51" s="57">
        <v>6.5839046316509386E-2</v>
      </c>
      <c r="G51" s="89">
        <v>2.8970083049973117E-3</v>
      </c>
    </row>
    <row r="52" spans="1:7" x14ac:dyDescent="0.25">
      <c r="A52" s="53">
        <v>23</v>
      </c>
      <c r="B52" s="53" t="s">
        <v>1</v>
      </c>
      <c r="C52" s="82" t="s">
        <v>275</v>
      </c>
      <c r="D52" s="57">
        <v>5.2549928058830755E-2</v>
      </c>
      <c r="E52" s="57">
        <v>6.2167361432610334E-2</v>
      </c>
      <c r="F52" s="57">
        <v>5.8221001091629122E-2</v>
      </c>
      <c r="G52" s="8">
        <v>-3.9463603409812115E-3</v>
      </c>
    </row>
    <row r="53" spans="1:7" x14ac:dyDescent="0.25">
      <c r="A53" s="53">
        <v>24</v>
      </c>
      <c r="B53" s="53" t="s">
        <v>1</v>
      </c>
      <c r="C53" s="82" t="s">
        <v>229</v>
      </c>
      <c r="D53" s="56">
        <v>4.5255043030958605E-2</v>
      </c>
      <c r="E53" s="56">
        <v>4.8589928985808759E-2</v>
      </c>
      <c r="F53" s="56">
        <v>4.2025890839580637E-2</v>
      </c>
      <c r="G53" s="8">
        <v>-6.5640381462281211E-3</v>
      </c>
    </row>
    <row r="54" spans="1:7" x14ac:dyDescent="0.25">
      <c r="A54" s="53">
        <v>25</v>
      </c>
      <c r="B54" s="53" t="s">
        <v>1</v>
      </c>
      <c r="C54" s="82" t="s">
        <v>220</v>
      </c>
      <c r="D54" s="58">
        <v>8.3742269643076295E-2</v>
      </c>
      <c r="E54" s="58">
        <v>8.5812321045298651E-2</v>
      </c>
      <c r="F54" s="58">
        <v>7.9999308848766396E-2</v>
      </c>
      <c r="G54" s="8">
        <v>-5.8130121965322551E-3</v>
      </c>
    </row>
    <row r="55" spans="1:7" x14ac:dyDescent="0.25">
      <c r="A55" s="53">
        <v>26</v>
      </c>
      <c r="B55" s="53" t="s">
        <v>1</v>
      </c>
      <c r="C55" s="82" t="s">
        <v>218</v>
      </c>
      <c r="D55" s="57">
        <v>7.1684016025847536E-2</v>
      </c>
      <c r="E55" s="58">
        <v>7.6736632353420695E-2</v>
      </c>
      <c r="F55" s="57">
        <v>7.4335583731849245E-2</v>
      </c>
      <c r="G55" s="8">
        <v>-2.4010486215714499E-3</v>
      </c>
    </row>
    <row r="56" spans="1:7" x14ac:dyDescent="0.25">
      <c r="A56" s="53">
        <v>27</v>
      </c>
      <c r="B56" s="53" t="s">
        <v>2</v>
      </c>
      <c r="C56" s="82" t="s">
        <v>235</v>
      </c>
      <c r="D56" s="57">
        <v>5.9396640913295724E-2</v>
      </c>
      <c r="E56" s="57">
        <v>5.5976362772917253E-2</v>
      </c>
      <c r="F56" s="57">
        <v>5.9451680796562885E-2</v>
      </c>
      <c r="G56" s="89">
        <v>3.4753180236456321E-3</v>
      </c>
    </row>
    <row r="57" spans="1:7" x14ac:dyDescent="0.25">
      <c r="A57" s="53">
        <v>28</v>
      </c>
      <c r="B57" s="53" t="s">
        <v>14</v>
      </c>
      <c r="C57" s="82" t="s">
        <v>233</v>
      </c>
      <c r="D57" s="58">
        <v>0.1194815013762569</v>
      </c>
      <c r="E57" s="58">
        <v>9.8671790377362539E-2</v>
      </c>
      <c r="F57" s="58">
        <v>8.5363758019286737E-2</v>
      </c>
      <c r="G57" s="8">
        <v>-1.3308032358075803E-2</v>
      </c>
    </row>
    <row r="58" spans="1:7" x14ac:dyDescent="0.25">
      <c r="A58" s="53">
        <v>29</v>
      </c>
      <c r="B58" s="53" t="s">
        <v>2</v>
      </c>
      <c r="C58" s="82" t="s">
        <v>227</v>
      </c>
      <c r="D58" s="58">
        <v>7.9400269496480491E-2</v>
      </c>
      <c r="E58" s="58">
        <v>8.4877742729343078E-2</v>
      </c>
      <c r="F58" s="58">
        <v>8.3069074217130029E-2</v>
      </c>
      <c r="G58" s="8">
        <v>-1.8086685122130491E-3</v>
      </c>
    </row>
    <row r="59" spans="1:7" x14ac:dyDescent="0.25">
      <c r="A59" s="53">
        <v>30</v>
      </c>
      <c r="B59" s="53" t="s">
        <v>2</v>
      </c>
      <c r="C59" s="82" t="s">
        <v>12</v>
      </c>
      <c r="D59" s="56">
        <v>3.0306750494209281E-2</v>
      </c>
      <c r="E59" s="56">
        <v>3.0175995369122865E-2</v>
      </c>
      <c r="F59" s="56">
        <v>3.0325155457914661E-2</v>
      </c>
      <c r="G59" s="89">
        <v>1.4916008879179571E-4</v>
      </c>
    </row>
    <row r="60" spans="1:7" x14ac:dyDescent="0.25">
      <c r="A60" s="53">
        <v>31</v>
      </c>
      <c r="B60" s="53" t="s">
        <v>1</v>
      </c>
      <c r="C60" s="82" t="s">
        <v>74</v>
      </c>
      <c r="D60" s="57">
        <v>7.4045720910081991E-2</v>
      </c>
      <c r="E60" s="58">
        <v>8.0395761386864786E-2</v>
      </c>
      <c r="F60" s="58">
        <v>8.2137677620987171E-2</v>
      </c>
      <c r="G60" s="89">
        <v>1.7419162341223843E-3</v>
      </c>
    </row>
    <row r="61" spans="1:7" x14ac:dyDescent="0.25">
      <c r="A61" s="53">
        <v>32</v>
      </c>
      <c r="B61" s="53" t="s">
        <v>1</v>
      </c>
      <c r="C61" s="82" t="s">
        <v>219</v>
      </c>
      <c r="D61" s="57">
        <v>6.8097925778100865E-2</v>
      </c>
      <c r="E61" s="57">
        <v>7.2826210111873318E-2</v>
      </c>
      <c r="F61" s="57">
        <v>7.3355239108132519E-2</v>
      </c>
      <c r="G61" s="89">
        <v>5.2902899625920097E-4</v>
      </c>
    </row>
    <row r="62" spans="1:7" x14ac:dyDescent="0.25">
      <c r="A62" s="53">
        <v>33</v>
      </c>
      <c r="B62" s="53" t="s">
        <v>1</v>
      </c>
      <c r="C62" s="82" t="s">
        <v>228</v>
      </c>
      <c r="D62" s="57">
        <v>5.3979404271978691E-2</v>
      </c>
      <c r="E62" s="57">
        <v>6.1191549945938263E-2</v>
      </c>
      <c r="F62" s="57">
        <v>5.5361392473260017E-2</v>
      </c>
      <c r="G62" s="8">
        <v>-5.8301574726782462E-3</v>
      </c>
    </row>
    <row r="63" spans="1:7" x14ac:dyDescent="0.25">
      <c r="A63" s="53">
        <v>34</v>
      </c>
      <c r="B63" s="53" t="s">
        <v>2</v>
      </c>
      <c r="C63" s="82" t="s">
        <v>226</v>
      </c>
      <c r="D63" s="58">
        <v>8.8209075309253093E-2</v>
      </c>
      <c r="E63" s="58">
        <v>9.629871439323115E-2</v>
      </c>
      <c r="F63" s="58">
        <v>9.1599641416191119E-2</v>
      </c>
      <c r="G63" s="8">
        <v>-4.6990729770400308E-3</v>
      </c>
    </row>
    <row r="64" spans="1:7" x14ac:dyDescent="0.25">
      <c r="A64" s="53">
        <v>35</v>
      </c>
      <c r="B64" s="53" t="s">
        <v>2</v>
      </c>
      <c r="C64" s="82" t="s">
        <v>11</v>
      </c>
      <c r="D64" s="58">
        <v>8.3550305316984097E-2</v>
      </c>
      <c r="E64" s="58">
        <v>9.4535223173754929E-2</v>
      </c>
      <c r="F64" s="58">
        <v>8.6060588172463398E-2</v>
      </c>
      <c r="G64" s="8">
        <v>-8.4746350012915306E-3</v>
      </c>
    </row>
    <row r="65" spans="1:7" x14ac:dyDescent="0.25">
      <c r="A65" s="53">
        <v>36</v>
      </c>
      <c r="B65" s="53" t="s">
        <v>2</v>
      </c>
      <c r="C65" s="82" t="s">
        <v>13</v>
      </c>
      <c r="D65" s="58">
        <v>0.11299963222265728</v>
      </c>
      <c r="E65" s="58">
        <v>0.11686879729303574</v>
      </c>
      <c r="F65" s="58">
        <v>0.11541671376141352</v>
      </c>
      <c r="G65" s="8">
        <v>-1.4520835316222253E-3</v>
      </c>
    </row>
    <row r="66" spans="1:7" x14ac:dyDescent="0.25">
      <c r="A66" s="53">
        <v>37</v>
      </c>
      <c r="B66" s="53" t="s">
        <v>1</v>
      </c>
      <c r="C66" s="82" t="s">
        <v>223</v>
      </c>
      <c r="D66" s="56">
        <v>3.2172051330901619E-2</v>
      </c>
      <c r="E66" s="56">
        <v>3.7755537246849234E-2</v>
      </c>
      <c r="F66" s="57">
        <v>5.5780523936768737E-2</v>
      </c>
      <c r="G66" s="89">
        <v>1.8024986689919503E-2</v>
      </c>
    </row>
    <row r="67" spans="1:7" x14ac:dyDescent="0.25">
      <c r="A67" s="53">
        <v>38</v>
      </c>
      <c r="B67" s="53" t="s">
        <v>2</v>
      </c>
      <c r="C67" s="82" t="s">
        <v>224</v>
      </c>
      <c r="D67" s="57">
        <v>5.5532096455178009E-2</v>
      </c>
      <c r="E67" s="57">
        <v>6.1272042090997306E-2</v>
      </c>
      <c r="F67" s="57">
        <v>6.6614412002556633E-2</v>
      </c>
      <c r="G67" s="89">
        <v>5.3423699115593276E-3</v>
      </c>
    </row>
    <row r="68" spans="1:7" x14ac:dyDescent="0.25">
      <c r="A68" s="53">
        <v>39</v>
      </c>
      <c r="B68" s="53" t="s">
        <v>14</v>
      </c>
      <c r="C68" s="82" t="s">
        <v>87</v>
      </c>
      <c r="D68" s="58">
        <v>8.353133488020234E-2</v>
      </c>
      <c r="E68" s="58">
        <v>9.3951977998445832E-2</v>
      </c>
      <c r="F68" s="58">
        <v>7.9497200651825473E-2</v>
      </c>
      <c r="G68" s="8">
        <v>-1.4454777346620359E-2</v>
      </c>
    </row>
    <row r="69" spans="1:7" x14ac:dyDescent="0.25">
      <c r="A69" s="53">
        <v>40</v>
      </c>
      <c r="B69" s="53" t="s">
        <v>1</v>
      </c>
      <c r="C69" s="82" t="s">
        <v>80</v>
      </c>
      <c r="D69" s="57">
        <v>6.9198199937189966E-2</v>
      </c>
      <c r="E69" s="57">
        <v>7.4743971082446584E-2</v>
      </c>
      <c r="F69" s="57">
        <v>7.497638662611282E-2</v>
      </c>
      <c r="G69" s="89">
        <v>2.3241554366623673E-4</v>
      </c>
    </row>
    <row r="70" spans="1:7" x14ac:dyDescent="0.25">
      <c r="A70" s="53">
        <v>41</v>
      </c>
      <c r="B70" s="53" t="s">
        <v>1</v>
      </c>
      <c r="C70" s="82" t="s">
        <v>71</v>
      </c>
      <c r="D70" s="58">
        <v>8.5166684932052913E-2</v>
      </c>
      <c r="E70" s="58">
        <v>7.8758272996269377E-2</v>
      </c>
      <c r="F70" s="58">
        <v>7.9491222357646843E-2</v>
      </c>
      <c r="G70" s="89">
        <v>7.3294936137746625E-4</v>
      </c>
    </row>
    <row r="71" spans="1:7" x14ac:dyDescent="0.25">
      <c r="A71" s="53">
        <v>42</v>
      </c>
      <c r="B71" s="53" t="s">
        <v>1</v>
      </c>
      <c r="C71" s="82" t="s">
        <v>8</v>
      </c>
      <c r="D71" s="58">
        <v>9.2256605401235689E-2</v>
      </c>
      <c r="E71" s="58">
        <v>9.9948904915054107E-2</v>
      </c>
      <c r="F71" s="58">
        <v>9.703693705646825E-2</v>
      </c>
      <c r="G71" s="8">
        <v>-2.9119678585858566E-3</v>
      </c>
    </row>
    <row r="72" spans="1:7" x14ac:dyDescent="0.25">
      <c r="A72" s="53">
        <v>43</v>
      </c>
      <c r="B72" s="53" t="s">
        <v>1</v>
      </c>
      <c r="C72" s="82" t="s">
        <v>82</v>
      </c>
      <c r="D72" s="58">
        <v>9.0167218160308427E-2</v>
      </c>
      <c r="E72" s="58">
        <v>0.11560468301093321</v>
      </c>
      <c r="F72" s="58">
        <v>0.11661768830091115</v>
      </c>
      <c r="G72" s="89">
        <v>1.0130052899779418E-3</v>
      </c>
    </row>
    <row r="73" spans="1:7" x14ac:dyDescent="0.25">
      <c r="A73" s="53">
        <v>44</v>
      </c>
      <c r="B73" s="53" t="s">
        <v>1</v>
      </c>
      <c r="C73" s="82" t="s">
        <v>81</v>
      </c>
      <c r="D73" s="58">
        <v>0.10357638253897958</v>
      </c>
      <c r="E73" s="58">
        <v>0.1009218303297018</v>
      </c>
      <c r="F73" s="58">
        <v>9.8455554761901709E-2</v>
      </c>
      <c r="G73" s="8">
        <v>-2.4662755678000886E-3</v>
      </c>
    </row>
    <row r="74" spans="1:7" x14ac:dyDescent="0.25">
      <c r="A74" s="105" t="s">
        <v>0</v>
      </c>
      <c r="B74" s="105"/>
      <c r="C74" s="83" t="s">
        <v>15</v>
      </c>
      <c r="D74" s="60">
        <v>6.5633340905907445E-2</v>
      </c>
      <c r="E74" s="60">
        <v>6.857091624483061E-2</v>
      </c>
      <c r="F74" s="60">
        <v>6.7972341160914759E-2</v>
      </c>
      <c r="G74" s="10">
        <v>-5.9857508391585046E-4</v>
      </c>
    </row>
  </sheetData>
  <sortState xmlns:xlrd2="http://schemas.microsoft.com/office/spreadsheetml/2017/richdata2" ref="B30:G73">
    <sortCondition ref="B30:B73"/>
    <sortCondition ref="F30:F73"/>
  </sortState>
  <mergeCells count="4">
    <mergeCell ref="A74:B74"/>
    <mergeCell ref="D26:F26"/>
    <mergeCell ref="D27:F27"/>
    <mergeCell ref="D28:F28"/>
  </mergeCells>
  <pageMargins left="0.7" right="0.7" top="0.75" bottom="0.75" header="0.3" footer="0.3"/>
  <pageSetup orientation="portrait" horizontalDpi="4294967295" verticalDpi="429496729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BC610-2205-4258-BDE3-3272ED8A1D6F}">
  <sheetPr>
    <tabColor rgb="FFFFC000"/>
  </sheetPr>
  <dimension ref="A2:I70"/>
  <sheetViews>
    <sheetView showGridLines="0" workbookViewId="0"/>
  </sheetViews>
  <sheetFormatPr baseColWidth="10" defaultColWidth="16" defaultRowHeight="15" x14ac:dyDescent="0.25"/>
  <cols>
    <col min="1" max="1" width="5.85546875" customWidth="1"/>
    <col min="2" max="3" width="16" style="30"/>
  </cols>
  <sheetData>
    <row r="2" spans="1:3" ht="15.75" x14ac:dyDescent="0.25">
      <c r="A2" s="4" t="s">
        <v>59</v>
      </c>
      <c r="B2" s="41"/>
      <c r="C2" s="41"/>
    </row>
    <row r="22" spans="1:9" ht="15.75" x14ac:dyDescent="0.25">
      <c r="A22" s="109" t="s">
        <v>34</v>
      </c>
      <c r="B22" s="109"/>
      <c r="C22" s="109"/>
      <c r="D22" s="109"/>
    </row>
    <row r="23" spans="1:9" x14ac:dyDescent="0.25">
      <c r="A23" s="9" t="s">
        <v>53</v>
      </c>
    </row>
    <row r="24" spans="1:9" ht="15" customHeight="1" x14ac:dyDescent="0.25">
      <c r="B24"/>
      <c r="C24"/>
      <c r="G24" s="99" t="s">
        <v>276</v>
      </c>
      <c r="H24" s="99"/>
      <c r="I24" s="99"/>
    </row>
    <row r="25" spans="1:9" x14ac:dyDescent="0.25">
      <c r="A25" s="62" t="s">
        <v>16</v>
      </c>
      <c r="B25" s="61" t="s">
        <v>17</v>
      </c>
      <c r="C25" s="61" t="s">
        <v>18</v>
      </c>
      <c r="D25" s="61" t="s">
        <v>234</v>
      </c>
      <c r="E25" s="61" t="s">
        <v>236</v>
      </c>
      <c r="F25" s="85">
        <v>45139</v>
      </c>
      <c r="G25" s="61" t="s">
        <v>19</v>
      </c>
      <c r="H25" s="61" t="s">
        <v>20</v>
      </c>
      <c r="I25" s="61" t="s">
        <v>21</v>
      </c>
    </row>
    <row r="26" spans="1:9" x14ac:dyDescent="0.25">
      <c r="A26" s="68">
        <v>1</v>
      </c>
      <c r="B26" s="76" t="s">
        <v>1</v>
      </c>
      <c r="C26" s="76" t="s">
        <v>71</v>
      </c>
      <c r="D26" s="77">
        <v>1352.5913554200004</v>
      </c>
      <c r="E26" s="77">
        <v>1358.1671112599997</v>
      </c>
      <c r="F26" s="77">
        <v>1362.6355162899999</v>
      </c>
      <c r="G26" s="77">
        <v>4.4684050300002101</v>
      </c>
      <c r="H26" s="65">
        <v>3.2900259422824472E-3</v>
      </c>
      <c r="I26" s="65">
        <v>0.10780812811104121</v>
      </c>
    </row>
    <row r="27" spans="1:9" x14ac:dyDescent="0.25">
      <c r="A27" s="68">
        <v>2</v>
      </c>
      <c r="B27" s="76" t="s">
        <v>1</v>
      </c>
      <c r="C27" s="76" t="s">
        <v>8</v>
      </c>
      <c r="D27" s="77">
        <v>1109.2563466299998</v>
      </c>
      <c r="E27" s="77">
        <v>1097.6267319800002</v>
      </c>
      <c r="F27" s="77">
        <v>1092.06838679</v>
      </c>
      <c r="G27" s="77">
        <v>-5.5583451900002956</v>
      </c>
      <c r="H27" s="8">
        <v>-5.0639666728721526E-3</v>
      </c>
      <c r="I27" s="65">
        <v>8.6401570443154344E-2</v>
      </c>
    </row>
    <row r="28" spans="1:9" x14ac:dyDescent="0.25">
      <c r="A28" s="68">
        <v>3</v>
      </c>
      <c r="B28" s="76" t="s">
        <v>1</v>
      </c>
      <c r="C28" s="76" t="s">
        <v>218</v>
      </c>
      <c r="D28" s="77">
        <v>1077.0027584999998</v>
      </c>
      <c r="E28" s="77">
        <v>1064.8959600299997</v>
      </c>
      <c r="F28" s="77">
        <v>1047.82260301</v>
      </c>
      <c r="G28" s="77">
        <v>-17.073357019999861</v>
      </c>
      <c r="H28" s="8">
        <v>-1.6032887400116418E-2</v>
      </c>
      <c r="I28" s="65">
        <v>8.2900960728301956E-2</v>
      </c>
    </row>
    <row r="29" spans="1:9" x14ac:dyDescent="0.25">
      <c r="A29" s="68">
        <v>4</v>
      </c>
      <c r="B29" s="76" t="s">
        <v>1</v>
      </c>
      <c r="C29" s="76" t="s">
        <v>72</v>
      </c>
      <c r="D29" s="77">
        <v>858.35611216999973</v>
      </c>
      <c r="E29" s="77">
        <v>862.71227463000002</v>
      </c>
      <c r="F29" s="77">
        <v>875.83345029000043</v>
      </c>
      <c r="G29" s="77">
        <v>13.121175660000443</v>
      </c>
      <c r="H29" s="65">
        <v>1.5209214063434826E-2</v>
      </c>
      <c r="I29" s="65">
        <v>6.9293632584800799E-2</v>
      </c>
    </row>
    <row r="30" spans="1:9" x14ac:dyDescent="0.25">
      <c r="A30" s="68">
        <v>5</v>
      </c>
      <c r="B30" s="76" t="s">
        <v>1</v>
      </c>
      <c r="C30" s="76" t="s">
        <v>9</v>
      </c>
      <c r="D30" s="77">
        <v>609.98437449000016</v>
      </c>
      <c r="E30" s="77">
        <v>610.04660416000013</v>
      </c>
      <c r="F30" s="77">
        <v>620.60543115999997</v>
      </c>
      <c r="G30" s="77">
        <v>10.55882699999988</v>
      </c>
      <c r="H30" s="65">
        <v>1.7308230105696258E-2</v>
      </c>
      <c r="I30" s="65">
        <v>4.9100664872634987E-2</v>
      </c>
    </row>
    <row r="31" spans="1:9" x14ac:dyDescent="0.25">
      <c r="A31" s="68">
        <v>6</v>
      </c>
      <c r="B31" s="76" t="s">
        <v>1</v>
      </c>
      <c r="C31" s="76" t="s">
        <v>73</v>
      </c>
      <c r="D31" s="77">
        <v>529.07655353000007</v>
      </c>
      <c r="E31" s="77">
        <v>534.55018837</v>
      </c>
      <c r="F31" s="77">
        <v>538.79670995000004</v>
      </c>
      <c r="G31" s="77">
        <v>4.2465215800000431</v>
      </c>
      <c r="H31" s="65">
        <v>7.9441026724710925E-3</v>
      </c>
      <c r="I31" s="65">
        <v>4.2628174620200451E-2</v>
      </c>
    </row>
    <row r="32" spans="1:9" x14ac:dyDescent="0.25">
      <c r="A32" s="68">
        <v>7</v>
      </c>
      <c r="B32" s="76" t="s">
        <v>1</v>
      </c>
      <c r="C32" s="76" t="s">
        <v>219</v>
      </c>
      <c r="D32" s="77">
        <v>515.83996461999993</v>
      </c>
      <c r="E32" s="77">
        <v>514.98049923999997</v>
      </c>
      <c r="F32" s="77">
        <v>522.89727470000003</v>
      </c>
      <c r="G32" s="77">
        <v>7.9167754599999789</v>
      </c>
      <c r="H32" s="65">
        <v>1.5372961639680395E-2</v>
      </c>
      <c r="I32" s="65">
        <v>4.1370253237825137E-2</v>
      </c>
    </row>
    <row r="33" spans="1:9" x14ac:dyDescent="0.25">
      <c r="A33" s="68">
        <v>8</v>
      </c>
      <c r="B33" s="76" t="s">
        <v>1</v>
      </c>
      <c r="C33" s="76" t="s">
        <v>74</v>
      </c>
      <c r="D33" s="77">
        <v>493.20971482999994</v>
      </c>
      <c r="E33" s="77">
        <v>499.84477614999986</v>
      </c>
      <c r="F33" s="77">
        <v>499.92747896000003</v>
      </c>
      <c r="G33" s="77">
        <v>8.2702810000181204E-2</v>
      </c>
      <c r="H33" s="65">
        <v>1.6545698574103469E-4</v>
      </c>
      <c r="I33" s="65">
        <v>3.955294358148756E-2</v>
      </c>
    </row>
    <row r="34" spans="1:9" x14ac:dyDescent="0.25">
      <c r="A34" s="68">
        <v>9</v>
      </c>
      <c r="B34" s="76" t="s">
        <v>1</v>
      </c>
      <c r="C34" s="76" t="s">
        <v>75</v>
      </c>
      <c r="D34" s="77">
        <v>437.64960762000004</v>
      </c>
      <c r="E34" s="77">
        <v>443.50891086000007</v>
      </c>
      <c r="F34" s="77">
        <v>451.76529703</v>
      </c>
      <c r="G34" s="77">
        <v>8.2563861699998977</v>
      </c>
      <c r="H34" s="65">
        <v>1.8616054757479593E-2</v>
      </c>
      <c r="I34" s="65">
        <v>3.5742478774468914E-2</v>
      </c>
    </row>
    <row r="35" spans="1:9" x14ac:dyDescent="0.25">
      <c r="A35" s="68">
        <v>10</v>
      </c>
      <c r="B35" s="76" t="s">
        <v>1</v>
      </c>
      <c r="C35" s="76" t="s">
        <v>5</v>
      </c>
      <c r="D35" s="77">
        <v>430.79743831999997</v>
      </c>
      <c r="E35" s="77">
        <v>432.88213965000011</v>
      </c>
      <c r="F35" s="77">
        <v>436.66631980999995</v>
      </c>
      <c r="G35" s="77">
        <v>3.7841801599998472</v>
      </c>
      <c r="H35" s="65">
        <v>8.7418255764940677E-3</v>
      </c>
      <c r="I35" s="65">
        <v>3.4547887520227E-2</v>
      </c>
    </row>
    <row r="36" spans="1:9" x14ac:dyDescent="0.25">
      <c r="A36" s="68">
        <v>11</v>
      </c>
      <c r="B36" s="76" t="s">
        <v>1</v>
      </c>
      <c r="C36" s="76" t="s">
        <v>7</v>
      </c>
      <c r="D36" s="77">
        <v>404.7236621699999</v>
      </c>
      <c r="E36" s="77">
        <v>405.76433399999996</v>
      </c>
      <c r="F36" s="77">
        <v>411.0273238800001</v>
      </c>
      <c r="G36" s="77">
        <v>5.2629898800001742</v>
      </c>
      <c r="H36" s="65">
        <v>1.2970558126974696E-2</v>
      </c>
      <c r="I36" s="65">
        <v>3.2519397784845978E-2</v>
      </c>
    </row>
    <row r="37" spans="1:9" x14ac:dyDescent="0.25">
      <c r="A37" s="68">
        <v>12</v>
      </c>
      <c r="B37" s="76" t="s">
        <v>1</v>
      </c>
      <c r="C37" s="76" t="s">
        <v>4</v>
      </c>
      <c r="D37" s="77">
        <v>386.82496118</v>
      </c>
      <c r="E37" s="77">
        <v>394.89530166000003</v>
      </c>
      <c r="F37" s="77">
        <v>401.64315937999987</v>
      </c>
      <c r="G37" s="77">
        <v>6.7478577199998497</v>
      </c>
      <c r="H37" s="65">
        <v>1.7087713354993705E-2</v>
      </c>
      <c r="I37" s="65">
        <v>3.177694744024788E-2</v>
      </c>
    </row>
    <row r="38" spans="1:9" x14ac:dyDescent="0.25">
      <c r="A38" s="68">
        <v>13</v>
      </c>
      <c r="B38" s="76" t="s">
        <v>1</v>
      </c>
      <c r="C38" s="76" t="s">
        <v>220</v>
      </c>
      <c r="D38" s="77">
        <v>376.56154893999997</v>
      </c>
      <c r="E38" s="77">
        <v>378.54003609000006</v>
      </c>
      <c r="F38" s="77">
        <v>382.43480881999994</v>
      </c>
      <c r="G38" s="77">
        <v>3.8947727299998998</v>
      </c>
      <c r="H38" s="65">
        <v>1.0288932104063876E-2</v>
      </c>
      <c r="I38" s="65">
        <v>3.0257233405777094E-2</v>
      </c>
    </row>
    <row r="39" spans="1:9" x14ac:dyDescent="0.25">
      <c r="A39" s="68">
        <v>14</v>
      </c>
      <c r="B39" s="76" t="s">
        <v>1</v>
      </c>
      <c r="C39" s="76" t="s">
        <v>76</v>
      </c>
      <c r="D39" s="77">
        <v>386.11456871999997</v>
      </c>
      <c r="E39" s="77">
        <v>377.60326631999993</v>
      </c>
      <c r="F39" s="77">
        <v>377.53107677000008</v>
      </c>
      <c r="G39" s="77">
        <v>-7.2189549999833111E-2</v>
      </c>
      <c r="H39" s="8">
        <v>-1.9117829859727979E-4</v>
      </c>
      <c r="I39" s="65">
        <v>2.9869263059526342E-2</v>
      </c>
    </row>
    <row r="40" spans="1:9" x14ac:dyDescent="0.25">
      <c r="A40" s="68">
        <v>15</v>
      </c>
      <c r="B40" s="76" t="s">
        <v>1</v>
      </c>
      <c r="C40" s="76" t="s">
        <v>77</v>
      </c>
      <c r="D40" s="77">
        <v>335.23985721999992</v>
      </c>
      <c r="E40" s="77">
        <v>334.50071150000002</v>
      </c>
      <c r="F40" s="77">
        <v>338.31235289999995</v>
      </c>
      <c r="G40" s="77">
        <v>3.8116413999999761</v>
      </c>
      <c r="H40" s="65">
        <v>1.1395017316726921E-2</v>
      </c>
      <c r="I40" s="65">
        <v>2.6766381065931887E-2</v>
      </c>
    </row>
    <row r="41" spans="1:9" x14ac:dyDescent="0.25">
      <c r="A41" s="68">
        <v>16</v>
      </c>
      <c r="B41" s="76" t="s">
        <v>1</v>
      </c>
      <c r="C41" s="76" t="s">
        <v>221</v>
      </c>
      <c r="D41" s="77">
        <v>328.80345248999993</v>
      </c>
      <c r="E41" s="77">
        <v>329.65808304000001</v>
      </c>
      <c r="F41" s="77">
        <v>328.26274392999989</v>
      </c>
      <c r="G41" s="77">
        <v>-1.3953391100001336</v>
      </c>
      <c r="H41" s="8">
        <v>-4.2326858699558295E-3</v>
      </c>
      <c r="I41" s="65">
        <v>2.5971282509970679E-2</v>
      </c>
    </row>
    <row r="42" spans="1:9" x14ac:dyDescent="0.25">
      <c r="A42" s="68">
        <v>17</v>
      </c>
      <c r="B42" s="76" t="s">
        <v>1</v>
      </c>
      <c r="C42" s="76" t="s">
        <v>228</v>
      </c>
      <c r="D42" s="77">
        <v>288.22881753000001</v>
      </c>
      <c r="E42" s="77">
        <v>290.36142066000002</v>
      </c>
      <c r="F42" s="77">
        <v>290.88972613000004</v>
      </c>
      <c r="G42" s="77">
        <v>0.52830547000002859</v>
      </c>
      <c r="H42" s="65">
        <v>1.8194754275522374E-3</v>
      </c>
      <c r="I42" s="65">
        <v>2.3014427912602969E-2</v>
      </c>
    </row>
    <row r="43" spans="1:9" x14ac:dyDescent="0.25">
      <c r="A43" s="68">
        <v>18</v>
      </c>
      <c r="B43" s="76" t="s">
        <v>1</v>
      </c>
      <c r="C43" s="76" t="s">
        <v>275</v>
      </c>
      <c r="D43" s="77">
        <v>270.21368003999999</v>
      </c>
      <c r="E43" s="77">
        <v>274.02406383000005</v>
      </c>
      <c r="F43" s="77">
        <v>278.86823196999995</v>
      </c>
      <c r="G43" s="77">
        <v>4.8441681399999261</v>
      </c>
      <c r="H43" s="65">
        <v>1.7677893219645E-2</v>
      </c>
      <c r="I43" s="65">
        <v>2.2063319001236828E-2</v>
      </c>
    </row>
    <row r="44" spans="1:9" x14ac:dyDescent="0.25">
      <c r="A44" s="68">
        <v>19</v>
      </c>
      <c r="B44" s="76" t="s">
        <v>1</v>
      </c>
      <c r="C44" s="76" t="s">
        <v>78</v>
      </c>
      <c r="D44" s="77">
        <v>259.51135997</v>
      </c>
      <c r="E44" s="77">
        <v>259.39320734</v>
      </c>
      <c r="F44" s="77">
        <v>261.24912144999996</v>
      </c>
      <c r="G44" s="77">
        <v>1.8559141099999845</v>
      </c>
      <c r="H44" s="65">
        <v>7.1548292610736815E-3</v>
      </c>
      <c r="I44" s="65">
        <v>2.0669341447125802E-2</v>
      </c>
    </row>
    <row r="45" spans="1:9" x14ac:dyDescent="0.25">
      <c r="A45" s="68">
        <v>20</v>
      </c>
      <c r="B45" s="76" t="s">
        <v>1</v>
      </c>
      <c r="C45" s="76" t="s">
        <v>79</v>
      </c>
      <c r="D45" s="77">
        <v>214.01444150999995</v>
      </c>
      <c r="E45" s="77">
        <v>215.05751595999999</v>
      </c>
      <c r="F45" s="77">
        <v>216.95320215000001</v>
      </c>
      <c r="G45" s="77">
        <v>1.8956861900000275</v>
      </c>
      <c r="H45" s="65">
        <v>8.8147869723958824E-3</v>
      </c>
      <c r="I45" s="65">
        <v>1.716476514216296E-2</v>
      </c>
    </row>
    <row r="46" spans="1:9" x14ac:dyDescent="0.25">
      <c r="A46" s="68">
        <v>21</v>
      </c>
      <c r="B46" s="76" t="s">
        <v>1</v>
      </c>
      <c r="C46" s="76" t="s">
        <v>222</v>
      </c>
      <c r="D46" s="77">
        <v>214.05818158</v>
      </c>
      <c r="E46" s="77">
        <v>214.46229298</v>
      </c>
      <c r="F46" s="77">
        <v>216.44257465000004</v>
      </c>
      <c r="G46" s="77">
        <v>1.9802816700000465</v>
      </c>
      <c r="H46" s="65">
        <v>9.2337055735234579E-3</v>
      </c>
      <c r="I46" s="65">
        <v>1.7124365641137992E-2</v>
      </c>
    </row>
    <row r="47" spans="1:9" x14ac:dyDescent="0.25">
      <c r="A47" s="68">
        <v>22</v>
      </c>
      <c r="B47" s="76" t="s">
        <v>1</v>
      </c>
      <c r="C47" s="76" t="s">
        <v>80</v>
      </c>
      <c r="D47" s="77">
        <v>202.12654811000002</v>
      </c>
      <c r="E47" s="77">
        <v>201.66173844000002</v>
      </c>
      <c r="F47" s="77">
        <v>199.54765832999999</v>
      </c>
      <c r="G47" s="77">
        <v>-2.1140801100000441</v>
      </c>
      <c r="H47" s="8">
        <v>-1.048329805323503E-2</v>
      </c>
      <c r="I47" s="65">
        <v>1.578768442207585E-2</v>
      </c>
    </row>
    <row r="48" spans="1:9" x14ac:dyDescent="0.25">
      <c r="A48" s="68">
        <v>23</v>
      </c>
      <c r="B48" s="76" t="s">
        <v>1</v>
      </c>
      <c r="C48" s="76" t="s">
        <v>223</v>
      </c>
      <c r="D48" s="77">
        <v>160.89983158999996</v>
      </c>
      <c r="E48" s="77">
        <v>161.84406694999998</v>
      </c>
      <c r="F48" s="77">
        <v>160.50350394999998</v>
      </c>
      <c r="G48" s="77">
        <v>-1.3405629999999999</v>
      </c>
      <c r="H48" s="8">
        <v>-8.2830530971157116E-3</v>
      </c>
      <c r="I48" s="65">
        <v>1.2698613906104887E-2</v>
      </c>
    </row>
    <row r="49" spans="1:9" x14ac:dyDescent="0.25">
      <c r="A49" s="68">
        <v>24</v>
      </c>
      <c r="B49" s="76" t="s">
        <v>1</v>
      </c>
      <c r="C49" s="76" t="s">
        <v>81</v>
      </c>
      <c r="D49" s="77">
        <v>135.00809921999999</v>
      </c>
      <c r="E49" s="77">
        <v>135.88103818000002</v>
      </c>
      <c r="F49" s="77">
        <v>136.57221390999999</v>
      </c>
      <c r="G49" s="77">
        <v>0.69117572999998922</v>
      </c>
      <c r="H49" s="65">
        <v>5.0866238531707192E-3</v>
      </c>
      <c r="I49" s="65">
        <v>1.0805233356683099E-2</v>
      </c>
    </row>
    <row r="50" spans="1:9" x14ac:dyDescent="0.25">
      <c r="A50" s="68">
        <v>25</v>
      </c>
      <c r="B50" s="76" t="s">
        <v>1</v>
      </c>
      <c r="C50" s="76" t="s">
        <v>229</v>
      </c>
      <c r="D50" s="77">
        <v>116.81335875000001</v>
      </c>
      <c r="E50" s="77">
        <v>117.69522248999995</v>
      </c>
      <c r="F50" s="77">
        <v>121.65273214000001</v>
      </c>
      <c r="G50" s="77">
        <v>3.9575096500000657</v>
      </c>
      <c r="H50" s="65">
        <v>3.3625066219967574E-2</v>
      </c>
      <c r="I50" s="65">
        <v>9.6248433090276916E-3</v>
      </c>
    </row>
    <row r="51" spans="1:9" x14ac:dyDescent="0.25">
      <c r="A51" s="68">
        <v>26</v>
      </c>
      <c r="B51" s="76" t="s">
        <v>1</v>
      </c>
      <c r="C51" s="76" t="s">
        <v>83</v>
      </c>
      <c r="D51" s="77">
        <v>109.71311716999999</v>
      </c>
      <c r="E51" s="77">
        <v>109.20550920999997</v>
      </c>
      <c r="F51" s="77">
        <v>115.96721869999999</v>
      </c>
      <c r="G51" s="77">
        <v>6.7617094900000092</v>
      </c>
      <c r="H51" s="65">
        <v>6.1917292807978939E-2</v>
      </c>
      <c r="I51" s="65">
        <v>9.1750204811408831E-3</v>
      </c>
    </row>
    <row r="52" spans="1:9" x14ac:dyDescent="0.25">
      <c r="A52" s="68">
        <v>27</v>
      </c>
      <c r="B52" s="76" t="s">
        <v>1</v>
      </c>
      <c r="C52" s="76" t="s">
        <v>10</v>
      </c>
      <c r="D52" s="77">
        <v>111.36183416000002</v>
      </c>
      <c r="E52" s="77">
        <v>111.77539974000001</v>
      </c>
      <c r="F52" s="77">
        <v>111.46749671000001</v>
      </c>
      <c r="G52" s="77">
        <v>-0.30790303000000119</v>
      </c>
      <c r="H52" s="8">
        <v>-2.7546582764741822E-3</v>
      </c>
      <c r="I52" s="65">
        <v>8.8190143452647474E-3</v>
      </c>
    </row>
    <row r="53" spans="1:9" x14ac:dyDescent="0.25">
      <c r="A53" s="68">
        <v>28</v>
      </c>
      <c r="B53" s="76" t="s">
        <v>1</v>
      </c>
      <c r="C53" s="76" t="s">
        <v>82</v>
      </c>
      <c r="D53" s="77">
        <v>98.545971090000009</v>
      </c>
      <c r="E53" s="77">
        <v>98.744869559999998</v>
      </c>
      <c r="F53" s="77">
        <v>99.297704759999988</v>
      </c>
      <c r="G53" s="77">
        <v>0.55283519999998809</v>
      </c>
      <c r="H53" s="65">
        <v>5.5986220090560833E-3</v>
      </c>
      <c r="I53" s="65">
        <v>7.8561725038877785E-3</v>
      </c>
    </row>
    <row r="54" spans="1:9" x14ac:dyDescent="0.25">
      <c r="A54" s="68">
        <v>29</v>
      </c>
      <c r="B54" s="76" t="s">
        <v>1</v>
      </c>
      <c r="C54" s="76" t="s">
        <v>6</v>
      </c>
      <c r="D54" s="77">
        <v>92.736834789999946</v>
      </c>
      <c r="E54" s="77">
        <v>92.981738869999987</v>
      </c>
      <c r="F54" s="77">
        <v>93.460780620000008</v>
      </c>
      <c r="G54" s="77">
        <v>0.47904175000001492</v>
      </c>
      <c r="H54" s="65">
        <v>5.1519981861145306E-3</v>
      </c>
      <c r="I54" s="65">
        <v>7.3943704607612104E-3</v>
      </c>
    </row>
    <row r="55" spans="1:9" x14ac:dyDescent="0.25">
      <c r="A55" s="68">
        <v>30</v>
      </c>
      <c r="B55" s="76" t="s">
        <v>1</v>
      </c>
      <c r="C55" s="76" t="s">
        <v>3</v>
      </c>
      <c r="D55" s="77">
        <v>84.596339900000004</v>
      </c>
      <c r="E55" s="77">
        <v>84.844736899999987</v>
      </c>
      <c r="F55" s="77">
        <v>84.828480680000013</v>
      </c>
      <c r="G55" s="77">
        <v>-1.6256219999983907E-2</v>
      </c>
      <c r="H55" s="8">
        <v>-1.9159962767217807E-4</v>
      </c>
      <c r="I55" s="65">
        <v>6.711405657114926E-3</v>
      </c>
    </row>
    <row r="56" spans="1:9" x14ac:dyDescent="0.25">
      <c r="A56" s="68">
        <v>31</v>
      </c>
      <c r="B56" s="76" t="s">
        <v>1</v>
      </c>
      <c r="C56" s="76" t="s">
        <v>84</v>
      </c>
      <c r="D56" s="77">
        <v>76.255761100000015</v>
      </c>
      <c r="E56" s="77">
        <v>75.895560079999996</v>
      </c>
      <c r="F56" s="77">
        <v>75.089877670000007</v>
      </c>
      <c r="G56" s="77">
        <v>-0.80568240999999641</v>
      </c>
      <c r="H56" s="8">
        <v>-1.0615672499824003E-2</v>
      </c>
      <c r="I56" s="65">
        <v>5.9409130724337499E-3</v>
      </c>
    </row>
    <row r="57" spans="1:9" x14ac:dyDescent="0.25">
      <c r="A57" s="68">
        <v>32</v>
      </c>
      <c r="B57" s="76" t="s">
        <v>2</v>
      </c>
      <c r="C57" s="76" t="s">
        <v>13</v>
      </c>
      <c r="D57" s="77">
        <v>61.86604277</v>
      </c>
      <c r="E57" s="77">
        <v>63.020994990000013</v>
      </c>
      <c r="F57" s="77">
        <v>62.795731279999998</v>
      </c>
      <c r="G57" s="77">
        <v>-0.22526371000000833</v>
      </c>
      <c r="H57" s="8">
        <v>-3.5744232542782375E-3</v>
      </c>
      <c r="I57" s="65">
        <v>4.968232635747599E-3</v>
      </c>
    </row>
    <row r="58" spans="1:9" x14ac:dyDescent="0.25">
      <c r="A58" s="68">
        <v>33</v>
      </c>
      <c r="B58" s="76" t="s">
        <v>2</v>
      </c>
      <c r="C58" s="76" t="s">
        <v>85</v>
      </c>
      <c r="D58" s="77">
        <v>52.091234479999997</v>
      </c>
      <c r="E58" s="77">
        <v>53.218927470000011</v>
      </c>
      <c r="F58" s="77">
        <v>54.069850000000017</v>
      </c>
      <c r="G58" s="77">
        <v>0.85092253000000118</v>
      </c>
      <c r="H58" s="65">
        <v>1.5989095805804689E-2</v>
      </c>
      <c r="I58" s="65">
        <v>4.277863923300383E-3</v>
      </c>
    </row>
    <row r="59" spans="1:9" x14ac:dyDescent="0.25">
      <c r="A59" s="68">
        <v>34</v>
      </c>
      <c r="B59" s="76" t="s">
        <v>2</v>
      </c>
      <c r="C59" s="76" t="s">
        <v>12</v>
      </c>
      <c r="D59" s="77">
        <v>48.104630500000013</v>
      </c>
      <c r="E59" s="77">
        <v>46.447700610000012</v>
      </c>
      <c r="F59" s="77">
        <v>46.556119690000003</v>
      </c>
      <c r="G59" s="77">
        <v>0.10841907999999076</v>
      </c>
      <c r="H59" s="65">
        <v>2.3342184559432969E-3</v>
      </c>
      <c r="I59" s="65">
        <v>3.6833973985632585E-3</v>
      </c>
    </row>
    <row r="60" spans="1:9" x14ac:dyDescent="0.25">
      <c r="A60" s="68">
        <v>35</v>
      </c>
      <c r="B60" s="76" t="s">
        <v>2</v>
      </c>
      <c r="C60" s="76" t="s">
        <v>86</v>
      </c>
      <c r="D60" s="77">
        <v>44.239285109999997</v>
      </c>
      <c r="E60" s="77">
        <v>44.708301129999981</v>
      </c>
      <c r="F60" s="77">
        <v>45.970205810000003</v>
      </c>
      <c r="G60" s="77">
        <v>1.261904680000022</v>
      </c>
      <c r="H60" s="65">
        <v>2.8225288103225735E-2</v>
      </c>
      <c r="I60" s="65">
        <v>3.6370414377197759E-3</v>
      </c>
    </row>
    <row r="61" spans="1:9" x14ac:dyDescent="0.25">
      <c r="A61" s="68">
        <v>36</v>
      </c>
      <c r="B61" s="76" t="s">
        <v>2</v>
      </c>
      <c r="C61" s="76" t="s">
        <v>11</v>
      </c>
      <c r="D61" s="77">
        <v>44.095122379999985</v>
      </c>
      <c r="E61" s="77">
        <v>46.154372869999996</v>
      </c>
      <c r="F61" s="77">
        <v>45.846414789999997</v>
      </c>
      <c r="G61" s="77">
        <v>-0.30795807999999819</v>
      </c>
      <c r="H61" s="8">
        <v>-6.6723489205974826E-3</v>
      </c>
      <c r="I61" s="65">
        <v>3.6272474187149782E-3</v>
      </c>
    </row>
    <row r="62" spans="1:9" x14ac:dyDescent="0.25">
      <c r="A62" s="68">
        <v>37</v>
      </c>
      <c r="B62" s="76" t="s">
        <v>2</v>
      </c>
      <c r="C62" s="76" t="s">
        <v>225</v>
      </c>
      <c r="D62" s="77">
        <v>43.381766020000001</v>
      </c>
      <c r="E62" s="77">
        <v>42.966651509999998</v>
      </c>
      <c r="F62" s="77">
        <v>45.440691170000001</v>
      </c>
      <c r="G62" s="77">
        <v>2.4740396600000039</v>
      </c>
      <c r="H62" s="65">
        <v>5.7580462359842016E-2</v>
      </c>
      <c r="I62" s="65">
        <v>3.5951476359926508E-3</v>
      </c>
    </row>
    <row r="63" spans="1:9" x14ac:dyDescent="0.25">
      <c r="A63" s="68">
        <v>38</v>
      </c>
      <c r="B63" s="76" t="s">
        <v>2</v>
      </c>
      <c r="C63" s="76" t="s">
        <v>235</v>
      </c>
      <c r="D63" s="77">
        <v>41.645831919999985</v>
      </c>
      <c r="E63" s="77">
        <v>41.740431780000002</v>
      </c>
      <c r="F63" s="77">
        <v>41.369208669999999</v>
      </c>
      <c r="G63" s="77">
        <v>-0.37122310999999941</v>
      </c>
      <c r="H63" s="8">
        <v>-8.8936097248967991E-3</v>
      </c>
      <c r="I63" s="65">
        <v>3.2730226790878537E-3</v>
      </c>
    </row>
    <row r="64" spans="1:9" x14ac:dyDescent="0.25">
      <c r="A64" s="68">
        <v>39</v>
      </c>
      <c r="B64" s="76" t="s">
        <v>2</v>
      </c>
      <c r="C64" s="76" t="s">
        <v>224</v>
      </c>
      <c r="D64" s="77">
        <v>35.941770530000007</v>
      </c>
      <c r="E64" s="77">
        <v>36.390166170000001</v>
      </c>
      <c r="F64" s="77">
        <v>36.810807940000004</v>
      </c>
      <c r="G64" s="77">
        <v>0.4206417700000033</v>
      </c>
      <c r="H64" s="65">
        <v>1.1559215421961434E-2</v>
      </c>
      <c r="I64" s="65">
        <v>2.912374036067518E-3</v>
      </c>
    </row>
    <row r="65" spans="1:9" x14ac:dyDescent="0.25">
      <c r="A65" s="68">
        <v>40</v>
      </c>
      <c r="B65" s="76" t="s">
        <v>2</v>
      </c>
      <c r="C65" s="76" t="s">
        <v>226</v>
      </c>
      <c r="D65" s="77">
        <v>30.322957579999997</v>
      </c>
      <c r="E65" s="77">
        <v>29.671200430000003</v>
      </c>
      <c r="F65" s="77">
        <v>29.738307689999999</v>
      </c>
      <c r="G65" s="77">
        <v>6.7107259999994187E-2</v>
      </c>
      <c r="H65" s="65">
        <v>2.2616968315223025E-3</v>
      </c>
      <c r="I65" s="65">
        <v>2.3528164699376328E-3</v>
      </c>
    </row>
    <row r="66" spans="1:9" x14ac:dyDescent="0.25">
      <c r="A66" s="68">
        <v>41</v>
      </c>
      <c r="B66" s="76" t="s">
        <v>2</v>
      </c>
      <c r="C66" s="76" t="s">
        <v>232</v>
      </c>
      <c r="D66" s="77">
        <v>27.671586899999994</v>
      </c>
      <c r="E66" s="77">
        <v>27.985936689999999</v>
      </c>
      <c r="F66" s="77">
        <v>28.232629229999997</v>
      </c>
      <c r="G66" s="77">
        <v>0.2466925399999991</v>
      </c>
      <c r="H66" s="65">
        <v>8.8148752258182545E-3</v>
      </c>
      <c r="I66" s="65">
        <v>2.2336911613946189E-3</v>
      </c>
    </row>
    <row r="67" spans="1:9" x14ac:dyDescent="0.25">
      <c r="A67" s="68">
        <v>42</v>
      </c>
      <c r="B67" s="76" t="s">
        <v>2</v>
      </c>
      <c r="C67" s="76" t="s">
        <v>227</v>
      </c>
      <c r="D67" s="77">
        <v>22.099297539999995</v>
      </c>
      <c r="E67" s="77">
        <v>22.139652849999997</v>
      </c>
      <c r="F67" s="77">
        <v>22.797336189999999</v>
      </c>
      <c r="G67" s="77">
        <v>0.65768333999999984</v>
      </c>
      <c r="H67" s="65">
        <v>2.9706127031707271E-2</v>
      </c>
      <c r="I67" s="65">
        <v>1.8036651116019589E-3</v>
      </c>
    </row>
    <row r="68" spans="1:9" x14ac:dyDescent="0.25">
      <c r="A68" s="68">
        <v>43</v>
      </c>
      <c r="B68" s="76" t="s">
        <v>14</v>
      </c>
      <c r="C68" s="76" t="s">
        <v>233</v>
      </c>
      <c r="D68" s="77">
        <v>14.688507729999998</v>
      </c>
      <c r="E68" s="77">
        <v>14.931688599999999</v>
      </c>
      <c r="F68" s="77">
        <v>15.392019819999994</v>
      </c>
      <c r="G68" s="77">
        <v>0.4603312199999951</v>
      </c>
      <c r="H68" s="65">
        <v>3.0829146811968414E-2</v>
      </c>
      <c r="I68" s="65">
        <v>1.2177760118569298E-3</v>
      </c>
    </row>
    <row r="69" spans="1:9" x14ac:dyDescent="0.25">
      <c r="A69" s="68">
        <v>44</v>
      </c>
      <c r="B69" s="76" t="s">
        <v>14</v>
      </c>
      <c r="C69" s="76" t="s">
        <v>87</v>
      </c>
      <c r="D69" s="77">
        <v>13.655549979999998</v>
      </c>
      <c r="E69" s="77">
        <v>13.542186580000005</v>
      </c>
      <c r="F69" s="77">
        <v>13.410882859999999</v>
      </c>
      <c r="G69" s="77">
        <v>-0.1313037200000044</v>
      </c>
      <c r="H69" s="8">
        <v>-9.695902447092437E-3</v>
      </c>
      <c r="I69" s="65">
        <v>1.0610336808110517E-3</v>
      </c>
    </row>
    <row r="70" spans="1:9" x14ac:dyDescent="0.25">
      <c r="A70" s="101" t="s">
        <v>0</v>
      </c>
      <c r="B70" s="101"/>
      <c r="C70" s="78" t="s">
        <v>15</v>
      </c>
      <c r="D70" s="79">
        <v>12545.920036800004</v>
      </c>
      <c r="E70" s="79">
        <v>12566.923521809998</v>
      </c>
      <c r="F70" s="79">
        <v>12639.450662630001</v>
      </c>
      <c r="G70" s="79">
        <v>72.52714082000351</v>
      </c>
      <c r="H70" s="67">
        <v>5.7712725548247409E-3</v>
      </c>
      <c r="I70" s="91"/>
    </row>
  </sheetData>
  <mergeCells count="3">
    <mergeCell ref="A22:D22"/>
    <mergeCell ref="G24:I24"/>
    <mergeCell ref="A70:B70"/>
  </mergeCells>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Activos</vt:lpstr>
      <vt:lpstr>Composición Activo</vt:lpstr>
      <vt:lpstr>Fondos Disponibles</vt:lpstr>
      <vt:lpstr>Inversiones</vt:lpstr>
      <vt:lpstr>Cartera de Crédito</vt:lpstr>
      <vt:lpstr>Calidad de crédito</vt:lpstr>
      <vt:lpstr>Morosidad total</vt:lpstr>
      <vt:lpstr>Pasivo</vt:lpstr>
      <vt:lpstr>Composición Pasivo</vt:lpstr>
      <vt:lpstr>Obligaciones con el Público</vt:lpstr>
      <vt:lpstr>Depósitos a la Vista</vt:lpstr>
      <vt:lpstr>Depósitos a Plazo</vt:lpstr>
      <vt:lpstr>Patrimonio</vt:lpstr>
      <vt:lpstr>Composición Patrimonio</vt:lpstr>
      <vt:lpstr>Capital Social</vt:lpstr>
      <vt:lpstr>Reservas</vt:lpstr>
      <vt:lpstr>Ingresos</vt:lpstr>
      <vt:lpstr>Gastos</vt:lpstr>
      <vt:lpstr>Excedentes</vt:lpstr>
      <vt:lpstr>Grado de Absorción</vt:lpstr>
      <vt:lpstr>Cobertura Cartera Improd.</vt:lpstr>
      <vt:lpstr>ROA</vt:lpstr>
      <vt:lpstr>ROE</vt:lpstr>
      <vt:lpstr>Solvencia</vt:lpstr>
      <vt:lpstr>Liquidez 1ra línea</vt:lpstr>
      <vt:lpstr>Liquidez 2da línea</vt:lpstr>
      <vt:lpstr>Mapa Riesgo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2022-07-14T22:42:24Z</dcterms:created>
  <dcterms:modified xsi:type="dcterms:W3CDTF">2023-09-18T14:31:33Z</dcterms:modified>
</cp:coreProperties>
</file>