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filterPrivacy="1"/>
  <xr:revisionPtr revIDLastSave="39" documentId="8_{14ADD725-B326-4966-B44B-461D20DCFC8E}" xr6:coauthVersionLast="47" xr6:coauthVersionMax="47" xr10:uidLastSave="{0A92D693-52E2-4FDF-AECA-E906CD2E0779}"/>
  <bookViews>
    <workbookView showSheetTabs="0" xWindow="-120" yWindow="-120" windowWidth="20730" windowHeight="1116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calcPr calcId="191029"/>
</workbook>
</file>

<file path=xl/calcChain.xml><?xml version="1.0" encoding="utf-8"?>
<calcChain xmlns="http://schemas.openxmlformats.org/spreadsheetml/2006/main">
  <c r="B56" i="32" l="1"/>
  <c r="A49" i="31"/>
  <c r="F15" i="31"/>
  <c r="B14" i="32" l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F9" i="31"/>
  <c r="F47" i="31"/>
  <c r="F17" i="31"/>
  <c r="F13" i="31" l="1"/>
  <c r="F50" i="31" l="1"/>
  <c r="F46" i="31"/>
  <c r="F45" i="31"/>
  <c r="F48" i="31"/>
  <c r="F20" i="31"/>
  <c r="F27" i="31"/>
  <c r="F26" i="31"/>
  <c r="F8" i="31"/>
  <c r="F34" i="31"/>
  <c r="F31" i="31"/>
  <c r="F35" i="31"/>
  <c r="F37" i="31"/>
  <c r="F21" i="31"/>
  <c r="F11" i="31"/>
  <c r="F25" i="31"/>
  <c r="F23" i="31"/>
  <c r="F40" i="31"/>
  <c r="F16" i="31"/>
  <c r="F39" i="31"/>
  <c r="F44" i="31"/>
  <c r="F32" i="31"/>
  <c r="F33" i="31"/>
  <c r="F43" i="31"/>
  <c r="F18" i="31"/>
  <c r="F14" i="31"/>
  <c r="F19" i="31"/>
  <c r="F7" i="31"/>
  <c r="F6" i="31"/>
  <c r="F30" i="31"/>
  <c r="F36" i="31"/>
  <c r="F42" i="31"/>
  <c r="F10" i="31"/>
  <c r="F41" i="31"/>
  <c r="F28" i="31"/>
  <c r="F49" i="31"/>
  <c r="F29" i="31"/>
  <c r="F38" i="31"/>
  <c r="F22" i="31"/>
  <c r="F24" i="31"/>
  <c r="F12" i="31"/>
  <c r="D103" i="30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  <c r="A7" i="31" l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B27" i="32" l="1"/>
  <c r="B28" i="32"/>
  <c r="B29" i="32"/>
  <c r="B30" i="32"/>
  <c r="B31" i="32"/>
  <c r="B32" i="32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</calcChain>
</file>

<file path=xl/sharedStrings.xml><?xml version="1.0" encoding="utf-8"?>
<sst xmlns="http://schemas.openxmlformats.org/spreadsheetml/2006/main" count="2465" uniqueCount="312">
  <si>
    <t/>
  </si>
  <si>
    <t>SEGMENTO 1</t>
  </si>
  <si>
    <t>SEGMENTO 2</t>
  </si>
  <si>
    <t>CALCETA</t>
  </si>
  <si>
    <t>RIOBAMBA</t>
  </si>
  <si>
    <t>ATUNTAQUI</t>
  </si>
  <si>
    <t>CHONE</t>
  </si>
  <si>
    <t>CACPECO</t>
  </si>
  <si>
    <t>COOPROGRESO</t>
  </si>
  <si>
    <t>OSCUS</t>
  </si>
  <si>
    <t>COMERCIO</t>
  </si>
  <si>
    <t>COTOCOLLAO</t>
  </si>
  <si>
    <t>COOPAD</t>
  </si>
  <si>
    <t>GUARANDA</t>
  </si>
  <si>
    <t>SEGMENTO 3</t>
  </si>
  <si>
    <t>G.ICORED</t>
  </si>
  <si>
    <t>#</t>
  </si>
  <si>
    <t>SEG.</t>
  </si>
  <si>
    <t>ENTIDAD</t>
  </si>
  <si>
    <t>ABSOLUTA</t>
  </si>
  <si>
    <t>RELATIVA</t>
  </si>
  <si>
    <t>COMPOSICIÓN</t>
  </si>
  <si>
    <t>Morosidad</t>
  </si>
  <si>
    <t>&lt; 40.00%</t>
  </si>
  <si>
    <t>&lt; 9.00%</t>
  </si>
  <si>
    <t>&lt; 75.00%</t>
  </si>
  <si>
    <t>&lt; 5.00%</t>
  </si>
  <si>
    <t>&lt; 80.00%</t>
  </si>
  <si>
    <t>&lt; 0.25%</t>
  </si>
  <si>
    <t>&lt; 1.00%</t>
  </si>
  <si>
    <t>&lt; 15.00%</t>
  </si>
  <si>
    <t>&lt; 12.00%</t>
  </si>
  <si>
    <t>40.00% - 60.00%</t>
  </si>
  <si>
    <t>9.00% - 9.00%</t>
  </si>
  <si>
    <t>75.00% - 90.00%</t>
  </si>
  <si>
    <t>5.00% - 7.50%</t>
  </si>
  <si>
    <t>75.00% - 105.00%</t>
  </si>
  <si>
    <t>80.00% - 95.00%</t>
  </si>
  <si>
    <t>0.25% - 1.00%</t>
  </si>
  <si>
    <t>1.00% - 8.00%</t>
  </si>
  <si>
    <t>15.00% - 19.00%</t>
  </si>
  <si>
    <t>12.00% - 14.00%</t>
  </si>
  <si>
    <t>&gt; 60.00%</t>
  </si>
  <si>
    <t>&gt; 9.00%</t>
  </si>
  <si>
    <t>&gt; 90.00%</t>
  </si>
  <si>
    <t>&gt; 7.50%</t>
  </si>
  <si>
    <t>&gt; 105.00%</t>
  </si>
  <si>
    <t>&gt; 95.00%</t>
  </si>
  <si>
    <t>&gt; 1.00%</t>
  </si>
  <si>
    <t>&gt; 8.00%</t>
  </si>
  <si>
    <t>&gt; 19.00%</t>
  </si>
  <si>
    <t>&gt; 14.00%</t>
  </si>
  <si>
    <t>Cobertura Patrimonial de Activos Improductivos</t>
  </si>
  <si>
    <t>Solvencia</t>
  </si>
  <si>
    <t>Sostenibilidad Operativa</t>
  </si>
  <si>
    <t>Morosidad Ampliada de la Cartera</t>
  </si>
  <si>
    <t>Cobertura de Cartera Improductiva</t>
  </si>
  <si>
    <t>Grado de Absorcion del Margen Financiero Neto</t>
  </si>
  <si>
    <t>Rendimiento sobre los Activos</t>
  </si>
  <si>
    <t>Rendimiento sobre el Patrimonio</t>
  </si>
  <si>
    <t>Liquidez de Primera Linea</t>
  </si>
  <si>
    <t>Liquidez de Segunda Linea</t>
  </si>
  <si>
    <t>Ranking de DEPOSITOS A PLAZO (Millones)</t>
  </si>
  <si>
    <t>Tablas de Ranking de PASIVO (Millones)</t>
  </si>
  <si>
    <t>Tablas de Ranking de Rentabilidad sobre el activo</t>
  </si>
  <si>
    <t>Ranking Rentabilidad sobre el activo</t>
  </si>
  <si>
    <t>Tablas de Ranking de Morosidad Ampliada de la Cartera</t>
  </si>
  <si>
    <t>Ranking Morosidad Ampliada de la Cartera</t>
  </si>
  <si>
    <t>Tablas de Ranking de Solvencia (SFPS)</t>
  </si>
  <si>
    <t>Ranking Solvencia (SFPS)</t>
  </si>
  <si>
    <t>Tablas de Ranking de Grado de Absorción del Margen Financiero Neto</t>
  </si>
  <si>
    <t>Ranking Grado de Absorción del Margen Financiero Neto</t>
  </si>
  <si>
    <t>Tablas de Ranking de Cobertura de Cartera Improductiva</t>
  </si>
  <si>
    <t>Ranking Cobertura de Cartera Improductiva</t>
  </si>
  <si>
    <t>Tablas de Ranking de Índice Liquidez de segunda línea</t>
  </si>
  <si>
    <t>Ranking Índice Liquidez de segunda línea</t>
  </si>
  <si>
    <t>Tablas de Ranking de Índice de Liquidez de primera línea</t>
  </si>
  <si>
    <t>Ranking Índice de Liquidez de primera línea</t>
  </si>
  <si>
    <t>Tablas de Ranking de Rentabilidad sobre el patrimonio</t>
  </si>
  <si>
    <t>Ranking Rentabilidad sobre el patrimonio</t>
  </si>
  <si>
    <t>Ranking de ACTIVOS (Millones de USD)</t>
  </si>
  <si>
    <t>Tablas de Ranking de FONDOS DISPONIBLES</t>
  </si>
  <si>
    <t>(Cifras en millones de dólares)</t>
  </si>
  <si>
    <t>Ranking de FONDOS DISPONIBLES (Millones de USD)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</si>
  <si>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</si>
  <si>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</si>
  <si>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</si>
  <si>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</si>
  <si>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Ranking de PASIVO (Millones de USD)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</si>
  <si>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</si>
  <si>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</si>
  <si>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</si>
  <si>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</si>
  <si>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Tablas de Ranking de DEPOSITOS A PLAZO</t>
  </si>
  <si>
    <t>Ranking de PATRIMONIO (Millones de USD)</t>
  </si>
  <si>
    <t>Tablas de Ranking de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</si>
  <si>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</si>
  <si>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</si>
  <si>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</si>
  <si>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</si>
  <si>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CPN</t>
  </si>
  <si>
    <t>29 DE OCTUBRE</t>
  </si>
  <si>
    <t>SAN FRANCISCO</t>
  </si>
  <si>
    <t>MUSHUC RUNA</t>
  </si>
  <si>
    <t>F. DAQUILEMA</t>
  </si>
  <si>
    <t>23 DE JULIO</t>
  </si>
  <si>
    <t>MEGO</t>
  </si>
  <si>
    <t>EL SAGRARIO</t>
  </si>
  <si>
    <t>CACPE PASTAZA</t>
  </si>
  <si>
    <t>CCCA</t>
  </si>
  <si>
    <t>ONCE DE JUNIO</t>
  </si>
  <si>
    <t>15 DE ABRIL</t>
  </si>
  <si>
    <t>9 DE OCTUBRE</t>
  </si>
  <si>
    <t>CACPE LOJA</t>
  </si>
  <si>
    <t>LUCHA CAMPESINA</t>
  </si>
  <si>
    <t>PEDRO MONCAYO</t>
  </si>
  <si>
    <t>LA DOLOROSA</t>
  </si>
  <si>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</si>
  <si>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</si>
  <si>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</si>
  <si>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</si>
  <si>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</si>
  <si>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</si>
  <si>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</si>
  <si>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</si>
  <si>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</si>
  <si>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</si>
  <si>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</si>
  <si>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</si>
  <si>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</si>
  <si>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</si>
  <si>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Grado de Absorción</t>
  </si>
  <si>
    <t>ROA</t>
  </si>
  <si>
    <t>ROE</t>
  </si>
  <si>
    <t>Liquidez 1ra línea</t>
  </si>
  <si>
    <t>Liquidez 2da línea</t>
  </si>
  <si>
    <t>Tablas de Ranking de ACTIVOS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</si>
  <si>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</si>
  <si>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</si>
  <si>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</si>
  <si>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</si>
  <si>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</si>
  <si>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</si>
  <si>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</si>
  <si>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</si>
  <si>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</si>
  <si>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</si>
  <si>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</si>
  <si>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</si>
  <si>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</si>
  <si>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</si>
  <si>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</si>
  <si>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</si>
  <si>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</si>
  <si>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</si>
  <si>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</si>
  <si>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</si>
  <si>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</si>
  <si>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</si>
  <si>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</si>
  <si>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>COMPOSICIÓN ACTIVO</t>
  </si>
  <si>
    <t>Participación</t>
  </si>
  <si>
    <t>Cartera de Créditos</t>
  </si>
  <si>
    <t>Cuentas por Cobrar</t>
  </si>
  <si>
    <t>Otras cuentas del Activo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</si>
  <si>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</si>
  <si>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</si>
  <si>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</si>
  <si>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</si>
  <si>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</si>
  <si>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</si>
  <si>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</si>
  <si>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</si>
  <si>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</si>
  <si>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</si>
  <si>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</si>
  <si>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</si>
  <si>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</si>
  <si>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</si>
  <si>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</si>
  <si>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</si>
  <si>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</si>
  <si>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</si>
  <si>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</si>
  <si>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</si>
  <si>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</si>
  <si>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</si>
  <si>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</si>
  <si>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</si>
  <si>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</si>
  <si>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</si>
  <si>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Composición Pasivos</t>
  </si>
  <si>
    <t>Composición de PASIVO (Millones de USD)</t>
  </si>
  <si>
    <t>OBLIGACIONES CON EL PÚBLICO</t>
  </si>
  <si>
    <t>OBLIGACIONES INMEDIATAS</t>
  </si>
  <si>
    <t>CUENTAS POR PAGAR</t>
  </si>
  <si>
    <t>OBLIGACIONES FINANCIERAS</t>
  </si>
  <si>
    <t>VALORES EN CIRCULACIÓN</t>
  </si>
  <si>
    <t>OTROS PASIVOS</t>
  </si>
  <si>
    <t>PASIVOS</t>
  </si>
  <si>
    <t>COMPOSICIÓN PASIVO</t>
  </si>
  <si>
    <t>Cuentas por Pagar</t>
  </si>
  <si>
    <t>Obligaciones Financieras</t>
  </si>
  <si>
    <t>Otras cuentas del Pasivo</t>
  </si>
  <si>
    <t>Composición Patrimonio</t>
  </si>
  <si>
    <t>Composición de PATRIMONIO (Millones de USD)</t>
  </si>
  <si>
    <t>CAPITAL SOCIAL</t>
  </si>
  <si>
    <t>PRIMA O DESCUENTO EN COLOCACIÓN DE ACCIONES Y CERTIFICADOS</t>
  </si>
  <si>
    <t>RESERVAS</t>
  </si>
  <si>
    <t>OTROS APORTES PATRIMONIALES</t>
  </si>
  <si>
    <t>SUPERÁVIT POR VALUACIONES</t>
  </si>
  <si>
    <t>RESULTADOS</t>
  </si>
  <si>
    <t>PATRIMONIO</t>
  </si>
  <si>
    <t>Superávit por valuaciones</t>
  </si>
  <si>
    <t>Otras cuentas del Patrimonio</t>
  </si>
  <si>
    <t>Composición de Ingresos (Porcentajes)</t>
  </si>
  <si>
    <t>Composición de INGRESOS</t>
  </si>
  <si>
    <t>INTERESES Y DESCUENTOS GANADOS</t>
  </si>
  <si>
    <t>COMISIONES GANADAS</t>
  </si>
  <si>
    <t>UTILIDADES FINANCIERAS</t>
  </si>
  <si>
    <t>INGRESOS POR SERVICIOS</t>
  </si>
  <si>
    <t>OTROS INGRESOS OPERACIONALES</t>
  </si>
  <si>
    <t>OTROS INGRESOS</t>
  </si>
  <si>
    <t>Pérdidas y ganancias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</si>
  <si>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</si>
  <si>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</si>
  <si>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</si>
  <si>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</si>
  <si>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</si>
  <si>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</si>
  <si>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</si>
  <si>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INTERESES CAUSADOS</t>
  </si>
  <si>
    <t>COMISIONES CAUSADAS</t>
  </si>
  <si>
    <t>PÉRDIDAS FINANCIERAS</t>
  </si>
  <si>
    <t>PROVISIONES</t>
  </si>
  <si>
    <t>GASTOS DE OPERACIÓN</t>
  </si>
  <si>
    <t>OTRAS PÉRDIDAS OPERACIONALES</t>
  </si>
  <si>
    <t>OTROS GASTOS Y PÉRDIDAS</t>
  </si>
  <si>
    <t>IMPUESTOS Y PARTICIPACION A EMPLEADOS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</si>
  <si>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</si>
  <si>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</si>
  <si>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</si>
  <si>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</si>
  <si>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</si>
  <si>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</si>
  <si>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</si>
  <si>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G. ICORED</t>
  </si>
  <si>
    <t>A. DEL VALLE</t>
  </si>
  <si>
    <t>ANDALUCÍA</t>
  </si>
  <si>
    <t>CACPE BIBLIÁN</t>
  </si>
  <si>
    <t>TULCÁN</t>
  </si>
  <si>
    <t>SAN JOSÉ</t>
  </si>
  <si>
    <t>STA. ROSA</t>
  </si>
  <si>
    <t>SAN FCO. ASÍS</t>
  </si>
  <si>
    <t>STA. ANA</t>
  </si>
  <si>
    <t>LA BENÉFICA</t>
  </si>
  <si>
    <t>UNIÓN EL EJIDO</t>
  </si>
  <si>
    <t>PABLO MUÑOZ V.</t>
  </si>
  <si>
    <t>PADRE J. LORENTE</t>
  </si>
  <si>
    <t>OBLIGACIONES CONVERTIBLES EN ACCIONES Y APORTES PARA FUTURA CAPITALIZACIÓN</t>
  </si>
  <si>
    <t>* En el caso de las Cooperativas que registran un indicador del 250%, se están aplicando cotas para evitar que exista mucha dispersión entre los otros datos ya que los valores son en ciertos casos incluso mucho más altos</t>
  </si>
  <si>
    <t>EDUCADORES</t>
  </si>
  <si>
    <t>COACMES</t>
  </si>
  <si>
    <t>KULLKI WASI</t>
  </si>
  <si>
    <t>may-23</t>
  </si>
  <si>
    <t>El presente informe se realizó en base a la información de la herramienta "Visor Estratégico" que recoge los balances de las 44 cooperativas socias de ICORED; agrupadas de la siguiente forma:</t>
  </si>
  <si>
    <t>jun-23</t>
  </si>
  <si>
    <t>CACMU</t>
  </si>
  <si>
    <t>Monitoreo Financiero mensual - Grupo ICORED 
(Corte a julio 2023)</t>
  </si>
  <si>
    <t>* Los datos de la Cooperativa Cámara de Comercio de Ambato son proyectados en base a la última información reportada por la SEPS de junio 2023</t>
  </si>
  <si>
    <t>jul-23</t>
  </si>
  <si>
    <t>VARIACIÓN jun-23 a jul-23</t>
  </si>
  <si>
    <t>21</t>
  </si>
  <si>
    <t>22</t>
  </si>
  <si>
    <t>23</t>
  </si>
  <si>
    <t>25</t>
  </si>
  <si>
    <t>26</t>
  </si>
  <si>
    <t>27</t>
  </si>
  <si>
    <t>28</t>
  </si>
  <si>
    <t>29</t>
  </si>
  <si>
    <t>2</t>
  </si>
  <si>
    <t>31</t>
  </si>
  <si>
    <t>32</t>
  </si>
  <si>
    <t>33</t>
  </si>
  <si>
    <t>34</t>
  </si>
  <si>
    <t>35</t>
  </si>
  <si>
    <t>36</t>
  </si>
  <si>
    <t>3</t>
  </si>
  <si>
    <t>51</t>
  </si>
  <si>
    <t>52</t>
  </si>
  <si>
    <t>53</t>
  </si>
  <si>
    <t>54</t>
  </si>
  <si>
    <t>55</t>
  </si>
  <si>
    <t>56</t>
  </si>
  <si>
    <t>59</t>
  </si>
  <si>
    <t>5</t>
  </si>
  <si>
    <t>41</t>
  </si>
  <si>
    <t>42</t>
  </si>
  <si>
    <t>43</t>
  </si>
  <si>
    <t>44</t>
  </si>
  <si>
    <t>45</t>
  </si>
  <si>
    <t>46</t>
  </si>
  <si>
    <t>47</t>
  </si>
  <si>
    <t>48</t>
  </si>
  <si>
    <t>4</t>
  </si>
  <si>
    <t>AL 31 JULIO 2023</t>
  </si>
  <si>
    <t>PARTICIPACIÓN</t>
  </si>
  <si>
    <t>BENCHMARK *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</si>
  <si>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</si>
  <si>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</si>
  <si>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 xml:space="preserve">* Se ha considerado como Benchmark a las 10 cooperativas ubicadas en los primeros puestos del Ranking de Pasivos para poder comparar su crecimiento con relación a los de todo el </t>
  </si>
  <si>
    <t xml:space="preserve">* Se ha considerado como Benchmark a las 10 cooperativas ubicadas en los primeros puestos del Ranking de Patrimonio para poder comparar su crecimiento con relación a los de todo 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</si>
</sst>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3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sz val="12"/>
      <name val="Arial"/>
      <family val="2"/>
    </font>
    <font>
      <b/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rgb="FFFFFFFF"/>
      <name val="Roboto"/>
    </font>
    <font>
      <b/>
      <sz val="10"/>
      <color theme="0"/>
      <name val="Arial"/>
      <family val="2"/>
    </font>
    <font>
      <sz val="8"/>
      <color rgb="FF000000"/>
      <name val="Arial"/>
      <family val="2"/>
    </font>
    <font>
      <b/>
      <sz val="9"/>
      <color theme="1"/>
      <name val="Constantia"/>
      <family val="1"/>
    </font>
    <font>
      <sz val="9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theme="0"/>
      <name val="Arial"/>
      <family val="2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</fonts>
  <fills count="11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D82B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27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0" borderId="0" xfId="0" applyFont="1"/>
    <xf numFmtId="0" fontId="6" fillId="0" borderId="0" xfId="0" applyFont="1" applyAlignment="1">
      <alignment horizontal="left"/>
    </xf>
    <xf numFmtId="9" fontId="5" fillId="0" borderId="1" xfId="0" applyNumberFormat="1" applyFont="1" applyBorder="1" applyAlignment="1">
      <alignment horizontal="center" vertical="center" wrapText="1"/>
    </xf>
    <xf numFmtId="10" fontId="5" fillId="0" borderId="1" xfId="0" applyNumberFormat="1" applyFont="1" applyBorder="1" applyAlignment="1">
      <alignment horizontal="center" vertical="center" wrapText="1"/>
    </xf>
    <xf numFmtId="0" fontId="6" fillId="0" borderId="0" xfId="0" applyFont="1"/>
    <xf numFmtId="10" fontId="1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16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7" fillId="6" borderId="0" xfId="0" applyFont="1" applyFill="1" applyAlignment="1">
      <alignment horizontal="justify" wrapText="1"/>
    </xf>
    <xf numFmtId="0" fontId="18" fillId="6" borderId="6" xfId="0" applyFont="1" applyFill="1" applyBorder="1" applyAlignment="1">
      <alignment horizontal="center" vertical="center" wrapText="1"/>
    </xf>
    <xf numFmtId="0" fontId="19" fillId="6" borderId="7" xfId="0" applyFont="1" applyFill="1" applyBorder="1" applyAlignment="1">
      <alignment horizontal="center" vertical="center" wrapText="1"/>
    </xf>
    <xf numFmtId="0" fontId="18" fillId="6" borderId="8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18" fillId="6" borderId="10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20" fillId="6" borderId="0" xfId="1" applyFont="1" applyFill="1" applyAlignment="1">
      <alignment horizontal="center"/>
    </xf>
    <xf numFmtId="0" fontId="20" fillId="6" borderId="0" xfId="1" applyFont="1" applyFill="1"/>
    <xf numFmtId="0" fontId="21" fillId="6" borderId="0" xfId="0" applyFont="1" applyFill="1"/>
    <xf numFmtId="0" fontId="22" fillId="6" borderId="0" xfId="1" applyFont="1" applyFill="1"/>
    <xf numFmtId="0" fontId="23" fillId="6" borderId="0" xfId="0" applyFont="1" applyFill="1"/>
    <xf numFmtId="0" fontId="24" fillId="6" borderId="0" xfId="1" applyFont="1" applyFill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0" fillId="0" borderId="12" xfId="0" applyBorder="1"/>
    <xf numFmtId="9" fontId="0" fillId="0" borderId="1" xfId="0" applyNumberFormat="1" applyBorder="1"/>
    <xf numFmtId="0" fontId="0" fillId="0" borderId="1" xfId="0" applyBorder="1"/>
    <xf numFmtId="9" fontId="0" fillId="0" borderId="4" xfId="0" applyNumberFormat="1" applyBorder="1"/>
    <xf numFmtId="9" fontId="0" fillId="0" borderId="13" xfId="0" applyNumberFormat="1" applyBorder="1"/>
    <xf numFmtId="0" fontId="0" fillId="0" borderId="3" xfId="0" applyBorder="1"/>
    <xf numFmtId="9" fontId="0" fillId="0" borderId="5" xfId="0" applyNumberFormat="1" applyBorder="1"/>
    <xf numFmtId="0" fontId="0" fillId="0" borderId="14" xfId="0" applyBorder="1"/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2" fontId="4" fillId="0" borderId="0" xfId="0" applyNumberFormat="1" applyFont="1" applyAlignment="1">
      <alignment horizontal="center" vertical="center" wrapText="1"/>
    </xf>
    <xf numFmtId="0" fontId="0" fillId="0" borderId="16" xfId="0" applyBorder="1"/>
    <xf numFmtId="0" fontId="7" fillId="0" borderId="0" xfId="0" applyFont="1"/>
    <xf numFmtId="0" fontId="25" fillId="10" borderId="17" xfId="0" applyFont="1" applyFill="1" applyBorder="1" applyAlignment="1">
      <alignment horizontal="center" vertical="center" wrapText="1"/>
    </xf>
    <xf numFmtId="17" fontId="25" fillId="10" borderId="17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6" fillId="7" borderId="1" xfId="0" applyFont="1" applyFill="1" applyBorder="1" applyAlignment="1">
      <alignment horizontal="center" vertical="center" wrapText="1"/>
    </xf>
    <xf numFmtId="2" fontId="26" fillId="7" borderId="1" xfId="0" applyNumberFormat="1" applyFont="1" applyFill="1" applyBorder="1" applyAlignment="1">
      <alignment horizontal="center" vertical="center" wrapText="1"/>
    </xf>
    <xf numFmtId="10" fontId="5" fillId="0" borderId="15" xfId="0" applyNumberFormat="1" applyFont="1" applyBorder="1" applyAlignment="1">
      <alignment horizontal="center" vertical="center" wrapText="1"/>
    </xf>
    <xf numFmtId="10" fontId="5" fillId="0" borderId="3" xfId="0" applyNumberFormat="1" applyFont="1" applyBorder="1" applyAlignment="1">
      <alignment horizontal="center" vertical="center" wrapText="1"/>
    </xf>
    <xf numFmtId="2" fontId="27" fillId="0" borderId="1" xfId="0" applyNumberFormat="1" applyFont="1" applyBorder="1" applyAlignment="1">
      <alignment horizontal="center" vertical="center" wrapText="1"/>
    </xf>
    <xf numFmtId="10" fontId="27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9" fontId="0" fillId="0" borderId="0" xfId="0" applyNumberFormat="1"/>
    <xf numFmtId="9" fontId="27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0" fontId="27" fillId="3" borderId="1" xfId="0" applyNumberFormat="1" applyFont="1" applyFill="1" applyBorder="1" applyAlignment="1">
      <alignment horizontal="center" vertical="center" wrapText="1"/>
    </xf>
    <xf numFmtId="10" fontId="27" fillId="4" borderId="1" xfId="0" applyNumberFormat="1" applyFont="1" applyFill="1" applyBorder="1" applyAlignment="1">
      <alignment horizontal="center" vertical="center" wrapText="1"/>
    </xf>
    <xf numFmtId="10" fontId="27" fillId="5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10" fontId="27" fillId="3" borderId="3" xfId="0" applyNumberFormat="1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10" fontId="27" fillId="5" borderId="1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wrapText="1"/>
    </xf>
    <xf numFmtId="10" fontId="27" fillId="4" borderId="3" xfId="0" applyNumberFormat="1" applyFont="1" applyFill="1" applyBorder="1" applyAlignment="1">
      <alignment horizontal="center" vertical="center" wrapText="1"/>
    </xf>
    <xf numFmtId="10" fontId="27" fillId="0" borderId="15" xfId="0" applyNumberFormat="1" applyFont="1" applyBorder="1" applyAlignment="1">
      <alignment horizontal="center" vertical="center" wrapText="1"/>
    </xf>
    <xf numFmtId="10" fontId="27" fillId="4" borderId="15" xfId="0" applyNumberFormat="1" applyFont="1" applyFill="1" applyBorder="1" applyAlignment="1">
      <alignment horizontal="center" vertical="center" wrapText="1"/>
    </xf>
    <xf numFmtId="10" fontId="27" fillId="3" borderId="15" xfId="0" applyNumberFormat="1" applyFont="1" applyFill="1" applyBorder="1" applyAlignment="1">
      <alignment horizontal="center" vertical="center" wrapText="1"/>
    </xf>
    <xf numFmtId="10" fontId="27" fillId="0" borderId="3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2" fontId="33" fillId="0" borderId="1" xfId="0" applyNumberFormat="1" applyFont="1" applyBorder="1" applyAlignment="1">
      <alignment horizontal="center" vertical="center" wrapText="1"/>
    </xf>
    <xf numFmtId="10" fontId="33" fillId="0" borderId="1" xfId="0" applyNumberFormat="1" applyFont="1" applyBorder="1" applyAlignment="1">
      <alignment horizontal="center" vertical="center" wrapText="1"/>
    </xf>
    <xf numFmtId="2" fontId="34" fillId="0" borderId="1" xfId="0" applyNumberFormat="1" applyFont="1" applyBorder="1" applyAlignment="1">
      <alignment horizontal="center" vertical="center" wrapText="1"/>
    </xf>
    <xf numFmtId="10" fontId="34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9" fontId="33" fillId="0" borderId="1" xfId="0" applyNumberFormat="1" applyFont="1" applyBorder="1" applyAlignment="1">
      <alignment horizontal="center" vertical="center" wrapText="1"/>
    </xf>
    <xf numFmtId="0" fontId="18" fillId="6" borderId="0" xfId="0" applyFont="1" applyFill="1" applyAlignment="1">
      <alignment horizontal="center" vertical="center" wrapText="1"/>
    </xf>
    <xf numFmtId="0" fontId="19" fillId="6" borderId="0" xfId="0" applyFont="1" applyFill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4" fontId="27" fillId="0" borderId="1" xfId="0" applyNumberFormat="1" applyFont="1" applyBorder="1" applyAlignment="1">
      <alignment horizontal="center" vertical="center" wrapText="1"/>
    </xf>
    <xf numFmtId="164" fontId="27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6" borderId="0" xfId="0" applyFont="1" applyFill="1" applyAlignment="1">
      <alignment horizontal="justify" wrapText="1"/>
    </xf>
    <xf numFmtId="0" fontId="28" fillId="6" borderId="0" xfId="0" applyFont="1" applyFill="1" applyAlignment="1">
      <alignment horizontal="center" vertical="center" wrapText="1"/>
    </xf>
    <xf numFmtId="0" fontId="1" fillId="0" borderId="0" xfId="0" applyFont="1"/>
    <xf numFmtId="0" fontId="3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31" fillId="2" borderId="2" xfId="0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7" fontId="14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10/relationships/person" Target="persons/person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Activo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2-4E8D-9CA9-D257F4A782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F2-4E8D-9CA9-D257F4A782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F2-4E8D-9CA9-D257F4A782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2-4E8D-9CA9-D257F4A782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F2-4E8D-9CA9-D257F4A78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Activo'!$B$100:$B$104</c:f>
              <c:strCache>
                <c:ptCount val="5"/>
                <c:pt idx="0">
                  <c:v>Fondos Disponibles</c:v>
                </c:pt>
                <c:pt idx="1">
                  <c:v>Inversiones</c:v>
                </c:pt>
                <c:pt idx="2">
                  <c:v>Cartera de Créditos</c:v>
                </c:pt>
                <c:pt idx="3">
                  <c:v>Cuentas por Cobrar</c:v>
                </c:pt>
                <c:pt idx="4">
                  <c:v>Otras cuentas del Activo</c:v>
                </c:pt>
              </c:strCache>
            </c:strRef>
          </c:cat>
          <c:val>
            <c:numRef>
              <c:f>'Composición Activo'!$C$100:$C$104</c:f>
              <c:numCache>
                <c:formatCode>0%</c:formatCode>
                <c:ptCount val="5"/>
                <c:pt idx="0">
                  <c:v>9.7854599319891558E-2</c:v>
                </c:pt>
                <c:pt idx="1">
                  <c:v>0.11389223402346592</c:v>
                </c:pt>
                <c:pt idx="2">
                  <c:v>0.70585592761329796</c:v>
                </c:pt>
                <c:pt idx="3">
                  <c:v>2.469080050648113E-2</c:v>
                </c:pt>
                <c:pt idx="4">
                  <c:v>5.7760306076246409E-2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F2-4E8D-9CA9-D257F4A782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Pasivo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5-4902-B604-838B2D4400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95-4902-B604-838B2D4400D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95-4902-B604-838B2D4400D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5-4902-B604-838B2D4400D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95-4902-B604-838B2D4400DA}"/>
              </c:ext>
            </c:extLst>
          </c:dPt>
          <c:dLbls>
            <c:dLbl>
              <c:idx val="3"/>
              <c:layout>
                <c:manualLayout>
                  <c:x val="3.8186147949774693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95-4902-B604-838B2D440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Pasivo'!$B$100:$B$103</c:f>
              <c:strCache>
                <c:ptCount val="4"/>
                <c:pt idx="0">
                  <c:v>Obligaciones con el Público</c:v>
                </c:pt>
                <c:pt idx="1">
                  <c:v>Cuentas por Pagar</c:v>
                </c:pt>
                <c:pt idx="2">
                  <c:v>Obligaciones Financieras</c:v>
                </c:pt>
                <c:pt idx="3">
                  <c:v>Otras cuentas del Pasivo</c:v>
                </c:pt>
              </c:strCache>
            </c:strRef>
          </c:cat>
          <c:val>
            <c:numRef>
              <c:f>'Composición Pasivo'!$C$100:$C$103</c:f>
              <c:numCache>
                <c:formatCode>0%</c:formatCode>
                <c:ptCount val="4"/>
                <c:pt idx="0">
                  <c:v>0.92012836946709542</c:v>
                </c:pt>
                <c:pt idx="1">
                  <c:v>2.6941786032150406E-2</c:v>
                </c:pt>
                <c:pt idx="2">
                  <c:v>5.069410438637318E-2</c:v>
                </c:pt>
                <c:pt idx="3">
                  <c:v>6.7431921365261062E-5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95-4902-B604-838B2D4400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Patrimonio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B-44ED-AC66-873F9841A525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8B-44ED-AC66-873F9841A525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8B-44ED-AC66-873F9841A525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8B-44ED-AC66-873F9841A525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8B-44ED-AC66-873F9841A5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Patrimonio'!$B$100:$B$103</c:f>
              <c:strCache>
                <c:ptCount val="4"/>
                <c:pt idx="0">
                  <c:v>Capital Social</c:v>
                </c:pt>
                <c:pt idx="1">
                  <c:v>Reservas</c:v>
                </c:pt>
                <c:pt idx="2">
                  <c:v>Superávit por valuaciones</c:v>
                </c:pt>
                <c:pt idx="3">
                  <c:v>Otras cuentas del Patrimonio</c:v>
                </c:pt>
              </c:strCache>
            </c:strRef>
          </c:cat>
          <c:val>
            <c:numRef>
              <c:f>'Composición Patrimonio'!$C$100:$C$103</c:f>
              <c:numCache>
                <c:formatCode>0%</c:formatCode>
                <c:ptCount val="4"/>
                <c:pt idx="0">
                  <c:v>0.33110138551283602</c:v>
                </c:pt>
                <c:pt idx="1">
                  <c:v>0.61413333564781059</c:v>
                </c:pt>
                <c:pt idx="2">
                  <c:v>5.0636782021562167E-2</c:v>
                </c:pt>
                <c:pt idx="3">
                  <c:v>4.1377927531968083E-3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8B-44ED-AC66-873F9841A5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Ingresos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65-4180-9772-49D41249162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65-4180-9772-49D41249162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65-4180-9772-49D41249162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5-4180-9772-49D41249162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65-4180-9772-49D412491624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5-4180-9772-49D412491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Ingresos!$C$100:$C$103</c:f>
              <c:strCache>
                <c:ptCount val="4"/>
                <c:pt idx="0">
                  <c:v>Intereses y descuentos ganados</c:v>
                </c:pt>
                <c:pt idx="1">
                  <c:v>Otros Ingresos</c:v>
                </c:pt>
                <c:pt idx="2">
                  <c:v>Ingresos por Servicios</c:v>
                </c:pt>
                <c:pt idx="3">
                  <c:v>Otras cuentas de Ingreso</c:v>
                </c:pt>
              </c:strCache>
            </c:strRef>
          </c:cat>
          <c:val>
            <c:numRef>
              <c:f>Ingresos!$D$100:$D$103</c:f>
              <c:numCache>
                <c:formatCode>0%</c:formatCode>
                <c:ptCount val="4"/>
                <c:pt idx="0">
                  <c:v>0.88062790981078687</c:v>
                </c:pt>
                <c:pt idx="1">
                  <c:v>6.5216286607140836E-2</c:v>
                </c:pt>
                <c:pt idx="2">
                  <c:v>1.7212738048760827E-2</c:v>
                </c:pt>
                <c:pt idx="3">
                  <c:v>3.6949555490380891E-2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65-4180-9772-49D41249162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EC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8-4371-93FE-015E8FC381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98-4371-93FE-015E8FC381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98-4371-93FE-015E8FC381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8-4371-93FE-015E8FC381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98-4371-93FE-015E8FC3815A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98-4371-93FE-015E8FC38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Gastos!$C$100:$C$103</c:f>
              <c:strCache>
                <c:ptCount val="4"/>
                <c:pt idx="0">
                  <c:v>Intereses causados</c:v>
                </c:pt>
                <c:pt idx="1">
                  <c:v>Gastos de Operación</c:v>
                </c:pt>
                <c:pt idx="2">
                  <c:v>Provisiones</c:v>
                </c:pt>
                <c:pt idx="3">
                  <c:v>Otras cuentas de Gasto</c:v>
                </c:pt>
              </c:strCache>
            </c:strRef>
          </c:cat>
          <c:val>
            <c:numRef>
              <c:f>Gastos!$D$100:$D$103</c:f>
              <c:numCache>
                <c:formatCode>0%</c:formatCode>
                <c:ptCount val="4"/>
                <c:pt idx="0">
                  <c:v>0.44750377689779824</c:v>
                </c:pt>
                <c:pt idx="1">
                  <c:v>0.2804060231410424</c:v>
                </c:pt>
                <c:pt idx="2">
                  <c:v>0.21665069057529823</c:v>
                </c:pt>
                <c:pt idx="3">
                  <c:v>5.5418115922784707E-2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98-4371-93FE-015E8FC381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2.8888884605055887E-2"/>
          <c:y val="6.6968680908973219E-2"/>
          <c:w val="0.92598396637098823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37"/>
              <c:layout>
                <c:manualLayout>
                  <c:x val="-3.7834755335248832E-3"/>
                  <c:y val="1.50003186414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A-4FC0-BDE7-9A6B3294A807}"/>
                </c:ext>
              </c:extLst>
            </c:dLbl>
            <c:dLbl>
              <c:idx val="38"/>
              <c:layout>
                <c:manualLayout>
                  <c:x val="-1.580505779396028E-3"/>
                  <c:y val="2.8326121782547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A-4FC0-BDE7-9A6B3294A807}"/>
                </c:ext>
              </c:extLst>
            </c:dLbl>
            <c:dLbl>
              <c:idx val="39"/>
              <c:layout>
                <c:manualLayout>
                  <c:x val="-1.3961207495303322E-3"/>
                  <c:y val="2.8750244474869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A-4FC0-BDE7-9A6B3294A807}"/>
                </c:ext>
              </c:extLst>
            </c:dLbl>
            <c:dLbl>
              <c:idx val="40"/>
              <c:layout>
                <c:manualLayout>
                  <c:x val="4.4173447678371678E-4"/>
                  <c:y val="2.025021041320098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F0-4480-B8DF-C8EEF3E57BE8}"/>
                </c:ext>
              </c:extLst>
            </c:dLbl>
            <c:dLbl>
              <c:idx val="41"/>
              <c:layout>
                <c:manualLayout>
                  <c:x val="1.4146908516657918E-3"/>
                  <c:y val="1.3958784455704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DC-496E-924C-5EBC36456DAD}"/>
                </c:ext>
              </c:extLst>
            </c:dLbl>
            <c:dLbl>
              <c:idx val="42"/>
              <c:layout>
                <c:manualLayout>
                  <c:x val="-1.402115821873240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C-496E-924C-5EBC36456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Excedentes!$C$6:$C$49</c:f>
              <c:strCache>
                <c:ptCount val="44"/>
                <c:pt idx="0">
                  <c:v>SAN FRANCISCO</c:v>
                </c:pt>
                <c:pt idx="1">
                  <c:v>CACPECO</c:v>
                </c:pt>
                <c:pt idx="2">
                  <c:v>29 DE OCTUBRE</c:v>
                </c:pt>
                <c:pt idx="3">
                  <c:v>RIOBAMBA</c:v>
                </c:pt>
                <c:pt idx="4">
                  <c:v>MEGO</c:v>
                </c:pt>
                <c:pt idx="5">
                  <c:v>A. DEL VALLE</c:v>
                </c:pt>
                <c:pt idx="6">
                  <c:v>CACPE PASTAZA</c:v>
                </c:pt>
                <c:pt idx="7">
                  <c:v>23 DE JULIO</c:v>
                </c:pt>
                <c:pt idx="8">
                  <c:v>ATUNTAQUI</c:v>
                </c:pt>
                <c:pt idx="9">
                  <c:v>OSCUS</c:v>
                </c:pt>
                <c:pt idx="10">
                  <c:v>CHONE</c:v>
                </c:pt>
                <c:pt idx="11">
                  <c:v>ANDALUCÍA</c:v>
                </c:pt>
                <c:pt idx="12">
                  <c:v>F. DAQUILEMA</c:v>
                </c:pt>
                <c:pt idx="13">
                  <c:v>MUSHUC RUNA</c:v>
                </c:pt>
                <c:pt idx="14">
                  <c:v>TULCÁN</c:v>
                </c:pt>
                <c:pt idx="15">
                  <c:v>EL SAGRARIO</c:v>
                </c:pt>
                <c:pt idx="16">
                  <c:v>CACPE BIBLIÁN</c:v>
                </c:pt>
                <c:pt idx="17">
                  <c:v>CALCETA</c:v>
                </c:pt>
                <c:pt idx="18">
                  <c:v>COMERCIO</c:v>
                </c:pt>
                <c:pt idx="19">
                  <c:v>CPN</c:v>
                </c:pt>
                <c:pt idx="20">
                  <c:v>SAN JOSÉ</c:v>
                </c:pt>
                <c:pt idx="21">
                  <c:v>CACPE LOJA</c:v>
                </c:pt>
                <c:pt idx="22">
                  <c:v>9 DE OCTUBRE</c:v>
                </c:pt>
                <c:pt idx="23">
                  <c:v>STA. ROSA</c:v>
                </c:pt>
                <c:pt idx="24">
                  <c:v>KULLKI WASI</c:v>
                </c:pt>
                <c:pt idx="25">
                  <c:v>PEDRO MONCAYO</c:v>
                </c:pt>
                <c:pt idx="26">
                  <c:v>STA. ANA</c:v>
                </c:pt>
                <c:pt idx="27">
                  <c:v>PADRE J. LORENTE</c:v>
                </c:pt>
                <c:pt idx="28">
                  <c:v>GUARANDA</c:v>
                </c:pt>
                <c:pt idx="29">
                  <c:v>EDUCADORES</c:v>
                </c:pt>
                <c:pt idx="30">
                  <c:v>PABLO MUÑOZ V.</c:v>
                </c:pt>
                <c:pt idx="31">
                  <c:v>UNIÓN EL EJIDO</c:v>
                </c:pt>
                <c:pt idx="32">
                  <c:v>CCCA</c:v>
                </c:pt>
                <c:pt idx="33">
                  <c:v>COACMES</c:v>
                </c:pt>
                <c:pt idx="34">
                  <c:v>LUCHA CAMPESINA</c:v>
                </c:pt>
                <c:pt idx="35">
                  <c:v>COTOCOLLAO</c:v>
                </c:pt>
                <c:pt idx="36">
                  <c:v>COOPAD</c:v>
                </c:pt>
                <c:pt idx="37">
                  <c:v>CACMU</c:v>
                </c:pt>
                <c:pt idx="38">
                  <c:v>LA DOLOROSA</c:v>
                </c:pt>
                <c:pt idx="39">
                  <c:v>LA BENÉFICA</c:v>
                </c:pt>
                <c:pt idx="40">
                  <c:v>15 DE ABRIL</c:v>
                </c:pt>
                <c:pt idx="41">
                  <c:v>SAN FCO. ASÍS</c:v>
                </c:pt>
                <c:pt idx="42">
                  <c:v>COOPROGRESO</c:v>
                </c:pt>
                <c:pt idx="43">
                  <c:v>ONCE DE JUNIO</c:v>
                </c:pt>
              </c:strCache>
            </c:strRef>
          </c:cat>
          <c:val>
            <c:numRef>
              <c:f>Excedentes!$F$6:$F$49</c:f>
              <c:numCache>
                <c:formatCode>0.00</c:formatCode>
                <c:ptCount val="44"/>
                <c:pt idx="0">
                  <c:v>5.8644413600000007</c:v>
                </c:pt>
                <c:pt idx="1">
                  <c:v>5.7004014899999973</c:v>
                </c:pt>
                <c:pt idx="2">
                  <c:v>5.4824838199999846</c:v>
                </c:pt>
                <c:pt idx="3">
                  <c:v>3.8718715399999972</c:v>
                </c:pt>
                <c:pt idx="4">
                  <c:v>2.8211353700000039</c:v>
                </c:pt>
                <c:pt idx="5">
                  <c:v>2.732157849999993</c:v>
                </c:pt>
                <c:pt idx="6">
                  <c:v>2.5827859799999935</c:v>
                </c:pt>
                <c:pt idx="7">
                  <c:v>1.8956345100000149</c:v>
                </c:pt>
                <c:pt idx="8">
                  <c:v>1.8267651799999953</c:v>
                </c:pt>
                <c:pt idx="9">
                  <c:v>1.6961760800000008</c:v>
                </c:pt>
                <c:pt idx="10">
                  <c:v>1.5827076799999986</c:v>
                </c:pt>
                <c:pt idx="11">
                  <c:v>1.5325434300000111</c:v>
                </c:pt>
                <c:pt idx="12">
                  <c:v>1.5201764400000002</c:v>
                </c:pt>
                <c:pt idx="13">
                  <c:v>1.5091852899999978</c:v>
                </c:pt>
                <c:pt idx="14">
                  <c:v>1.4294476999999901</c:v>
                </c:pt>
                <c:pt idx="15">
                  <c:v>1.3590714999999918</c:v>
                </c:pt>
                <c:pt idx="16">
                  <c:v>1.1372182000000031</c:v>
                </c:pt>
                <c:pt idx="17">
                  <c:v>0.78095114999999637</c:v>
                </c:pt>
                <c:pt idx="18">
                  <c:v>0.7699032300000006</c:v>
                </c:pt>
                <c:pt idx="19">
                  <c:v>0.73134212000002208</c:v>
                </c:pt>
                <c:pt idx="20">
                  <c:v>0.6980553599999979</c:v>
                </c:pt>
                <c:pt idx="21">
                  <c:v>0.60901088999999686</c:v>
                </c:pt>
                <c:pt idx="22">
                  <c:v>0.58303856999999759</c:v>
                </c:pt>
                <c:pt idx="23">
                  <c:v>0.39618841000000238</c:v>
                </c:pt>
                <c:pt idx="24">
                  <c:v>0.39042478000000713</c:v>
                </c:pt>
                <c:pt idx="25">
                  <c:v>0.33274839000000123</c:v>
                </c:pt>
                <c:pt idx="26">
                  <c:v>0.31065468999999979</c:v>
                </c:pt>
                <c:pt idx="27">
                  <c:v>0.27389977999999715</c:v>
                </c:pt>
                <c:pt idx="28">
                  <c:v>0.2523363199999995</c:v>
                </c:pt>
                <c:pt idx="29">
                  <c:v>0.20837492999999929</c:v>
                </c:pt>
                <c:pt idx="30">
                  <c:v>0.16014649999999975</c:v>
                </c:pt>
                <c:pt idx="31">
                  <c:v>0.11589651000000067</c:v>
                </c:pt>
                <c:pt idx="32">
                  <c:v>0.10396760000000071</c:v>
                </c:pt>
                <c:pt idx="33">
                  <c:v>9.49113399999999E-2</c:v>
                </c:pt>
                <c:pt idx="34">
                  <c:v>6.881360999999675E-2</c:v>
                </c:pt>
                <c:pt idx="35">
                  <c:v>5.5748500000001755E-2</c:v>
                </c:pt>
                <c:pt idx="36">
                  <c:v>4.5938479999999338E-2</c:v>
                </c:pt>
                <c:pt idx="37">
                  <c:v>3.9562600000000891E-2</c:v>
                </c:pt>
                <c:pt idx="38">
                  <c:v>2.3021240000000498E-2</c:v>
                </c:pt>
                <c:pt idx="39">
                  <c:v>2.1074250000001182E-2</c:v>
                </c:pt>
                <c:pt idx="40">
                  <c:v>1.0970969999997138E-2</c:v>
                </c:pt>
                <c:pt idx="41">
                  <c:v>1.7150600000013227E-3</c:v>
                </c:pt>
                <c:pt idx="42">
                  <c:v>0</c:v>
                </c:pt>
                <c:pt idx="43">
                  <c:v>-1.6735776399999942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C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Excedentes!$C$6:$C$49</c15:sqref>
                        </c15:formulaRef>
                      </c:ext>
                    </c:extLst>
                    <c:strCache>
                      <c:ptCount val="44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RIOBAMBA</c:v>
                      </c:pt>
                      <c:pt idx="4">
                        <c:v>MEGO</c:v>
                      </c:pt>
                      <c:pt idx="5">
                        <c:v>A. DEL VALLE</c:v>
                      </c:pt>
                      <c:pt idx="6">
                        <c:v>CACPE PASTAZA</c:v>
                      </c:pt>
                      <c:pt idx="7">
                        <c:v>23 DE JULIO</c:v>
                      </c:pt>
                      <c:pt idx="8">
                        <c:v>ATUNTAQUI</c:v>
                      </c:pt>
                      <c:pt idx="9">
                        <c:v>OSCUS</c:v>
                      </c:pt>
                      <c:pt idx="10">
                        <c:v>CHONE</c:v>
                      </c:pt>
                      <c:pt idx="11">
                        <c:v>ANDALUCÍA</c:v>
                      </c:pt>
                      <c:pt idx="12">
                        <c:v>F. DAQUILEMA</c:v>
                      </c:pt>
                      <c:pt idx="13">
                        <c:v>MUSHUC RUNA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CACPE BIBLIÁN</c:v>
                      </c:pt>
                      <c:pt idx="17">
                        <c:v>CALCETA</c:v>
                      </c:pt>
                      <c:pt idx="18">
                        <c:v>COMERCIO</c:v>
                      </c:pt>
                      <c:pt idx="19">
                        <c:v>CPN</c:v>
                      </c:pt>
                      <c:pt idx="20">
                        <c:v>SAN JOSÉ</c:v>
                      </c:pt>
                      <c:pt idx="21">
                        <c:v>CACPE LOJA</c:v>
                      </c:pt>
                      <c:pt idx="22">
                        <c:v>9 DE OCTUBRE</c:v>
                      </c:pt>
                      <c:pt idx="23">
                        <c:v>STA. ROSA</c:v>
                      </c:pt>
                      <c:pt idx="24">
                        <c:v>KULLKI WASI</c:v>
                      </c:pt>
                      <c:pt idx="25">
                        <c:v>PEDRO MONCAYO</c:v>
                      </c:pt>
                      <c:pt idx="26">
                        <c:v>STA. ANA</c:v>
                      </c:pt>
                      <c:pt idx="27">
                        <c:v>PADRE J. LORENTE</c:v>
                      </c:pt>
                      <c:pt idx="28">
                        <c:v>GUARANDA</c:v>
                      </c:pt>
                      <c:pt idx="29">
                        <c:v>EDUCADORES</c:v>
                      </c:pt>
                      <c:pt idx="30">
                        <c:v>PABLO MUÑOZ V.</c:v>
                      </c:pt>
                      <c:pt idx="31">
                        <c:v>UNIÓN EL EJIDO</c:v>
                      </c:pt>
                      <c:pt idx="32">
                        <c:v>CCCA</c:v>
                      </c:pt>
                      <c:pt idx="33">
                        <c:v>COACMES</c:v>
                      </c:pt>
                      <c:pt idx="34">
                        <c:v>LUCHA CAMPESINA</c:v>
                      </c:pt>
                      <c:pt idx="35">
                        <c:v>COTOCOLLAO</c:v>
                      </c:pt>
                      <c:pt idx="36">
                        <c:v>COOPAD</c:v>
                      </c:pt>
                      <c:pt idx="37">
                        <c:v>CACMU</c:v>
                      </c:pt>
                      <c:pt idx="38">
                        <c:v>LA DOLOROSA</c:v>
                      </c:pt>
                      <c:pt idx="39">
                        <c:v>LA BENÉFICA</c:v>
                      </c:pt>
                      <c:pt idx="40">
                        <c:v>15 DE ABRIL</c:v>
                      </c:pt>
                      <c:pt idx="41">
                        <c:v>SAN FCO. ASÍS</c:v>
                      </c:pt>
                      <c:pt idx="42">
                        <c:v>COOPROGRESO</c:v>
                      </c:pt>
                      <c:pt idx="43">
                        <c:v>ONCE DE JUNIO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Excedentes!$D$6:$D$49</c15:sqref>
                        </c15:formulaRef>
                      </c:ext>
                    </c:extLst>
                    <c:numCache>
                      <c:formatCode>#,##0.00</c:formatCode>
                      <c:ptCount val="44"/>
                      <c:pt idx="0">
                        <c:v>46.787840430000003</c:v>
                      </c:pt>
                      <c:pt idx="1">
                        <c:v>38.110873729999994</c:v>
                      </c:pt>
                      <c:pt idx="2">
                        <c:v>77.630324129999991</c:v>
                      </c:pt>
                      <c:pt idx="3">
                        <c:v>32.763794519999998</c:v>
                      </c:pt>
                      <c:pt idx="4">
                        <c:v>28.298653590000001</c:v>
                      </c:pt>
                      <c:pt idx="5">
                        <c:v>119.19927821</c:v>
                      </c:pt>
                      <c:pt idx="6">
                        <c:v>19.291076469999997</c:v>
                      </c:pt>
                      <c:pt idx="7">
                        <c:v>37.960111740000002</c:v>
                      </c:pt>
                      <c:pt idx="8">
                        <c:v>34.281195279999999</c:v>
                      </c:pt>
                      <c:pt idx="9">
                        <c:v>48.928551240000004</c:v>
                      </c:pt>
                      <c:pt idx="10">
                        <c:v>10.526678579999999</c:v>
                      </c:pt>
                      <c:pt idx="11">
                        <c:v>42.470723770000006</c:v>
                      </c:pt>
                      <c:pt idx="12">
                        <c:v>40.051713279999994</c:v>
                      </c:pt>
                      <c:pt idx="13">
                        <c:v>45.654119399999999</c:v>
                      </c:pt>
                      <c:pt idx="14">
                        <c:v>25.759309519999995</c:v>
                      </c:pt>
                      <c:pt idx="15">
                        <c:v>22.840468269999995</c:v>
                      </c:pt>
                      <c:pt idx="16">
                        <c:v>32.003442810000003</c:v>
                      </c:pt>
                      <c:pt idx="17">
                        <c:v>12.318307589999998</c:v>
                      </c:pt>
                      <c:pt idx="18">
                        <c:v>10.00014275</c:v>
                      </c:pt>
                      <c:pt idx="19">
                        <c:v>116.50962006</c:v>
                      </c:pt>
                      <c:pt idx="20">
                        <c:v>17.674679419999997</c:v>
                      </c:pt>
                      <c:pt idx="21">
                        <c:v>7.3585997900000004</c:v>
                      </c:pt>
                      <c:pt idx="22">
                        <c:v>8.8480539699999987</c:v>
                      </c:pt>
                      <c:pt idx="23">
                        <c:v>11.53104987</c:v>
                      </c:pt>
                      <c:pt idx="24">
                        <c:v>23.584715980000002</c:v>
                      </c:pt>
                      <c:pt idx="25">
                        <c:v>4.3317619199999999</c:v>
                      </c:pt>
                      <c:pt idx="26">
                        <c:v>3.7745119499999995</c:v>
                      </c:pt>
                      <c:pt idx="27">
                        <c:v>9.4083894499999978</c:v>
                      </c:pt>
                      <c:pt idx="28">
                        <c:v>5.85126627</c:v>
                      </c:pt>
                      <c:pt idx="29">
                        <c:v>2.2350190100000003</c:v>
                      </c:pt>
                      <c:pt idx="30">
                        <c:v>24.281944750000001</c:v>
                      </c:pt>
                      <c:pt idx="31">
                        <c:v>2.2614820100000004</c:v>
                      </c:pt>
                      <c:pt idx="32">
                        <c:v>16.758613239999999</c:v>
                      </c:pt>
                      <c:pt idx="33">
                        <c:v>1.3888706599999998</c:v>
                      </c:pt>
                      <c:pt idx="34">
                        <c:v>5.09822021</c:v>
                      </c:pt>
                      <c:pt idx="35">
                        <c:v>4.5996676600000015</c:v>
                      </c:pt>
                      <c:pt idx="36">
                        <c:v>5.6607010099999995</c:v>
                      </c:pt>
                      <c:pt idx="37">
                        <c:v>4.2069231000000009</c:v>
                      </c:pt>
                      <c:pt idx="38">
                        <c:v>1.3286182</c:v>
                      </c:pt>
                      <c:pt idx="39">
                        <c:v>3.4838258400000002</c:v>
                      </c:pt>
                      <c:pt idx="40">
                        <c:v>10.71504837</c:v>
                      </c:pt>
                      <c:pt idx="41">
                        <c:v>4.6582411700000002</c:v>
                      </c:pt>
                      <c:pt idx="42">
                        <c:v>107.88879012000002</c:v>
                      </c:pt>
                      <c:pt idx="43">
                        <c:v>11.832538350000002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C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Excedentes!$C$6:$C$49</c15:sqref>
                        </c15:formulaRef>
                      </c:ext>
                    </c:extLst>
                    <c:strCache>
                      <c:ptCount val="44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RIOBAMBA</c:v>
                      </c:pt>
                      <c:pt idx="4">
                        <c:v>MEGO</c:v>
                      </c:pt>
                      <c:pt idx="5">
                        <c:v>A. DEL VALLE</c:v>
                      </c:pt>
                      <c:pt idx="6">
                        <c:v>CACPE PASTAZA</c:v>
                      </c:pt>
                      <c:pt idx="7">
                        <c:v>23 DE JULIO</c:v>
                      </c:pt>
                      <c:pt idx="8">
                        <c:v>ATUNTAQUI</c:v>
                      </c:pt>
                      <c:pt idx="9">
                        <c:v>OSCUS</c:v>
                      </c:pt>
                      <c:pt idx="10">
                        <c:v>CHONE</c:v>
                      </c:pt>
                      <c:pt idx="11">
                        <c:v>ANDALUCÍA</c:v>
                      </c:pt>
                      <c:pt idx="12">
                        <c:v>F. DAQUILEMA</c:v>
                      </c:pt>
                      <c:pt idx="13">
                        <c:v>MUSHUC RUNA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CACPE BIBLIÁN</c:v>
                      </c:pt>
                      <c:pt idx="17">
                        <c:v>CALCETA</c:v>
                      </c:pt>
                      <c:pt idx="18">
                        <c:v>COMERCIO</c:v>
                      </c:pt>
                      <c:pt idx="19">
                        <c:v>CPN</c:v>
                      </c:pt>
                      <c:pt idx="20">
                        <c:v>SAN JOSÉ</c:v>
                      </c:pt>
                      <c:pt idx="21">
                        <c:v>CACPE LOJA</c:v>
                      </c:pt>
                      <c:pt idx="22">
                        <c:v>9 DE OCTUBRE</c:v>
                      </c:pt>
                      <c:pt idx="23">
                        <c:v>STA. ROSA</c:v>
                      </c:pt>
                      <c:pt idx="24">
                        <c:v>KULLKI WASI</c:v>
                      </c:pt>
                      <c:pt idx="25">
                        <c:v>PEDRO MONCAYO</c:v>
                      </c:pt>
                      <c:pt idx="26">
                        <c:v>STA. ANA</c:v>
                      </c:pt>
                      <c:pt idx="27">
                        <c:v>PADRE J. LORENTE</c:v>
                      </c:pt>
                      <c:pt idx="28">
                        <c:v>GUARANDA</c:v>
                      </c:pt>
                      <c:pt idx="29">
                        <c:v>EDUCADORES</c:v>
                      </c:pt>
                      <c:pt idx="30">
                        <c:v>PABLO MUÑOZ V.</c:v>
                      </c:pt>
                      <c:pt idx="31">
                        <c:v>UNIÓN EL EJIDO</c:v>
                      </c:pt>
                      <c:pt idx="32">
                        <c:v>CCCA</c:v>
                      </c:pt>
                      <c:pt idx="33">
                        <c:v>COACMES</c:v>
                      </c:pt>
                      <c:pt idx="34">
                        <c:v>LUCHA CAMPESINA</c:v>
                      </c:pt>
                      <c:pt idx="35">
                        <c:v>COTOCOLLAO</c:v>
                      </c:pt>
                      <c:pt idx="36">
                        <c:v>COOPAD</c:v>
                      </c:pt>
                      <c:pt idx="37">
                        <c:v>CACMU</c:v>
                      </c:pt>
                      <c:pt idx="38">
                        <c:v>LA DOLOROSA</c:v>
                      </c:pt>
                      <c:pt idx="39">
                        <c:v>LA BENÉFICA</c:v>
                      </c:pt>
                      <c:pt idx="40">
                        <c:v>15 DE ABRIL</c:v>
                      </c:pt>
                      <c:pt idx="41">
                        <c:v>SAN FCO. ASÍS</c:v>
                      </c:pt>
                      <c:pt idx="42">
                        <c:v>COOPROGRESO</c:v>
                      </c:pt>
                      <c:pt idx="43">
                        <c:v>ONCE DE JUNIO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Excedentes!$E$6:$E$49</c15:sqref>
                        </c15:formulaRef>
                      </c:ext>
                    </c:extLst>
                    <c:numCache>
                      <c:formatCode>#,##0.00</c:formatCode>
                      <c:ptCount val="44"/>
                      <c:pt idx="0">
                        <c:v>40.923399070000002</c:v>
                      </c:pt>
                      <c:pt idx="1">
                        <c:v>32.410472239999997</c:v>
                      </c:pt>
                      <c:pt idx="2">
                        <c:v>72.147840310000007</c:v>
                      </c:pt>
                      <c:pt idx="3">
                        <c:v>28.89192298</c:v>
                      </c:pt>
                      <c:pt idx="4">
                        <c:v>25.477518219999997</c:v>
                      </c:pt>
                      <c:pt idx="5">
                        <c:v>116.46712036000001</c:v>
                      </c:pt>
                      <c:pt idx="6">
                        <c:v>16.708290490000003</c:v>
                      </c:pt>
                      <c:pt idx="7">
                        <c:v>36.064477229999987</c:v>
                      </c:pt>
                      <c:pt idx="8">
                        <c:v>32.454430100000003</c:v>
                      </c:pt>
                      <c:pt idx="9">
                        <c:v>47.232375160000004</c:v>
                      </c:pt>
                      <c:pt idx="10">
                        <c:v>8.9439709000000001</c:v>
                      </c:pt>
                      <c:pt idx="11">
                        <c:v>40.938180339999995</c:v>
                      </c:pt>
                      <c:pt idx="12">
                        <c:v>38.531536839999994</c:v>
                      </c:pt>
                      <c:pt idx="13">
                        <c:v>44.144934110000001</c:v>
                      </c:pt>
                      <c:pt idx="14">
                        <c:v>24.329861820000005</c:v>
                      </c:pt>
                      <c:pt idx="15">
                        <c:v>21.481396770000003</c:v>
                      </c:pt>
                      <c:pt idx="16">
                        <c:v>30.86622461</c:v>
                      </c:pt>
                      <c:pt idx="17">
                        <c:v>11.537356440000002</c:v>
                      </c:pt>
                      <c:pt idx="18">
                        <c:v>9.2302395199999996</c:v>
                      </c:pt>
                      <c:pt idx="19">
                        <c:v>115.77827793999998</c:v>
                      </c:pt>
                      <c:pt idx="20">
                        <c:v>16.976624059999999</c:v>
                      </c:pt>
                      <c:pt idx="21">
                        <c:v>6.7495889000000036</c:v>
                      </c:pt>
                      <c:pt idx="22">
                        <c:v>8.2650154000000011</c:v>
                      </c:pt>
                      <c:pt idx="23">
                        <c:v>11.134861459999998</c:v>
                      </c:pt>
                      <c:pt idx="24">
                        <c:v>23.194291199999995</c:v>
                      </c:pt>
                      <c:pt idx="25">
                        <c:v>3.9990135299999987</c:v>
                      </c:pt>
                      <c:pt idx="26">
                        <c:v>3.4638572599999997</c:v>
                      </c:pt>
                      <c:pt idx="27">
                        <c:v>9.1344896700000007</c:v>
                      </c:pt>
                      <c:pt idx="28">
                        <c:v>5.5989299500000005</c:v>
                      </c:pt>
                      <c:pt idx="29">
                        <c:v>2.026644080000001</c:v>
                      </c:pt>
                      <c:pt idx="30">
                        <c:v>24.121798250000001</c:v>
                      </c:pt>
                      <c:pt idx="31">
                        <c:v>2.1455854999999997</c:v>
                      </c:pt>
                      <c:pt idx="32">
                        <c:v>16.654645639999998</c:v>
                      </c:pt>
                      <c:pt idx="33">
                        <c:v>1.2939593199999999</c:v>
                      </c:pt>
                      <c:pt idx="34">
                        <c:v>5.0294066000000033</c:v>
                      </c:pt>
                      <c:pt idx="35">
                        <c:v>4.5439191599999997</c:v>
                      </c:pt>
                      <c:pt idx="36">
                        <c:v>5.6147625300000001</c:v>
                      </c:pt>
                      <c:pt idx="37">
                        <c:v>4.1673605</c:v>
                      </c:pt>
                      <c:pt idx="38">
                        <c:v>1.3055969599999995</c:v>
                      </c:pt>
                      <c:pt idx="39">
                        <c:v>3.462751589999999</c:v>
                      </c:pt>
                      <c:pt idx="40">
                        <c:v>10.704077400000003</c:v>
                      </c:pt>
                      <c:pt idx="41">
                        <c:v>4.6565261099999988</c:v>
                      </c:pt>
                      <c:pt idx="42">
                        <c:v>107.88879012</c:v>
                      </c:pt>
                      <c:pt idx="43">
                        <c:v>13.506115989999996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93551520"/>
        <c:crosses val="autoZero"/>
        <c:auto val="1"/>
        <c:lblAlgn val="ctr"/>
        <c:lblOffset val="100"/>
        <c:noMultiLvlLbl val="0"/>
      </c:catAx>
      <c:valAx>
        <c:axId val="693551520"/>
        <c:scaling>
          <c:orientation val="minMax"/>
          <c:max val="6"/>
          <c:min val="-2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93552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sivo'!J1"/><Relationship Id="rId2" Type="http://schemas.openxmlformats.org/officeDocument/2006/relationships/chart" Target="../charts/chart2.xml"/><Relationship Id="rId1" Type="http://schemas.openxmlformats.org/officeDocument/2006/relationships/hyperlink" Target="#INDICE!A1"/><Relationship Id="rId4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trimonio'!J1"/><Relationship Id="rId2" Type="http://schemas.openxmlformats.org/officeDocument/2006/relationships/chart" Target="../charts/chart3.xml"/><Relationship Id="rId1" Type="http://schemas.openxmlformats.org/officeDocument/2006/relationships/hyperlink" Target="#INDICE!A1"/><Relationship Id="rId4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gresos!J1"/><Relationship Id="rId2" Type="http://schemas.openxmlformats.org/officeDocument/2006/relationships/chart" Target="../charts/chart4.xml"/><Relationship Id="rId1" Type="http://schemas.openxmlformats.org/officeDocument/2006/relationships/hyperlink" Target="#INDICE!A1"/><Relationship Id="rId4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Gastos!J1"/><Relationship Id="rId2" Type="http://schemas.openxmlformats.org/officeDocument/2006/relationships/chart" Target="../charts/chart5.xml"/><Relationship Id="rId1" Type="http://schemas.openxmlformats.org/officeDocument/2006/relationships/hyperlink" Target="#INDICE!A1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6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Activo'!J1"/><Relationship Id="rId2" Type="http://schemas.openxmlformats.org/officeDocument/2006/relationships/chart" Target="../charts/chart1.xml"/><Relationship Id="rId1" Type="http://schemas.openxmlformats.org/officeDocument/2006/relationships/hyperlink" Target="#INDICE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581025</xdr:colOff>
      <xdr:row>3</xdr:row>
      <xdr:rowOff>152400</xdr:rowOff>
    </xdr:from>
    <xdr:to>
      <xdr:col>10</xdr:col>
      <xdr:colOff>304801</xdr:colOff>
      <xdr:row>19</xdr:row>
      <xdr:rowOff>80963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B6F1F8-0235-4CFA-ACBB-BFA78F9B8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485776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828E2220-FB84-4864-82D0-45DCF4F4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153400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161925</xdr:rowOff>
    </xdr:from>
    <xdr:to>
      <xdr:col>11</xdr:col>
      <xdr:colOff>381000</xdr:colOff>
      <xdr:row>20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C1AD402-B50F-4480-8348-3A523AF65948}"/>
            </a:ext>
          </a:extLst>
        </xdr:cNvPr>
        <xdr:cNvSpPr txBox="1"/>
      </xdr:nvSpPr>
      <xdr:spPr>
        <a:xfrm>
          <a:off x="7858125" y="933450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julio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las Obligaciones con el Público alcanzaron los $ 11.563 millones de dólares, registrando un incremento mensual de $ 13,32 millones de dólares, lo que refleja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una variación porcentual del 0,12% con relación a junio 2023.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Son 13 cooperativas las que han registrado disminución porcentual para este mes de análisis. De las otras socias, las que cerraron con un mayor incremento porcentual fueron 2 cooperativas y alcanzaron el 3% de crecimiento en esta subcuenta.</a:t>
          </a: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Comparando con los datos de julio 2022, se puede apreciar de igual forma un incremento anual del 7,55%; al pasar de $ 10,751 millones en jul-22 a $ 11.563 millones en jul-23. </a:t>
          </a:r>
        </a:p>
      </xdr:txBody>
    </xdr:sp>
    <xdr:clientData/>
  </xdr:twoCellAnchor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25152</xdr:colOff>
      <xdr:row>19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386D25-64CE-4108-878A-68315391D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7883277" cy="3133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142875</xdr:rowOff>
    </xdr:from>
    <xdr:to>
      <xdr:col>11</xdr:col>
      <xdr:colOff>638175</xdr:colOff>
      <xdr:row>20</xdr:row>
      <xdr:rowOff>104775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3222-A9E5-41D6-AC47-6EAD2B6F5538}"/>
            </a:ext>
          </a:extLst>
        </xdr:cNvPr>
        <xdr:cNvSpPr txBox="1"/>
      </xdr:nvSpPr>
      <xdr:spPr>
        <a:xfrm>
          <a:off x="7858125" y="7239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julio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la Vista es de $ 2.509 millones de dólares; es decir, registró un crecimiento de $ 21,24 millones de dólares de junio 2023 a julio 2023, lo que representa el 0,85%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 cooperativas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que alcanzaron un mayor crecimiento en esta subcuenta con el 10% y el 9%. Por otro lado, existen 20 cooperativas registran un decrecimiento en este último mes de análisis, siendo el -12% el porcentaje de decrecimiento más alto en una de ellas.</a:t>
          </a:r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168920</xdr:colOff>
      <xdr:row>19</xdr:row>
      <xdr:rowOff>142874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98783B-1F87-4B4F-A43E-034CBF8AE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4"/>
          <a:ext cx="8027045" cy="3190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847725</xdr:colOff>
      <xdr:row>3</xdr:row>
      <xdr:rowOff>104775</xdr:rowOff>
    </xdr:from>
    <xdr:to>
      <xdr:col>11</xdr:col>
      <xdr:colOff>419100</xdr:colOff>
      <xdr:row>20</xdr:row>
      <xdr:rowOff>66675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76D3353-B9DF-4840-9B57-BF30CD3A1E34}"/>
            </a:ext>
          </a:extLst>
        </xdr:cNvPr>
        <xdr:cNvSpPr txBox="1"/>
      </xdr:nvSpPr>
      <xdr:spPr>
        <a:xfrm>
          <a:off x="7639050" y="6858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julio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Plazo es de $ 8.912 millones de dólares; es decir, registró un decrecimiento de $ 7,05 millones de dólares de junio 2023 a julio 2023, lo que representa el 0,08% de decrecimiento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4 cooperativas que registraron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el mayor crecimiento en esta subcuenta del 4% (1 cooperativa) y 3% (3 cooperativas) mensual. Por otro lado, existen 18 cooperativas que han decrecido en esta subcuenta y el porcentaje más elevado de decrecimiento fue del -4% en 1 cooperativa socia.</a:t>
          </a:r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567CF4-5496-435C-8561-2F2BE0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752475</xdr:colOff>
      <xdr:row>19</xdr:row>
      <xdr:rowOff>142875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14A5FBA-0B8C-4BB1-BA9C-18E709ACAE84}"/>
            </a:ext>
          </a:extLst>
        </xdr:cNvPr>
        <xdr:cNvSpPr txBox="1"/>
      </xdr:nvSpPr>
      <xdr:spPr>
        <a:xfrm>
          <a:off x="7858125" y="771525"/>
          <a:ext cx="3952875" cy="300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 mes de julio del 2023, el patrimonio registró un saldo de $ 1.881 millones de dólares, lo que representa un incremento de $ 10,82 millones de dólares con relación al mes de junio 2023 (0,58% mensual).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solamente 3 cooperativas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que han registrado un decrecimiento para este mes de análisis. De las socias que han incrementado su saldo en esta cuenta, existen 5 cooperativas que registran un mayor porcentaje de crecimiento del 2% mensual.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se puede evidenciar un crecimiento en este grupo contable del 11,53% ($ 194,46 millones), ya que pasa de $ 1.687 millones en jul-22 a $ 1.881 millones en jul-23. </a:t>
          </a:r>
        </a:p>
      </xdr:txBody>
    </xdr:sp>
    <xdr:clientData/>
  </xdr:twoCellAnchor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1020068</xdr:colOff>
      <xdr:row>19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B4CE4-B7C5-48D8-B97F-A700FD5F8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811393" cy="31051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571500</xdr:colOff>
      <xdr:row>3</xdr:row>
      <xdr:rowOff>161925</xdr:rowOff>
    </xdr:from>
    <xdr:to>
      <xdr:col>10</xdr:col>
      <xdr:colOff>295276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450664-EBF4-41E6-96CD-2C571AC0E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352426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2DC74D70-DA32-45FD-849B-CBC3910D6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020050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11</xdr:col>
      <xdr:colOff>638175</xdr:colOff>
      <xdr:row>20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08B2DFE-9E9D-4C7D-9BD1-18BE7794A1FF}"/>
            </a:ext>
          </a:extLst>
        </xdr:cNvPr>
        <xdr:cNvSpPr txBox="1"/>
      </xdr:nvSpPr>
      <xdr:spPr>
        <a:xfrm>
          <a:off x="7858125" y="962025"/>
          <a:ext cx="3838575" cy="2981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julio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del Capital Social cierra en $ 623 millones de dólares; es decir, registró un crecimiento de $ 5,70 millones de dólares de junio 2023 a julio 2023, lo que representa el 0,92%  de incremento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6 cooperativas socias que  han registrado un decrecimiento en el último mes de esta subcuenta del Patrimonio, el porcentaje más alto de decrecimiento fue el -0,28% en 1 cooperativa. Por otro lado, el porcentaje más elevado de crecimiento en 1 cooperativa socia fue del 7%.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120997</xdr:colOff>
      <xdr:row>19</xdr:row>
      <xdr:rowOff>123824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B667B7EF-CBF0-4113-9324-24390A3AA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7979122" cy="31718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666750</xdr:colOff>
      <xdr:row>19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BE3D479-9E43-4754-A51F-257F1B047909}"/>
            </a:ext>
          </a:extLst>
        </xdr:cNvPr>
        <xdr:cNvSpPr txBox="1"/>
      </xdr:nvSpPr>
      <xdr:spPr>
        <a:xfrm>
          <a:off x="7858125" y="771525"/>
          <a:ext cx="3867150" cy="300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julio 2023,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Reservas cerró con $ 1,155 millones de dólares; es decir, registró un crecimiento de $ 6,73 millones de dólares de junio 2023 a julio 2023, lo que representa el 0,59%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3 cooperativas que registraron un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crecimiento en esta subcuenta del 2%. Una socia registra un decrecimiento del -25% y hay 4 cooperativas que no registran variación para este mes de análisis.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192881</xdr:colOff>
      <xdr:row>19</xdr:row>
      <xdr:rowOff>152400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6EF6B028-F269-4DB3-9C60-3F14F0BD6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051006" cy="32004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76200</xdr:colOff>
      <xdr:row>3</xdr:row>
      <xdr:rowOff>161925</xdr:rowOff>
    </xdr:from>
    <xdr:to>
      <xdr:col>11</xdr:col>
      <xdr:colOff>866776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B20806-0C96-4075-B139-0261B4BF8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7</xdr:col>
      <xdr:colOff>971551</xdr:colOff>
      <xdr:row>21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23A9E30-AADA-4F7E-8352-8B695114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191500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1057275</xdr:colOff>
      <xdr:row>4</xdr:row>
      <xdr:rowOff>57150</xdr:rowOff>
    </xdr:from>
    <xdr:to>
      <xdr:col>11</xdr:col>
      <xdr:colOff>781051</xdr:colOff>
      <xdr:row>19</xdr:row>
      <xdr:rowOff>176213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28AAC8C-5EF2-4DDC-B882-C92568AE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7</xdr:col>
      <xdr:colOff>952501</xdr:colOff>
      <xdr:row>21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552D1267-5B4E-4697-8F61-6A6616149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172450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19</xdr:row>
      <xdr:rowOff>76200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FF453B1-2B52-4527-BD86-AA204AB62560}"/>
            </a:ext>
          </a:extLst>
        </xdr:cNvPr>
        <xdr:cNvSpPr txBox="1"/>
      </xdr:nvSpPr>
      <xdr:spPr>
        <a:xfrm>
          <a:off x="7858125" y="771525"/>
          <a:ext cx="3838575" cy="2933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 julio 2023, se puede observar un total de Activos de $14.497 millones de dólares, que es mayor al mes de junio 2023 en un 0,25% (36,23 millones de dólares).  </a:t>
          </a:r>
        </a:p>
        <a:p>
          <a:pPr algn="just" eaLnBrk="1" fontAlgn="auto" latinLnBrk="0" hangingPunct="1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este mes de análisis, son 12 cooperativas han registrado decrecimiento en los Activos y el porcentaje de decrecimiento más elevado es del 3% en 1 cooperativa socia. Por otro lado, de las Cooperativas que registran crecimiento para este período, existe 1 socia que ha registrado el mayor porcentaje de crecimiento con el 4%.</a:t>
          </a:r>
        </a:p>
        <a:p>
          <a:pPr algn="just" eaLnBrk="1" fontAlgn="auto" latinLnBrk="0" hangingPunct="1"/>
          <a:endParaRPr lang="es-EC">
            <a:solidFill>
              <a:srgbClr val="FF0000"/>
            </a:solidFill>
            <a:effectLst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se puede identificar que ha habido un  crecimiento en los Activos del Grupo Icored del 8,53%; al pasar de jul-22 con $13.358 millones a jul-23 con $14.497 millones.</a:t>
          </a:r>
        </a:p>
      </xdr:txBody>
    </xdr:sp>
    <xdr:clientData/>
  </xdr:twoCellAnchor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120997</xdr:colOff>
      <xdr:row>19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A69E5C-293F-4258-BCF2-D4C800991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7979122" cy="31718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561976</xdr:colOff>
      <xdr:row>3</xdr:row>
      <xdr:rowOff>90485</xdr:rowOff>
    </xdr:from>
    <xdr:to>
      <xdr:col>12</xdr:col>
      <xdr:colOff>1000126</xdr:colOff>
      <xdr:row>52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71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7</xdr:col>
      <xdr:colOff>841328</xdr:colOff>
      <xdr:row>21</xdr:row>
      <xdr:rowOff>123825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EB2CF68-5F7E-4C64-9ECE-DA63047C1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8937578" cy="355282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0</xdr:colOff>
      <xdr:row>22</xdr:row>
      <xdr:rowOff>22954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57E57A-0847-4643-8FE2-810CC2A7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163050" cy="36424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73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148381</xdr:colOff>
      <xdr:row>22</xdr:row>
      <xdr:rowOff>85724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1AA63-8606-451F-BBDF-83502910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320956" cy="37052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73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1</xdr:rowOff>
    </xdr:from>
    <xdr:to>
      <xdr:col>8</xdr:col>
      <xdr:colOff>266700</xdr:colOff>
      <xdr:row>22</xdr:row>
      <xdr:rowOff>132759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38E2C6-9716-48FC-896F-18BBB681B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6"/>
          <a:ext cx="9439275" cy="375225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76498</xdr:colOff>
      <xdr:row>22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FBC7AB-AA54-4DC8-95CC-B8F929A70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249073" cy="36766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124420</xdr:colOff>
      <xdr:row>22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295988-C92A-4470-87BC-8F3B91C2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296995" cy="36957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76200</xdr:colOff>
      <xdr:row>22</xdr:row>
      <xdr:rowOff>57032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77FACB8D-269B-458C-B4DD-704CDD28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9248775" cy="367653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11</xdr:col>
      <xdr:colOff>444500</xdr:colOff>
      <xdr:row>1</xdr:row>
      <xdr:rowOff>148166</xdr:rowOff>
    </xdr:from>
    <xdr:to>
      <xdr:col>12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619124</xdr:colOff>
      <xdr:row>3</xdr:row>
      <xdr:rowOff>147637</xdr:rowOff>
    </xdr:from>
    <xdr:to>
      <xdr:col>10</xdr:col>
      <xdr:colOff>342900</xdr:colOff>
      <xdr:row>19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F1AD04C-4321-4FB3-AECB-DA0ED4BB8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561976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8787DCA4-DAD6-40A4-AC24-FDE10862D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229600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3</xdr:row>
      <xdr:rowOff>171450</xdr:rowOff>
    </xdr:from>
    <xdr:to>
      <xdr:col>11</xdr:col>
      <xdr:colOff>752475</xdr:colOff>
      <xdr:row>21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9C78313-9F79-48E6-B35E-08B5F265CBC8}"/>
            </a:ext>
          </a:extLst>
        </xdr:cNvPr>
        <xdr:cNvSpPr txBox="1"/>
      </xdr:nvSpPr>
      <xdr:spPr>
        <a:xfrm>
          <a:off x="7972425" y="752475"/>
          <a:ext cx="3838575" cy="3257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finalizar julio 2023, se puede observar un total de Fondos Disponibles de $ 1.419 millones de dólares, que es inferior al mes de junio 2023 en $ 5,47 millones de dólares, es decir, se produjo un decrecimiento mensual del 0,38%.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 eaLnBrk="1" fontAlgn="auto" latinLnBrk="0" hangingPunct="1"/>
          <a:r>
            <a:rPr lang="es-EC">
              <a:solidFill>
                <a:sysClr val="windowText" lastClr="000000"/>
              </a:solidFill>
              <a:effectLst/>
            </a:rPr>
            <a:t>El</a:t>
          </a:r>
          <a:r>
            <a:rPr lang="es-EC" baseline="0">
              <a:solidFill>
                <a:sysClr val="windowText" lastClr="000000"/>
              </a:solidFill>
              <a:effectLst/>
            </a:rPr>
            <a:t> porcentaje de crecimiento más alto es el 75% en una cooperativa socia y existen 28 cooperativas que han decrecido en esta subcuenta en el último mes, registrándose el 48% como el porcentaje más elevado de decrecimiento en 1 socia. </a:t>
          </a:r>
        </a:p>
        <a:p>
          <a:pPr algn="just" eaLnBrk="1" fontAlgn="auto" latinLnBrk="0" hangingPunct="1"/>
          <a:endParaRPr lang="es-EC" baseline="0">
            <a:solidFill>
              <a:sysClr val="windowText" lastClr="000000"/>
            </a:solidFill>
            <a:effectLst/>
          </a:endParaRPr>
        </a:p>
        <a:p>
          <a:pPr algn="just" eaLnBrk="1" fontAlgn="auto" latinLnBrk="0" hangingPunct="1"/>
          <a:r>
            <a:rPr lang="es-EC" baseline="0">
              <a:solidFill>
                <a:sysClr val="windowText" lastClr="000000"/>
              </a:solidFill>
              <a:effectLst/>
            </a:rPr>
            <a:t>Con relación al año anterior, esta subcuenta ha disminuido en 9,80 puntos porcentuales ya que pasó de jul-22 con $ 1.573 millones a jul-23 con $ 1.419 millones.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288727</xdr:colOff>
      <xdr:row>20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20212-FDA2-4475-A5BB-F71617DDB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146852" cy="3238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6D9971A-27B3-4208-B789-3AD7F5B9E522}"/>
            </a:ext>
          </a:extLst>
        </xdr:cNvPr>
        <xdr:cNvSpPr txBox="1"/>
      </xdr:nvSpPr>
      <xdr:spPr>
        <a:xfrm>
          <a:off x="7858125" y="771525"/>
          <a:ext cx="3838575" cy="3171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julio 2023, se puede observar un total de Inversiones de $ 1.651</a:t>
          </a:r>
          <a:r>
            <a:rPr lang="es-EC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millones de dólares, que es inferior al mes de junio 2023 en $ 34,39 millones de dólares, es decir, se produjo un decrecimiento mensual del 2,04%.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La mayoría de cooperativas socias registran decrecimiento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en este mes de análisis (25), siendo el porcentaje más alto de disminución el de una cooperativa con el -15%. Existen por otro lado, 14 cooperativas que han crecido en esta cuenta contable y el porcentaje más elevado de incremento registrado es el 11% en una de ellas. Y por último, 5 cooperativas no registran variación mensual para julio 2023.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Haciendo un comparativo anual, esta subcuenta registra un decrecimiento de 7,68 puntos porcentuales con relación a jul-22 que cerró en $ 1.788 millones.</a:t>
          </a:r>
        </a:p>
      </xdr:txBody>
    </xdr:sp>
    <xdr:clientData/>
  </xdr:twoCellAnchor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73075</xdr:colOff>
      <xdr:row>19</xdr:row>
      <xdr:rowOff>104774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21C7BD-9DF5-47E8-A1A4-C5F49A2E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7931200" cy="3152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171450</xdr:rowOff>
    </xdr:from>
    <xdr:to>
      <xdr:col>11</xdr:col>
      <xdr:colOff>485775</xdr:colOff>
      <xdr:row>19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C687568-F88F-4AD1-AF9F-860788A429DF}"/>
            </a:ext>
          </a:extLst>
        </xdr:cNvPr>
        <xdr:cNvSpPr txBox="1"/>
      </xdr:nvSpPr>
      <xdr:spPr>
        <a:xfrm>
          <a:off x="7962900" y="752475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julio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 cartera de créditos alcanzó los $ 10.233 millones de dólares, registrando un incremento mensual de $ 61,39 millones de dólares lo que representa el 0,60% en crecimiento porcentual con relación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junio 2023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9 socias que decrecieron en el último mes y  el más alto porcentaje de decrecimiento es el -2% en 2 cooperativas socias. Por otro lado, de las cooperativas que han incrementado su saldo, se registra el 4% como el porcentaje más elevado en 1 cooperativa.</a:t>
          </a: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anuales, la Cartera de Créditos del grupo Icored registra un incremento del 14,17%; al pasar de $ 8.963 millones en jul-22 a $ 10.233 millones en jul-23.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8</xdr:col>
      <xdr:colOff>161926</xdr:colOff>
      <xdr:row>19</xdr:row>
      <xdr:rowOff>140094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2C0E3-6441-42E9-A879-3B2881FF5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581025"/>
          <a:ext cx="8020050" cy="31880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14</xdr:row>
      <xdr:rowOff>171448</xdr:rowOff>
    </xdr:from>
    <xdr:to>
      <xdr:col>10</xdr:col>
      <xdr:colOff>847725</xdr:colOff>
      <xdr:row>36</xdr:row>
      <xdr:rowOff>57149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E533BEA2-87BD-42E3-B925-C6E40344EDCE}"/>
            </a:ext>
          </a:extLst>
        </xdr:cNvPr>
        <xdr:cNvSpPr txBox="1"/>
      </xdr:nvSpPr>
      <xdr:spPr>
        <a:xfrm>
          <a:off x="9601200" y="2847973"/>
          <a:ext cx="2819400" cy="42862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lo que refiere a la concentración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colocaciones, el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48,99% del total de la cartera bruta se ubica en el Crédito de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Consumo, luego con el 41,97% se ubica el Microcrédito, siendo estos dos tipos de cartera los predominantes y que se mantienen mes a mes. Les siguen el crédito Inmobiliario con el 6,71%, el Productivo con el 2,28% y finalmente con un porcentaje mucho más bajo del 0,05% se ubica el Crédito de Vivienda de interés público y social.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segmento de crédito que registra mayor porcentaje de crecimiento para este período de análisis es el Crédito de Vivienda de interés público y social con el 13,95%. Luego de este, le siguen el Crédito de Consumo (1,12%) y el Crédito Inmobiliario (0,80%). Los demás segmentos de crédito: Educativo, Productivo y Microcrédito registran un incremento más bajo del 0,62%, 0,50% y 0,36% respectivamente. 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7</xdr:col>
      <xdr:colOff>361950</xdr:colOff>
      <xdr:row>74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6953139F-AD00-42C2-9780-0067992B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03935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1</xdr:row>
      <xdr:rowOff>38100</xdr:rowOff>
    </xdr:from>
    <xdr:to>
      <xdr:col>9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209550</xdr:colOff>
      <xdr:row>73</xdr:row>
      <xdr:rowOff>0</xdr:rowOff>
    </xdr:from>
    <xdr:to>
      <xdr:col>8</xdr:col>
      <xdr:colOff>600075</xdr:colOff>
      <xdr:row>75</xdr:row>
      <xdr:rowOff>47624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933BA6-8253-4EFD-90D3-FAC6CB14D7CD}"/>
            </a:ext>
          </a:extLst>
        </xdr:cNvPr>
        <xdr:cNvSpPr/>
      </xdr:nvSpPr>
      <xdr:spPr>
        <a:xfrm>
          <a:off x="9382125" y="13363574"/>
          <a:ext cx="390525" cy="4286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7</xdr:col>
      <xdr:colOff>295275</xdr:colOff>
      <xdr:row>29</xdr:row>
      <xdr:rowOff>9524</xdr:rowOff>
    </xdr:from>
    <xdr:to>
      <xdr:col>11</xdr:col>
      <xdr:colOff>66674</xdr:colOff>
      <xdr:row>53</xdr:row>
      <xdr:rowOff>171449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C73C85C5-48D4-47C9-B685-536C551BAE20}"/>
            </a:ext>
          </a:extLst>
        </xdr:cNvPr>
        <xdr:cNvSpPr txBox="1"/>
      </xdr:nvSpPr>
      <xdr:spPr>
        <a:xfrm>
          <a:off x="8401050" y="4791074"/>
          <a:ext cx="4038599" cy="4733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 realizar un análisis</a:t>
          </a: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mensual, se puede observar un incremento en la morosidad del grupo, con una variación del 6,56% (JUNIO 2023) al 6,86% (JULIO 2023), manteniéndose en estado </a:t>
          </a:r>
          <a:r>
            <a:rPr lang="es-EC" sz="1100" b="1" baseline="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baseline="0">
              <a:solidFill>
                <a:srgbClr val="FFD10D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según los parámetros que emplea Visor Estratégico. Este resultado es producto de un incremento del 5,28% en la cartera improductiva VS un incremento de apenas el 0,77% en la cartera bruta.</a:t>
          </a:r>
          <a:endParaRPr lang="es-EC" sz="1100" b="1" baseline="0">
            <a:solidFill>
              <a:srgbClr val="00B05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Como podemos observar en el cuadro por tipo de cartera, la mayor morosidad se ubica en el Crédito Productivo (9,26%), seguido del Microcrédito (9,15%). Luego se ubica el Crédito de Consumo que cierra con una morosidad del 5,33%, el Crédito Inmobiliario con un índice de morosidad del 2,86% y finalmente el Crédito Vivienda de interés público y social con un 1,11%.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Analizando el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detalle de las socias, la Cooperativa con el indicador más bajo de morosidad cerró con el 0,81%; mientras que, el porcentaje más elevado de esta razón financiera fue del 11,69%.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nivel de Visor Estratégico, se ubican en el rango </a:t>
          </a:r>
          <a:r>
            <a:rPr lang="es-EC" sz="1100" b="1" u="none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(&lt;5,00%) 12 socias, en el rango </a:t>
          </a:r>
          <a:r>
            <a:rPr lang="es-EC" sz="1100" b="1" u="none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(&gt;=5,00% y &lt;=7,50%) 16 cooperativas y en el rango </a:t>
          </a:r>
          <a:r>
            <a:rPr lang="es-EC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deficiente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(&gt;7,50%) 16 cooperativas socias.</a:t>
          </a:r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7</xdr:col>
      <xdr:colOff>1009650</xdr:colOff>
      <xdr:row>22</xdr:row>
      <xdr:rowOff>4022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A75A11E-7D05-441E-AF25-0DD688E38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9115425" cy="36235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E508-931B-4F00-B87E-6A58CE169561}"/>
            </a:ext>
          </a:extLst>
        </xdr:cNvPr>
        <xdr:cNvSpPr txBox="1"/>
      </xdr:nvSpPr>
      <xdr:spPr>
        <a:xfrm>
          <a:off x="7858125" y="771525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mes de julio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2023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pasivos cierra en $ 12.566 millones de dólares; es decir, registró un crecimiento de $ 20,38 millones de dólares de junio 2023 a julio 2023, lo que representa un incremento del 0,16%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13 cooperativas que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han decrecido en sus Pasivos y el porcentaje más elevado de decrecimiento es el -3% en 1 de ellas. De las cooperativas que registraron un crecimiento en este Grupo Contable, 1 socia alcanzó el mayor porcentaje de crecimiento del 5%.</a:t>
          </a:r>
        </a:p>
        <a:p>
          <a:pPr algn="just"/>
          <a:endParaRPr lang="es-EC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Realizando un comparativo anual, a jul-23 los Pasivos del grupo cerraron en $ 12.566 millones como se había indicado anteriormente; lo que representa un crecimiento anual de 8,09 puntos porcentuales con relación a jul-22 que cerraron en $ 11.625 millones de dólares.</a:t>
          </a:r>
        </a:p>
      </xdr:txBody>
    </xdr:sp>
    <xdr:clientData/>
  </xdr:twoCellAnchor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190499</xdr:rowOff>
    </xdr:from>
    <xdr:to>
      <xdr:col>8</xdr:col>
      <xdr:colOff>216843</xdr:colOff>
      <xdr:row>19</xdr:row>
      <xdr:rowOff>161924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E051D2E-1FE9-498F-8585-E0547514B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4"/>
          <a:ext cx="8074968" cy="32099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RowHeight="15" x14ac:dyDescent="0.25"/>
  <cols>
    <col min="1" max="2" width="11.42578125" style="19"/>
    <col min="3" max="3" width="13.42578125" style="19" customWidth="1"/>
    <col min="4" max="6" width="11.42578125" style="19"/>
    <col min="7" max="7" width="12.7109375" style="19" customWidth="1"/>
    <col min="8" max="8" width="11.42578125" style="19"/>
    <col min="9" max="9" width="10.85546875" style="19" customWidth="1"/>
    <col min="10" max="10" width="17.42578125" style="19" customWidth="1"/>
    <col min="11" max="11" width="11.42578125" style="19"/>
    <col min="12" max="12" width="10.140625" style="19" customWidth="1"/>
    <col min="13" max="16384" width="11.42578125" style="19"/>
  </cols>
  <sheetData>
    <row r="2" spans="1:16" x14ac:dyDescent="0.25">
      <c r="E2" s="104" t="s">
        <v>268</v>
      </c>
      <c r="F2" s="104"/>
      <c r="G2" s="104"/>
      <c r="H2" s="104"/>
      <c r="I2" s="104"/>
      <c r="J2" s="104"/>
      <c r="K2" s="104"/>
    </row>
    <row r="3" spans="1:16" x14ac:dyDescent="0.25">
      <c r="E3" s="104"/>
      <c r="F3" s="104"/>
      <c r="G3" s="104"/>
      <c r="H3" s="104"/>
      <c r="I3" s="104"/>
      <c r="J3" s="104"/>
      <c r="K3" s="104"/>
    </row>
    <row r="4" spans="1:16" x14ac:dyDescent="0.25">
      <c r="E4" s="104"/>
      <c r="F4" s="104"/>
      <c r="G4" s="104"/>
      <c r="H4" s="104"/>
      <c r="I4" s="104"/>
      <c r="J4" s="104"/>
      <c r="K4" s="104"/>
    </row>
    <row r="5" spans="1:16" ht="23.25" x14ac:dyDescent="0.25">
      <c r="E5" s="20"/>
      <c r="F5" s="20"/>
      <c r="G5" s="20"/>
      <c r="H5" s="20"/>
      <c r="I5" s="20"/>
      <c r="J5" s="20"/>
      <c r="K5" s="20"/>
    </row>
    <row r="6" spans="1:16" ht="23.25" x14ac:dyDescent="0.25">
      <c r="E6" s="20"/>
      <c r="F6" s="20"/>
      <c r="G6" s="20"/>
      <c r="H6" s="20"/>
      <c r="I6" s="20"/>
      <c r="J6" s="20"/>
      <c r="K6" s="20"/>
    </row>
    <row r="7" spans="1:16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16" s="23" customFormat="1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</row>
    <row r="9" spans="1:16" s="23" customFormat="1" x14ac:dyDescent="0.25"/>
    <row r="10" spans="1:16" x14ac:dyDescent="0.25">
      <c r="E10" s="105" t="s">
        <v>265</v>
      </c>
      <c r="F10" s="105"/>
      <c r="G10" s="105"/>
      <c r="H10" s="105"/>
      <c r="I10" s="105"/>
      <c r="J10" s="105"/>
      <c r="K10" s="105"/>
    </row>
    <row r="11" spans="1:16" x14ac:dyDescent="0.25">
      <c r="E11" s="105"/>
      <c r="F11" s="105"/>
      <c r="G11" s="105"/>
      <c r="H11" s="105"/>
      <c r="I11" s="105"/>
      <c r="J11" s="105"/>
      <c r="K11" s="105"/>
    </row>
    <row r="12" spans="1:16" x14ac:dyDescent="0.25">
      <c r="E12" s="105"/>
      <c r="F12" s="105"/>
      <c r="G12" s="105"/>
      <c r="H12" s="105"/>
      <c r="I12" s="105"/>
      <c r="J12" s="105"/>
      <c r="K12" s="105"/>
    </row>
    <row r="13" spans="1:16" ht="15.75" thickBot="1" x14ac:dyDescent="0.3"/>
    <row r="14" spans="1:16" ht="17.25" customHeight="1" thickTop="1" thickBot="1" x14ac:dyDescent="0.3">
      <c r="E14" s="24"/>
      <c r="G14" s="25" t="s">
        <v>117</v>
      </c>
      <c r="H14" s="26">
        <v>31</v>
      </c>
    </row>
    <row r="15" spans="1:16" ht="16.5" customHeight="1" thickBot="1" x14ac:dyDescent="0.3">
      <c r="E15" s="24"/>
      <c r="G15" s="27" t="s">
        <v>118</v>
      </c>
      <c r="H15" s="28">
        <v>11</v>
      </c>
    </row>
    <row r="16" spans="1:16" ht="16.5" customHeight="1" thickBot="1" x14ac:dyDescent="0.3">
      <c r="E16" s="24"/>
      <c r="G16" s="29" t="s">
        <v>119</v>
      </c>
      <c r="H16" s="30">
        <v>2</v>
      </c>
    </row>
    <row r="17" spans="1:16" ht="16.5" customHeight="1" thickTop="1" x14ac:dyDescent="0.25">
      <c r="E17" s="24"/>
      <c r="G17" s="97"/>
      <c r="H17" s="98"/>
    </row>
    <row r="18" spans="1:16" ht="16.5" customHeight="1" x14ac:dyDescent="0.25">
      <c r="E18" s="106" t="s">
        <v>269</v>
      </c>
      <c r="F18" s="106"/>
      <c r="G18" s="106"/>
      <c r="H18" s="106"/>
      <c r="I18" s="106"/>
      <c r="J18" s="106"/>
      <c r="K18" s="106"/>
    </row>
    <row r="19" spans="1:16" ht="15.75" customHeight="1" x14ac:dyDescent="0.25">
      <c r="E19" s="106"/>
      <c r="F19" s="106"/>
      <c r="G19" s="106"/>
      <c r="H19" s="106"/>
      <c r="I19" s="106"/>
      <c r="J19" s="106"/>
      <c r="K19" s="106"/>
    </row>
    <row r="20" spans="1:16" ht="15.75" customHeight="1" x14ac:dyDescent="0.25">
      <c r="E20" s="99"/>
      <c r="F20" s="99"/>
      <c r="G20" s="99"/>
      <c r="H20" s="99"/>
      <c r="I20" s="99"/>
      <c r="J20" s="99"/>
      <c r="K20" s="99"/>
    </row>
    <row r="22" spans="1:16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</row>
    <row r="28" spans="1:16" ht="18.75" x14ac:dyDescent="0.3">
      <c r="B28" s="32" t="s">
        <v>120</v>
      </c>
      <c r="D28" s="31" t="s">
        <v>121</v>
      </c>
      <c r="G28" s="32" t="s">
        <v>120</v>
      </c>
      <c r="H28" s="33"/>
      <c r="I28" s="32" t="s">
        <v>121</v>
      </c>
      <c r="L28" s="32" t="s">
        <v>120</v>
      </c>
      <c r="M28" s="33"/>
      <c r="N28" s="32" t="s">
        <v>121</v>
      </c>
    </row>
    <row r="31" spans="1:16" ht="18.75" x14ac:dyDescent="0.3">
      <c r="B31" s="34" t="s">
        <v>122</v>
      </c>
      <c r="C31" s="35"/>
      <c r="D31" s="35"/>
      <c r="E31" s="35"/>
      <c r="G31" s="34" t="s">
        <v>123</v>
      </c>
      <c r="H31" s="35"/>
      <c r="I31" s="35"/>
      <c r="J31" s="36" t="s">
        <v>124</v>
      </c>
      <c r="M31" s="34" t="s">
        <v>125</v>
      </c>
    </row>
    <row r="32" spans="1:16" ht="18.75" x14ac:dyDescent="0.3">
      <c r="B32" s="34" t="s">
        <v>126</v>
      </c>
      <c r="C32" s="35"/>
      <c r="D32" s="35"/>
      <c r="E32" s="35"/>
      <c r="G32" s="35"/>
      <c r="H32" s="35"/>
      <c r="I32" s="35"/>
      <c r="J32" s="36" t="s">
        <v>127</v>
      </c>
      <c r="M32" s="34" t="s">
        <v>128</v>
      </c>
    </row>
    <row r="33" spans="2:9" ht="18.75" x14ac:dyDescent="0.3">
      <c r="B33" s="34" t="s">
        <v>129</v>
      </c>
      <c r="C33" s="35"/>
      <c r="D33" s="36" t="s">
        <v>130</v>
      </c>
      <c r="E33" s="35"/>
    </row>
    <row r="34" spans="2:9" ht="18.75" x14ac:dyDescent="0.3">
      <c r="B34" s="35"/>
      <c r="C34" s="35"/>
      <c r="D34" s="36" t="s">
        <v>22</v>
      </c>
      <c r="E34" s="35"/>
    </row>
    <row r="43" spans="2:9" ht="18.75" x14ac:dyDescent="0.3">
      <c r="I43" s="33"/>
    </row>
    <row r="44" spans="2:9" ht="18.75" x14ac:dyDescent="0.3">
      <c r="I44" s="34" t="s">
        <v>131</v>
      </c>
    </row>
    <row r="45" spans="2:9" ht="18.75" x14ac:dyDescent="0.3">
      <c r="I45" s="34" t="s">
        <v>56</v>
      </c>
    </row>
    <row r="46" spans="2:9" ht="18.75" x14ac:dyDescent="0.3">
      <c r="I46" s="34" t="s">
        <v>53</v>
      </c>
    </row>
    <row r="47" spans="2:9" ht="18.75" x14ac:dyDescent="0.3">
      <c r="I47" s="34" t="s">
        <v>132</v>
      </c>
    </row>
    <row r="48" spans="2:9" ht="18.75" x14ac:dyDescent="0.3">
      <c r="I48" s="34" t="s">
        <v>133</v>
      </c>
    </row>
    <row r="49" spans="9:9" ht="18.75" x14ac:dyDescent="0.3">
      <c r="I49" s="34" t="s">
        <v>134</v>
      </c>
    </row>
    <row r="50" spans="9:9" ht="18.75" x14ac:dyDescent="0.3">
      <c r="I50" s="34" t="s">
        <v>135</v>
      </c>
    </row>
    <row r="51" spans="9:9" ht="18.75" x14ac:dyDescent="0.3">
      <c r="I51" s="33"/>
    </row>
  </sheetData>
  <mergeCells count="3">
    <mergeCell ref="E2:K4"/>
    <mergeCell ref="E10:K12"/>
    <mergeCell ref="E18:K19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4" location="'Grado de Absorción'!A1" display="Grado de Absorción" xr:uid="{3DBC7FE8-2AC0-4CE8-8FA3-11949615CA30}"/>
    <hyperlink ref="I47" location="ROA!A1" display="ROA" xr:uid="{FB622E6C-C6B8-4A41-B37E-4EB9CBFE44DD}"/>
    <hyperlink ref="I48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5" location="'Cobertura Cartera Improd.'!A1" display="Cobertura de Cartera Improductiva" xr:uid="{D0361121-4472-4B0A-8D14-1B383844CCC9}"/>
    <hyperlink ref="I46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7" t="s">
        <v>191</v>
      </c>
      <c r="B2" s="107"/>
      <c r="C2" s="107"/>
      <c r="D2" s="107"/>
    </row>
    <row r="23" spans="1:9" ht="15.75" x14ac:dyDescent="0.25">
      <c r="A23" s="107" t="s">
        <v>192</v>
      </c>
      <c r="B23" s="107"/>
      <c r="C23" s="107"/>
      <c r="D23" s="107"/>
      <c r="E23" s="107"/>
    </row>
    <row r="25" spans="1:9" ht="15" customHeight="1" x14ac:dyDescent="0.25">
      <c r="F25" s="110" t="s">
        <v>271</v>
      </c>
      <c r="G25" s="110"/>
      <c r="H25" s="110"/>
    </row>
    <row r="26" spans="1:9" x14ac:dyDescent="0.25">
      <c r="A26" s="88" t="s">
        <v>139</v>
      </c>
      <c r="B26" s="88" t="s">
        <v>140</v>
      </c>
      <c r="C26" s="88" t="s">
        <v>264</v>
      </c>
      <c r="D26" s="88" t="s">
        <v>266</v>
      </c>
      <c r="E26" s="88" t="s">
        <v>270</v>
      </c>
      <c r="F26" s="88" t="s">
        <v>19</v>
      </c>
      <c r="G26" s="88" t="s">
        <v>20</v>
      </c>
      <c r="H26" s="88" t="s">
        <v>141</v>
      </c>
      <c r="I26" s="88" t="s">
        <v>306</v>
      </c>
    </row>
    <row r="27" spans="1:9" ht="22.5" x14ac:dyDescent="0.25">
      <c r="A27" s="68" t="s">
        <v>272</v>
      </c>
      <c r="B27" s="68" t="s">
        <v>193</v>
      </c>
      <c r="C27" s="64">
        <v>11524.185897060001</v>
      </c>
      <c r="D27" s="64">
        <v>11549.290957839999</v>
      </c>
      <c r="E27" s="64">
        <v>11562.60689888</v>
      </c>
      <c r="F27" s="64">
        <v>13.315941039999009</v>
      </c>
      <c r="G27" s="65">
        <v>1.1529661074959545E-3</v>
      </c>
      <c r="H27" s="92">
        <v>4.4152571939779552E-4</v>
      </c>
      <c r="I27" s="65">
        <v>0.92012836946709542</v>
      </c>
    </row>
    <row r="28" spans="1:9" ht="22.5" x14ac:dyDescent="0.25">
      <c r="A28" s="68" t="s">
        <v>273</v>
      </c>
      <c r="B28" s="68" t="s">
        <v>145</v>
      </c>
      <c r="C28" s="64">
        <v>6.5749999999999999E-5</v>
      </c>
      <c r="D28" s="64">
        <v>0</v>
      </c>
      <c r="E28" s="64">
        <v>0</v>
      </c>
      <c r="F28" s="64">
        <v>0</v>
      </c>
      <c r="G28" s="65">
        <v>0</v>
      </c>
      <c r="H28" s="92">
        <v>0</v>
      </c>
      <c r="I28" s="65">
        <v>0</v>
      </c>
    </row>
    <row r="29" spans="1:9" ht="22.5" x14ac:dyDescent="0.25">
      <c r="A29" s="68" t="s">
        <v>274</v>
      </c>
      <c r="B29" s="68" t="s">
        <v>194</v>
      </c>
      <c r="C29" s="64">
        <v>0.42565166999999998</v>
      </c>
      <c r="D29" s="64">
        <v>0.38272283999999995</v>
      </c>
      <c r="E29" s="64">
        <v>0.50578358000000001</v>
      </c>
      <c r="F29" s="64">
        <v>0.12306074000000004</v>
      </c>
      <c r="G29" s="65">
        <v>0.32154009935754047</v>
      </c>
      <c r="H29" s="92">
        <v>4.2714199708650336</v>
      </c>
      <c r="I29" s="65">
        <v>4.024921238252157E-5</v>
      </c>
    </row>
    <row r="30" spans="1:9" ht="22.5" x14ac:dyDescent="0.25">
      <c r="A30" s="68" t="s">
        <v>275</v>
      </c>
      <c r="B30" s="68" t="s">
        <v>195</v>
      </c>
      <c r="C30" s="64">
        <v>324.59082124000003</v>
      </c>
      <c r="D30" s="64">
        <v>331.07553007999996</v>
      </c>
      <c r="E30" s="64">
        <v>338.55850050999999</v>
      </c>
      <c r="F30" s="64">
        <v>7.4829704300000071</v>
      </c>
      <c r="G30" s="65">
        <v>2.2602003923974229E-2</v>
      </c>
      <c r="H30" s="92">
        <v>1.2250515438955981E-2</v>
      </c>
      <c r="I30" s="65">
        <v>2.6941786032150406E-2</v>
      </c>
    </row>
    <row r="31" spans="1:9" ht="22.5" x14ac:dyDescent="0.25">
      <c r="A31" s="68" t="s">
        <v>276</v>
      </c>
      <c r="B31" s="68" t="s">
        <v>196</v>
      </c>
      <c r="C31" s="64">
        <v>621.01263234999988</v>
      </c>
      <c r="D31" s="64">
        <v>636.86877681999988</v>
      </c>
      <c r="E31" s="64">
        <v>637.03720107000004</v>
      </c>
      <c r="F31" s="64">
        <v>0.16842425000011921</v>
      </c>
      <c r="G31" s="65">
        <v>2.644567548767137E-4</v>
      </c>
      <c r="H31" s="92">
        <v>1.3144097767617928E-3</v>
      </c>
      <c r="I31" s="65">
        <v>5.069410438637318E-2</v>
      </c>
    </row>
    <row r="32" spans="1:9" ht="22.5" x14ac:dyDescent="0.25">
      <c r="A32" s="68" t="s">
        <v>277</v>
      </c>
      <c r="B32" s="68" t="s">
        <v>197</v>
      </c>
      <c r="C32" s="64">
        <v>0</v>
      </c>
      <c r="D32" s="64">
        <v>0</v>
      </c>
      <c r="E32" s="64">
        <v>0</v>
      </c>
      <c r="F32" s="64">
        <v>0</v>
      </c>
      <c r="G32" s="65">
        <v>0</v>
      </c>
      <c r="H32" s="92">
        <v>0</v>
      </c>
      <c r="I32" s="65">
        <v>0</v>
      </c>
    </row>
    <row r="33" spans="1:9" ht="67.5" x14ac:dyDescent="0.25">
      <c r="A33" s="68" t="s">
        <v>278</v>
      </c>
      <c r="B33" s="68" t="s">
        <v>259</v>
      </c>
      <c r="C33" s="64">
        <v>0.79131450000000003</v>
      </c>
      <c r="D33" s="64">
        <v>0.106207</v>
      </c>
      <c r="E33" s="64">
        <v>0.34158601</v>
      </c>
      <c r="F33" s="64">
        <v>0.23537901</v>
      </c>
      <c r="G33" s="65">
        <v>2.2162287796472926</v>
      </c>
      <c r="H33" s="92">
        <v>2.2162287796472926</v>
      </c>
      <c r="I33" s="65">
        <v>2.7182708982739489E-5</v>
      </c>
    </row>
    <row r="34" spans="1:9" x14ac:dyDescent="0.25">
      <c r="A34" s="68" t="s">
        <v>279</v>
      </c>
      <c r="B34" s="68" t="s">
        <v>198</v>
      </c>
      <c r="C34" s="64">
        <v>39.630485740000005</v>
      </c>
      <c r="D34" s="64">
        <v>28.195842219999999</v>
      </c>
      <c r="E34" s="64">
        <v>27.77640169</v>
      </c>
      <c r="F34" s="64">
        <v>-0.41944052999999748</v>
      </c>
      <c r="G34" s="65">
        <v>-1.4875970957961953E-2</v>
      </c>
      <c r="H34" s="92">
        <v>-3.0434211792118478E-2</v>
      </c>
      <c r="I34" s="65">
        <v>2.2103886623663052E-3</v>
      </c>
    </row>
    <row r="35" spans="1:9" x14ac:dyDescent="0.25">
      <c r="A35" s="71" t="s">
        <v>280</v>
      </c>
      <c r="B35" s="71" t="s">
        <v>199</v>
      </c>
      <c r="C35" s="66">
        <v>12510.636868309997</v>
      </c>
      <c r="D35" s="66">
        <v>12545.920036800002</v>
      </c>
      <c r="E35" s="66">
        <v>12566.29757604</v>
      </c>
      <c r="F35" s="66">
        <v>20.37753923999977</v>
      </c>
      <c r="G35" s="67">
        <v>1.6242363398003392E-3</v>
      </c>
      <c r="H35" s="94">
        <v>7.3525000711361721E-4</v>
      </c>
    </row>
    <row r="38" spans="1:9" x14ac:dyDescent="0.25">
      <c r="A38" s="16" t="s">
        <v>310</v>
      </c>
    </row>
    <row r="39" spans="1:9" x14ac:dyDescent="0.25">
      <c r="A39" s="16" t="s">
        <v>309</v>
      </c>
    </row>
    <row r="99" spans="2:3" x14ac:dyDescent="0.25">
      <c r="B99" t="s">
        <v>200</v>
      </c>
      <c r="C99" t="s">
        <v>161</v>
      </c>
    </row>
    <row r="100" spans="2:3" x14ac:dyDescent="0.25">
      <c r="B100" s="55" t="s">
        <v>123</v>
      </c>
      <c r="C100" s="45">
        <f>I27</f>
        <v>0.92012836946709542</v>
      </c>
    </row>
    <row r="101" spans="2:3" x14ac:dyDescent="0.25">
      <c r="B101" s="41" t="s">
        <v>201</v>
      </c>
      <c r="C101" s="42">
        <f>I30</f>
        <v>2.6941786032150406E-2</v>
      </c>
    </row>
    <row r="102" spans="2:3" x14ac:dyDescent="0.25">
      <c r="B102" s="41" t="s">
        <v>202</v>
      </c>
      <c r="C102" s="43">
        <f>I31</f>
        <v>5.069410438637318E-2</v>
      </c>
    </row>
    <row r="103" spans="2:3" x14ac:dyDescent="0.25">
      <c r="B103" s="46" t="s">
        <v>203</v>
      </c>
      <c r="C103" s="45">
        <f>+I28+I29+I32+I33</f>
        <v>6.7431921365261062E-5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51" t="s">
        <v>89</v>
      </c>
      <c r="B2" s="48"/>
      <c r="C2" s="48"/>
    </row>
    <row r="22" spans="1:9" ht="15.75" x14ac:dyDescent="0.25">
      <c r="A22" s="51" t="s">
        <v>90</v>
      </c>
      <c r="B22" s="48"/>
      <c r="C22" s="48"/>
      <c r="D22" s="12"/>
    </row>
    <row r="23" spans="1:9" x14ac:dyDescent="0.25">
      <c r="A23" s="13" t="s">
        <v>82</v>
      </c>
    </row>
    <row r="24" spans="1:9" ht="15" customHeight="1" x14ac:dyDescent="0.25">
      <c r="B24"/>
      <c r="C24"/>
      <c r="G24" s="110" t="s">
        <v>271</v>
      </c>
      <c r="H24" s="110"/>
      <c r="I24" s="110"/>
    </row>
    <row r="25" spans="1:9" x14ac:dyDescent="0.25">
      <c r="A25" s="89" t="s">
        <v>16</v>
      </c>
      <c r="B25" s="88" t="s">
        <v>17</v>
      </c>
      <c r="C25" s="88" t="s">
        <v>18</v>
      </c>
      <c r="D25" s="88" t="s">
        <v>264</v>
      </c>
      <c r="E25" s="88" t="s">
        <v>266</v>
      </c>
      <c r="F25" s="88" t="s">
        <v>270</v>
      </c>
      <c r="G25" s="88" t="s">
        <v>19</v>
      </c>
      <c r="H25" s="88" t="s">
        <v>20</v>
      </c>
      <c r="I25" s="88" t="s">
        <v>21</v>
      </c>
    </row>
    <row r="26" spans="1:9" x14ac:dyDescent="0.25">
      <c r="A26" s="11">
        <v>1</v>
      </c>
      <c r="B26" s="68" t="s">
        <v>1</v>
      </c>
      <c r="C26" s="68" t="s">
        <v>100</v>
      </c>
      <c r="D26" s="64">
        <v>1346.35087593</v>
      </c>
      <c r="E26" s="64">
        <v>1309.21590881</v>
      </c>
      <c r="F26" s="64">
        <v>1314.7650338799999</v>
      </c>
      <c r="G26" s="64">
        <v>5.549125069999933</v>
      </c>
      <c r="H26" s="65">
        <v>4.2385102660750284E-3</v>
      </c>
      <c r="I26" s="65">
        <v>0.11370835706672283</v>
      </c>
    </row>
    <row r="27" spans="1:9" x14ac:dyDescent="0.25">
      <c r="A27" s="11">
        <v>2</v>
      </c>
      <c r="B27" s="68" t="s">
        <v>1</v>
      </c>
      <c r="C27" s="68" t="s">
        <v>8</v>
      </c>
      <c r="D27" s="64">
        <v>969.94911123000009</v>
      </c>
      <c r="E27" s="64">
        <v>993.81941517000007</v>
      </c>
      <c r="F27" s="64">
        <v>992.76191525000002</v>
      </c>
      <c r="G27" s="64">
        <v>-1.0574999200000763</v>
      </c>
      <c r="H27" s="15">
        <v>-1.0640765352920613E-3</v>
      </c>
      <c r="I27" s="65">
        <v>8.5859696168185284E-2</v>
      </c>
    </row>
    <row r="28" spans="1:9" x14ac:dyDescent="0.25">
      <c r="A28" s="11">
        <v>3</v>
      </c>
      <c r="B28" s="68" t="s">
        <v>1</v>
      </c>
      <c r="C28" s="68" t="s">
        <v>247</v>
      </c>
      <c r="D28" s="64">
        <v>965.38612437000006</v>
      </c>
      <c r="E28" s="64">
        <v>947.71858494000003</v>
      </c>
      <c r="F28" s="64">
        <v>927.07480051999994</v>
      </c>
      <c r="G28" s="64">
        <v>-20.643784420000078</v>
      </c>
      <c r="H28" s="14">
        <v>-2.1782610099713336E-2</v>
      </c>
      <c r="I28" s="65">
        <v>8.0178700930306643E-2</v>
      </c>
    </row>
    <row r="29" spans="1:9" x14ac:dyDescent="0.25">
      <c r="A29" s="11">
        <v>4</v>
      </c>
      <c r="B29" s="68" t="s">
        <v>1</v>
      </c>
      <c r="C29" s="68" t="s">
        <v>101</v>
      </c>
      <c r="D29" s="64">
        <v>810.51457124000001</v>
      </c>
      <c r="E29" s="64">
        <v>807.91103049000003</v>
      </c>
      <c r="F29" s="64">
        <v>811.00237992000007</v>
      </c>
      <c r="G29" s="64">
        <v>3.0913494300000668</v>
      </c>
      <c r="H29" s="65">
        <v>3.8263488346299166E-3</v>
      </c>
      <c r="I29" s="65">
        <v>7.0140097904613272E-2</v>
      </c>
    </row>
    <row r="30" spans="1:9" x14ac:dyDescent="0.25">
      <c r="A30" s="11">
        <v>5</v>
      </c>
      <c r="B30" s="68" t="s">
        <v>1</v>
      </c>
      <c r="C30" s="68" t="s">
        <v>9</v>
      </c>
      <c r="D30" s="64">
        <v>576.92490412999985</v>
      </c>
      <c r="E30" s="64">
        <v>574.63207219000003</v>
      </c>
      <c r="F30" s="64">
        <v>572.41396758999997</v>
      </c>
      <c r="G30" s="64">
        <v>-2.2181046000001432</v>
      </c>
      <c r="H30" s="15">
        <v>-3.8600431603941776E-3</v>
      </c>
      <c r="I30" s="65">
        <v>4.9505615177961829E-2</v>
      </c>
    </row>
    <row r="31" spans="1:9" x14ac:dyDescent="0.25">
      <c r="A31" s="11">
        <v>6</v>
      </c>
      <c r="B31" s="68" t="s">
        <v>1</v>
      </c>
      <c r="C31" s="68" t="s">
        <v>102</v>
      </c>
      <c r="D31" s="64">
        <v>502.00066006000009</v>
      </c>
      <c r="E31" s="64">
        <v>501.85742463999998</v>
      </c>
      <c r="F31" s="64">
        <v>507.06121177999995</v>
      </c>
      <c r="G31" s="64">
        <v>5.203787139999986</v>
      </c>
      <c r="H31" s="70">
        <v>1.0369054804226211E-2</v>
      </c>
      <c r="I31" s="65">
        <v>4.3853537200950407E-2</v>
      </c>
    </row>
    <row r="32" spans="1:9" x14ac:dyDescent="0.25">
      <c r="A32" s="11">
        <v>7</v>
      </c>
      <c r="B32" s="68" t="s">
        <v>1</v>
      </c>
      <c r="C32" s="68" t="s">
        <v>248</v>
      </c>
      <c r="D32" s="64">
        <v>472.39629293000002</v>
      </c>
      <c r="E32" s="64">
        <v>474.50546219</v>
      </c>
      <c r="F32" s="64">
        <v>472.56931817999993</v>
      </c>
      <c r="G32" s="64">
        <v>-1.93614401000005</v>
      </c>
      <c r="H32" s="15">
        <v>-4.0803408269824834E-3</v>
      </c>
      <c r="I32" s="65">
        <v>4.087048209048557E-2</v>
      </c>
    </row>
    <row r="33" spans="1:9" x14ac:dyDescent="0.25">
      <c r="A33" s="11">
        <v>8</v>
      </c>
      <c r="B33" s="68" t="s">
        <v>1</v>
      </c>
      <c r="C33" s="68" t="s">
        <v>103</v>
      </c>
      <c r="D33" s="64">
        <v>455.64845375000004</v>
      </c>
      <c r="E33" s="64">
        <v>461.40511648</v>
      </c>
      <c r="F33" s="64">
        <v>468.40113104000011</v>
      </c>
      <c r="G33" s="64">
        <v>6.9960145600000621</v>
      </c>
      <c r="H33" s="70">
        <v>1.5162412184268247E-2</v>
      </c>
      <c r="I33" s="65">
        <v>4.0509993562556489E-2</v>
      </c>
    </row>
    <row r="34" spans="1:9" x14ac:dyDescent="0.25">
      <c r="A34" s="11">
        <v>9</v>
      </c>
      <c r="B34" s="68" t="s">
        <v>1</v>
      </c>
      <c r="C34" s="68" t="s">
        <v>104</v>
      </c>
      <c r="D34" s="64">
        <v>378.79073758999999</v>
      </c>
      <c r="E34" s="64">
        <v>386.27882267000001</v>
      </c>
      <c r="F34" s="64">
        <v>392.27544306000004</v>
      </c>
      <c r="G34" s="64">
        <v>5.9966203900000457</v>
      </c>
      <c r="H34" s="70">
        <v>1.5524072348959675E-2</v>
      </c>
      <c r="I34" s="65">
        <v>3.3926211146899525E-2</v>
      </c>
    </row>
    <row r="35" spans="1:9" x14ac:dyDescent="0.25">
      <c r="A35" s="11">
        <v>10</v>
      </c>
      <c r="B35" s="68" t="s">
        <v>1</v>
      </c>
      <c r="C35" s="68" t="s">
        <v>5</v>
      </c>
      <c r="D35" s="64">
        <v>379.10149827999999</v>
      </c>
      <c r="E35" s="64">
        <v>381.47824534999995</v>
      </c>
      <c r="F35" s="64">
        <v>383.51639754999997</v>
      </c>
      <c r="G35" s="64">
        <v>2.0381521999999879</v>
      </c>
      <c r="H35" s="70">
        <v>5.3427743910534594E-3</v>
      </c>
      <c r="I35" s="65">
        <v>3.3168679079382077E-2</v>
      </c>
    </row>
    <row r="36" spans="1:9" x14ac:dyDescent="0.25">
      <c r="A36" s="11">
        <v>11</v>
      </c>
      <c r="B36" s="68" t="s">
        <v>1</v>
      </c>
      <c r="C36" s="68" t="s">
        <v>7</v>
      </c>
      <c r="D36" s="64">
        <v>368.61610330000002</v>
      </c>
      <c r="E36" s="64">
        <v>372.95354146999995</v>
      </c>
      <c r="F36" s="64">
        <v>372.90635709000003</v>
      </c>
      <c r="G36" s="64">
        <v>-4.7184379999935626E-2</v>
      </c>
      <c r="H36" s="15">
        <v>-1.2651543624966782E-4</v>
      </c>
      <c r="I36" s="65">
        <v>3.2251062442166148E-2</v>
      </c>
    </row>
    <row r="37" spans="1:9" x14ac:dyDescent="0.25">
      <c r="A37" s="11">
        <v>12</v>
      </c>
      <c r="B37" s="68" t="s">
        <v>1</v>
      </c>
      <c r="C37" s="68" t="s">
        <v>4</v>
      </c>
      <c r="D37" s="64">
        <v>364.77535828000003</v>
      </c>
      <c r="E37" s="64">
        <v>367.10148339999995</v>
      </c>
      <c r="F37" s="64">
        <v>369.86284295000002</v>
      </c>
      <c r="G37" s="64">
        <v>2.7613595500000119</v>
      </c>
      <c r="H37" s="70">
        <v>7.5220604515814169E-3</v>
      </c>
      <c r="I37" s="65">
        <v>3.198784203117952E-2</v>
      </c>
    </row>
    <row r="38" spans="1:9" x14ac:dyDescent="0.25">
      <c r="A38" s="11">
        <v>13</v>
      </c>
      <c r="B38" s="68" t="s">
        <v>1</v>
      </c>
      <c r="C38" s="68" t="s">
        <v>249</v>
      </c>
      <c r="D38" s="64">
        <v>366.70338817000004</v>
      </c>
      <c r="E38" s="64">
        <v>364.66869544999997</v>
      </c>
      <c r="F38" s="64">
        <v>366.37535991999994</v>
      </c>
      <c r="G38" s="64">
        <v>1.7066644699999689</v>
      </c>
      <c r="H38" s="65">
        <v>4.6800410654771188E-3</v>
      </c>
      <c r="I38" s="65">
        <v>3.1686224665779174E-2</v>
      </c>
    </row>
    <row r="39" spans="1:9" x14ac:dyDescent="0.25">
      <c r="A39" s="11">
        <v>14</v>
      </c>
      <c r="B39" s="68" t="s">
        <v>1</v>
      </c>
      <c r="C39" s="68" t="s">
        <v>105</v>
      </c>
      <c r="D39" s="64">
        <v>335.25226245999994</v>
      </c>
      <c r="E39" s="64">
        <v>333.95233508999996</v>
      </c>
      <c r="F39" s="64">
        <v>326.37542938999997</v>
      </c>
      <c r="G39" s="64">
        <v>-7.5769056999999878</v>
      </c>
      <c r="H39" s="14">
        <v>-2.2688584279424235E-2</v>
      </c>
      <c r="I39" s="65">
        <v>2.8226803197954776E-2</v>
      </c>
    </row>
    <row r="40" spans="1:9" x14ac:dyDescent="0.25">
      <c r="A40" s="11">
        <v>15</v>
      </c>
      <c r="B40" s="68" t="s">
        <v>1</v>
      </c>
      <c r="C40" s="68" t="s">
        <v>106</v>
      </c>
      <c r="D40" s="64">
        <v>322.08835139000001</v>
      </c>
      <c r="E40" s="64">
        <v>321.83530868000003</v>
      </c>
      <c r="F40" s="64">
        <v>320.66599337999997</v>
      </c>
      <c r="G40" s="64">
        <v>-1.1693153000000118</v>
      </c>
      <c r="H40" s="15">
        <v>-3.6332722621266488E-3</v>
      </c>
      <c r="I40" s="65">
        <v>2.7733018702820463E-2</v>
      </c>
    </row>
    <row r="41" spans="1:9" x14ac:dyDescent="0.25">
      <c r="A41" s="11">
        <v>16</v>
      </c>
      <c r="B41" s="68" t="s">
        <v>1</v>
      </c>
      <c r="C41" s="68" t="s">
        <v>250</v>
      </c>
      <c r="D41" s="64">
        <v>301.79245780000002</v>
      </c>
      <c r="E41" s="64">
        <v>309.11684337999992</v>
      </c>
      <c r="F41" s="64">
        <v>309.91810640000006</v>
      </c>
      <c r="G41" s="64">
        <v>0.80126302000010019</v>
      </c>
      <c r="H41" s="65">
        <v>2.5921040446673454E-3</v>
      </c>
      <c r="I41" s="65">
        <v>2.6803480314635614E-2</v>
      </c>
    </row>
    <row r="42" spans="1:9" x14ac:dyDescent="0.25">
      <c r="A42" s="11">
        <v>17</v>
      </c>
      <c r="B42" s="68" t="s">
        <v>1</v>
      </c>
      <c r="C42" s="68" t="s">
        <v>257</v>
      </c>
      <c r="D42" s="64">
        <v>270.00644786999999</v>
      </c>
      <c r="E42" s="64">
        <v>276.90653155000001</v>
      </c>
      <c r="F42" s="64">
        <v>279.11391210000005</v>
      </c>
      <c r="G42" s="64">
        <v>2.2073805500000119</v>
      </c>
      <c r="H42" s="70">
        <v>7.9715727095495872E-3</v>
      </c>
      <c r="I42" s="65">
        <v>2.4139358411210544E-2</v>
      </c>
    </row>
    <row r="43" spans="1:9" x14ac:dyDescent="0.25">
      <c r="A43" s="11">
        <v>18</v>
      </c>
      <c r="B43" s="68" t="s">
        <v>1</v>
      </c>
      <c r="C43" s="68" t="s">
        <v>263</v>
      </c>
      <c r="D43" s="64">
        <v>234.5265023</v>
      </c>
      <c r="E43" s="64">
        <v>239.78951767999999</v>
      </c>
      <c r="F43" s="64">
        <v>244.18538295999997</v>
      </c>
      <c r="G43" s="64">
        <v>4.3958652800000015</v>
      </c>
      <c r="H43" s="70">
        <v>1.8332182834890638E-2</v>
      </c>
      <c r="I43" s="65">
        <v>2.1118540576144013E-2</v>
      </c>
    </row>
    <row r="44" spans="1:9" x14ac:dyDescent="0.25">
      <c r="A44" s="11">
        <v>19</v>
      </c>
      <c r="B44" s="68" t="s">
        <v>1</v>
      </c>
      <c r="C44" s="68" t="s">
        <v>107</v>
      </c>
      <c r="D44" s="64">
        <v>239.47889601</v>
      </c>
      <c r="E44" s="64">
        <v>241.77989722999999</v>
      </c>
      <c r="F44" s="64">
        <v>242.32968157999997</v>
      </c>
      <c r="G44" s="64">
        <v>0.54978434999999404</v>
      </c>
      <c r="H44" s="65">
        <v>2.273904308417321E-3</v>
      </c>
      <c r="I44" s="65">
        <v>2.0958048967614128E-2</v>
      </c>
    </row>
    <row r="45" spans="1:9" x14ac:dyDescent="0.25">
      <c r="A45" s="11">
        <v>20</v>
      </c>
      <c r="B45" s="68" t="s">
        <v>1</v>
      </c>
      <c r="C45" s="68" t="s">
        <v>251</v>
      </c>
      <c r="D45" s="64">
        <v>202.72216600000002</v>
      </c>
      <c r="E45" s="64">
        <v>204.93841544000003</v>
      </c>
      <c r="F45" s="64">
        <v>205.46654938</v>
      </c>
      <c r="G45" s="64">
        <v>0.52813393999996783</v>
      </c>
      <c r="H45" s="65">
        <v>2.5770372961363606E-3</v>
      </c>
      <c r="I45" s="65">
        <v>1.7769915658025378E-2</v>
      </c>
    </row>
    <row r="46" spans="1:9" x14ac:dyDescent="0.25">
      <c r="A46" s="11">
        <v>21</v>
      </c>
      <c r="B46" s="68" t="s">
        <v>1</v>
      </c>
      <c r="C46" s="68" t="s">
        <v>108</v>
      </c>
      <c r="D46" s="64">
        <v>201.40453376000002</v>
      </c>
      <c r="E46" s="64">
        <v>203.49427942000003</v>
      </c>
      <c r="F46" s="64">
        <v>204.01727482999999</v>
      </c>
      <c r="G46" s="64">
        <v>0.52299540999996663</v>
      </c>
      <c r="H46" s="65">
        <v>2.5700742619920798E-3</v>
      </c>
      <c r="I46" s="65">
        <v>1.7644574153062479E-2</v>
      </c>
    </row>
    <row r="47" spans="1:9" x14ac:dyDescent="0.25">
      <c r="A47" s="11">
        <v>22</v>
      </c>
      <c r="B47" s="68" t="s">
        <v>1</v>
      </c>
      <c r="C47" s="68" t="s">
        <v>109</v>
      </c>
      <c r="D47" s="64">
        <v>180.81941635999999</v>
      </c>
      <c r="E47" s="64">
        <v>180.91433359000001</v>
      </c>
      <c r="F47" s="64">
        <v>180.97910161000007</v>
      </c>
      <c r="G47" s="64">
        <v>6.4768020000070328E-2</v>
      </c>
      <c r="H47" s="65">
        <v>3.5800380608234114E-4</v>
      </c>
      <c r="I47" s="65">
        <v>1.5652101917218202E-2</v>
      </c>
    </row>
    <row r="48" spans="1:9" x14ac:dyDescent="0.25">
      <c r="A48" s="11">
        <v>23</v>
      </c>
      <c r="B48" s="68" t="s">
        <v>1</v>
      </c>
      <c r="C48" s="68" t="s">
        <v>252</v>
      </c>
      <c r="D48" s="64">
        <v>147.97688091000001</v>
      </c>
      <c r="E48" s="64">
        <v>152.23578924</v>
      </c>
      <c r="F48" s="64">
        <v>151.79641580000001</v>
      </c>
      <c r="G48" s="64">
        <v>-0.43937343999999762</v>
      </c>
      <c r="H48" s="15">
        <v>-2.8861376302738153E-3</v>
      </c>
      <c r="I48" s="65">
        <v>1.3128217289364356E-2</v>
      </c>
    </row>
    <row r="49" spans="1:9" x14ac:dyDescent="0.25">
      <c r="A49" s="11">
        <v>24</v>
      </c>
      <c r="B49" s="68" t="s">
        <v>1</v>
      </c>
      <c r="C49" s="68" t="s">
        <v>110</v>
      </c>
      <c r="D49" s="64">
        <v>131.07921426000001</v>
      </c>
      <c r="E49" s="64">
        <v>131.72149813999999</v>
      </c>
      <c r="F49" s="64">
        <v>132.65445787000002</v>
      </c>
      <c r="G49" s="64">
        <v>0.93295973000001908</v>
      </c>
      <c r="H49" s="70">
        <v>7.0828205203711256E-3</v>
      </c>
      <c r="I49" s="65">
        <v>1.1472711909184549E-2</v>
      </c>
    </row>
    <row r="50" spans="1:9" x14ac:dyDescent="0.25">
      <c r="A50" s="11">
        <v>25</v>
      </c>
      <c r="B50" s="68" t="s">
        <v>1</v>
      </c>
      <c r="C50" s="68" t="s">
        <v>10</v>
      </c>
      <c r="D50" s="64">
        <v>100.83950819000002</v>
      </c>
      <c r="E50" s="64">
        <v>100.67490243</v>
      </c>
      <c r="F50" s="64">
        <v>100.79199876</v>
      </c>
      <c r="G50" s="64">
        <v>0.11709632999999821</v>
      </c>
      <c r="H50" s="65">
        <v>1.1631134192696749E-3</v>
      </c>
      <c r="I50" s="65">
        <v>8.7170652467449278E-3</v>
      </c>
    </row>
    <row r="51" spans="1:9" x14ac:dyDescent="0.25">
      <c r="A51" s="11">
        <v>26</v>
      </c>
      <c r="B51" s="68" t="s">
        <v>1</v>
      </c>
      <c r="C51" s="68" t="s">
        <v>258</v>
      </c>
      <c r="D51" s="64">
        <v>94.04441146000002</v>
      </c>
      <c r="E51" s="64">
        <v>98.676619459999984</v>
      </c>
      <c r="F51" s="64">
        <v>99.017187879999994</v>
      </c>
      <c r="G51" s="64">
        <v>0.34056842000001669</v>
      </c>
      <c r="H51" s="65">
        <v>3.4513588108687804E-3</v>
      </c>
      <c r="I51" s="65">
        <v>8.5635695086711955E-3</v>
      </c>
    </row>
    <row r="52" spans="1:9" x14ac:dyDescent="0.25">
      <c r="A52" s="11">
        <v>27</v>
      </c>
      <c r="B52" s="68" t="s">
        <v>1</v>
      </c>
      <c r="C52" s="68" t="s">
        <v>111</v>
      </c>
      <c r="D52" s="64">
        <v>93.915673739999988</v>
      </c>
      <c r="E52" s="64">
        <v>93.552362619999997</v>
      </c>
      <c r="F52" s="64">
        <v>93.931208539999986</v>
      </c>
      <c r="G52" s="64">
        <v>0.37884592000000178</v>
      </c>
      <c r="H52" s="65">
        <v>4.0495601542297191E-3</v>
      </c>
      <c r="I52" s="65">
        <v>8.1237050918939856E-3</v>
      </c>
    </row>
    <row r="53" spans="1:9" x14ac:dyDescent="0.25">
      <c r="A53" s="11">
        <v>28</v>
      </c>
      <c r="B53" s="68" t="s">
        <v>1</v>
      </c>
      <c r="C53" s="68" t="s">
        <v>112</v>
      </c>
      <c r="D53" s="64">
        <v>86.401766240000015</v>
      </c>
      <c r="E53" s="64">
        <v>88.813274100000029</v>
      </c>
      <c r="F53" s="64">
        <v>89.009094489999995</v>
      </c>
      <c r="G53" s="64">
        <v>0.19582038999997078</v>
      </c>
      <c r="H53" s="65">
        <v>2.204854983495882E-3</v>
      </c>
      <c r="I53" s="65">
        <v>7.6980126772814321E-3</v>
      </c>
    </row>
    <row r="54" spans="1:9" x14ac:dyDescent="0.25">
      <c r="A54" s="11">
        <v>29</v>
      </c>
      <c r="B54" s="68" t="s">
        <v>1</v>
      </c>
      <c r="C54" s="68" t="s">
        <v>6</v>
      </c>
      <c r="D54" s="64">
        <v>76.62311754000001</v>
      </c>
      <c r="E54" s="64">
        <v>76.801616509999988</v>
      </c>
      <c r="F54" s="64">
        <v>77.381178390000002</v>
      </c>
      <c r="G54" s="64">
        <v>0.57956188000001019</v>
      </c>
      <c r="H54" s="70">
        <v>7.5462198106800004E-3</v>
      </c>
      <c r="I54" s="65">
        <v>6.6923643661617035E-3</v>
      </c>
    </row>
    <row r="55" spans="1:9" x14ac:dyDescent="0.25">
      <c r="A55" s="11">
        <v>30</v>
      </c>
      <c r="B55" s="68" t="s">
        <v>1</v>
      </c>
      <c r="C55" s="68" t="s">
        <v>113</v>
      </c>
      <c r="D55" s="64">
        <v>72.581778539999988</v>
      </c>
      <c r="E55" s="64">
        <v>73.440369239999995</v>
      </c>
      <c r="F55" s="64">
        <v>73.044412230000006</v>
      </c>
      <c r="G55" s="64">
        <v>-0.39595700999999045</v>
      </c>
      <c r="H55" s="14">
        <v>-5.3915443794409559E-3</v>
      </c>
      <c r="I55" s="65">
        <v>6.3172961658910474E-3</v>
      </c>
    </row>
    <row r="56" spans="1:9" x14ac:dyDescent="0.25">
      <c r="A56" s="11">
        <v>31</v>
      </c>
      <c r="B56" s="68" t="s">
        <v>1</v>
      </c>
      <c r="C56" s="68" t="s">
        <v>3</v>
      </c>
      <c r="D56" s="64">
        <v>62.117377189999999</v>
      </c>
      <c r="E56" s="64">
        <v>62.59931370000001</v>
      </c>
      <c r="F56" s="64">
        <v>63.888041729999991</v>
      </c>
      <c r="G56" s="64">
        <v>1.2887280299999788</v>
      </c>
      <c r="H56" s="70">
        <v>2.0586935444309489E-2</v>
      </c>
      <c r="I56" s="65">
        <v>5.5254011736910668E-3</v>
      </c>
    </row>
    <row r="57" spans="1:9" x14ac:dyDescent="0.25">
      <c r="A57" s="11">
        <v>32</v>
      </c>
      <c r="B57" s="68" t="s">
        <v>2</v>
      </c>
      <c r="C57" s="68" t="s">
        <v>13</v>
      </c>
      <c r="D57" s="64">
        <v>59.164451949999993</v>
      </c>
      <c r="E57" s="64">
        <v>58.311745839999993</v>
      </c>
      <c r="F57" s="64">
        <v>58.824425850000004</v>
      </c>
      <c r="G57" s="64">
        <v>0.5126800100000054</v>
      </c>
      <c r="H57" s="70">
        <v>8.7920538583552959E-3</v>
      </c>
      <c r="I57" s="65">
        <v>5.0874708761134103E-3</v>
      </c>
    </row>
    <row r="58" spans="1:9" x14ac:dyDescent="0.25">
      <c r="A58" s="11">
        <v>33</v>
      </c>
      <c r="B58" s="68" t="s">
        <v>2</v>
      </c>
      <c r="C58" s="68" t="s">
        <v>114</v>
      </c>
      <c r="D58" s="64">
        <v>46.903101820000003</v>
      </c>
      <c r="E58" s="64">
        <v>46.763920800000001</v>
      </c>
      <c r="F58" s="64">
        <v>47.971354099999999</v>
      </c>
      <c r="G58" s="64">
        <v>1.207433299999997</v>
      </c>
      <c r="H58" s="70">
        <v>2.5819761887886802E-2</v>
      </c>
      <c r="I58" s="65">
        <v>4.1488355108437259E-3</v>
      </c>
    </row>
    <row r="59" spans="1:9" x14ac:dyDescent="0.25">
      <c r="A59" s="11">
        <v>34</v>
      </c>
      <c r="B59" s="68" t="s">
        <v>2</v>
      </c>
      <c r="C59" s="68" t="s">
        <v>12</v>
      </c>
      <c r="D59" s="64">
        <v>45.999028769999995</v>
      </c>
      <c r="E59" s="64">
        <v>46.225509090000003</v>
      </c>
      <c r="F59" s="64">
        <v>44.760958550000005</v>
      </c>
      <c r="G59" s="64">
        <v>-1.4645505399999992</v>
      </c>
      <c r="H59" s="14">
        <v>-3.1682734681159549E-2</v>
      </c>
      <c r="I59" s="65">
        <v>3.8711822464824715E-3</v>
      </c>
    </row>
    <row r="60" spans="1:9" x14ac:dyDescent="0.25">
      <c r="A60" s="11">
        <v>35</v>
      </c>
      <c r="B60" s="68" t="s">
        <v>2</v>
      </c>
      <c r="C60" s="68" t="s">
        <v>11</v>
      </c>
      <c r="D60" s="64">
        <v>38.496060379999996</v>
      </c>
      <c r="E60" s="64">
        <v>38.990972699999993</v>
      </c>
      <c r="F60" s="64">
        <v>38.769097789999996</v>
      </c>
      <c r="G60" s="64">
        <v>-0.22187490999999643</v>
      </c>
      <c r="H60" s="14">
        <v>-5.6904174129514973E-3</v>
      </c>
      <c r="I60" s="65">
        <v>3.3529720528469513E-3</v>
      </c>
    </row>
    <row r="61" spans="1:9" x14ac:dyDescent="0.25">
      <c r="A61" s="11">
        <v>36</v>
      </c>
      <c r="B61" s="68" t="s">
        <v>2</v>
      </c>
      <c r="C61" s="68" t="s">
        <v>115</v>
      </c>
      <c r="D61" s="64">
        <v>36.348509290000003</v>
      </c>
      <c r="E61" s="64">
        <v>36.943712529999999</v>
      </c>
      <c r="F61" s="64">
        <v>37.699786450000005</v>
      </c>
      <c r="G61" s="64">
        <v>0.75607392000000184</v>
      </c>
      <c r="H61" s="70">
        <v>2.0465564184596632E-2</v>
      </c>
      <c r="I61" s="65">
        <v>3.2604919270974911E-3</v>
      </c>
    </row>
    <row r="62" spans="1:9" x14ac:dyDescent="0.25">
      <c r="A62" s="11">
        <v>37</v>
      </c>
      <c r="B62" s="68" t="s">
        <v>2</v>
      </c>
      <c r="C62" s="68" t="s">
        <v>253</v>
      </c>
      <c r="D62" s="64">
        <v>33.67309599</v>
      </c>
      <c r="E62" s="64">
        <v>33.55995721</v>
      </c>
      <c r="F62" s="64">
        <v>34.092149339999999</v>
      </c>
      <c r="G62" s="64">
        <v>0.53219212999999521</v>
      </c>
      <c r="H62" s="70">
        <v>1.585795019552098E-2</v>
      </c>
      <c r="I62" s="65">
        <v>2.9484829535545566E-3</v>
      </c>
    </row>
    <row r="63" spans="1:9" x14ac:dyDescent="0.25">
      <c r="A63" s="11">
        <v>38</v>
      </c>
      <c r="B63" s="68" t="s">
        <v>2</v>
      </c>
      <c r="C63" s="68" t="s">
        <v>267</v>
      </c>
      <c r="D63" s="64">
        <v>29.715908810000002</v>
      </c>
      <c r="E63" s="64">
        <v>30.039647939999998</v>
      </c>
      <c r="F63" s="64">
        <v>30.670432609999999</v>
      </c>
      <c r="G63" s="64">
        <v>0.63078467000000182</v>
      </c>
      <c r="H63" s="70">
        <v>2.099840421764949E-2</v>
      </c>
      <c r="I63" s="65">
        <v>2.6525534317845619E-3</v>
      </c>
    </row>
    <row r="64" spans="1:9" x14ac:dyDescent="0.25">
      <c r="A64" s="11">
        <v>39</v>
      </c>
      <c r="B64" s="68" t="s">
        <v>2</v>
      </c>
      <c r="C64" s="68" t="s">
        <v>254</v>
      </c>
      <c r="D64" s="64">
        <v>27.833410280000003</v>
      </c>
      <c r="E64" s="64">
        <v>28.421368419999997</v>
      </c>
      <c r="F64" s="64">
        <v>29.257812449999999</v>
      </c>
      <c r="G64" s="64">
        <v>0.83644403000000123</v>
      </c>
      <c r="H64" s="70">
        <v>2.943011109244828E-2</v>
      </c>
      <c r="I64" s="65">
        <v>2.5303820069187016E-3</v>
      </c>
    </row>
    <row r="65" spans="1:9" x14ac:dyDescent="0.25">
      <c r="A65" s="11">
        <v>40</v>
      </c>
      <c r="B65" s="68" t="s">
        <v>2</v>
      </c>
      <c r="C65" s="68" t="s">
        <v>261</v>
      </c>
      <c r="D65" s="64">
        <v>27.089026060000002</v>
      </c>
      <c r="E65" s="64">
        <v>27.202380959999999</v>
      </c>
      <c r="F65" s="64">
        <v>27.297233769999995</v>
      </c>
      <c r="G65" s="64">
        <v>9.485280999999493E-2</v>
      </c>
      <c r="H65" s="65">
        <v>3.4869304322835619E-3</v>
      </c>
      <c r="I65" s="65">
        <v>2.3608200130581375E-3</v>
      </c>
    </row>
    <row r="66" spans="1:9" x14ac:dyDescent="0.25">
      <c r="A66" s="11">
        <v>41</v>
      </c>
      <c r="B66" s="68" t="s">
        <v>2</v>
      </c>
      <c r="C66" s="68" t="s">
        <v>255</v>
      </c>
      <c r="D66" s="64">
        <v>23.488087240000002</v>
      </c>
      <c r="E66" s="64">
        <v>23.429741570000001</v>
      </c>
      <c r="F66" s="64">
        <v>22.95352389</v>
      </c>
      <c r="G66" s="64">
        <v>-0.4762176799999997</v>
      </c>
      <c r="H66" s="14">
        <v>-2.0325349239436775E-2</v>
      </c>
      <c r="I66" s="65">
        <v>1.9851512803936429E-3</v>
      </c>
    </row>
    <row r="67" spans="1:9" x14ac:dyDescent="0.25">
      <c r="A67" s="11">
        <v>42</v>
      </c>
      <c r="B67" s="68" t="s">
        <v>2</v>
      </c>
      <c r="C67" s="68" t="s">
        <v>256</v>
      </c>
      <c r="D67" s="64">
        <v>17.802281059999999</v>
      </c>
      <c r="E67" s="64">
        <v>18.221594439999997</v>
      </c>
      <c r="F67" s="64">
        <v>18.351188650000001</v>
      </c>
      <c r="G67" s="64">
        <v>0.12959421000000462</v>
      </c>
      <c r="H67" s="70">
        <v>7.1121224010737361E-3</v>
      </c>
      <c r="I67" s="65">
        <v>1.5871151558198844E-3</v>
      </c>
    </row>
    <row r="68" spans="1:9" x14ac:dyDescent="0.25">
      <c r="A68" s="11">
        <v>43</v>
      </c>
      <c r="B68" s="68" t="s">
        <v>14</v>
      </c>
      <c r="C68" s="68" t="s">
        <v>262</v>
      </c>
      <c r="D68" s="64">
        <v>13.981455979999998</v>
      </c>
      <c r="E68" s="64">
        <v>13.69948503</v>
      </c>
      <c r="F68" s="64">
        <v>13.844266950000002</v>
      </c>
      <c r="G68" s="64">
        <v>0.14478192000000178</v>
      </c>
      <c r="H68" s="70">
        <v>1.0568420614566839E-2</v>
      </c>
      <c r="I68" s="65">
        <v>1.1973309367925508E-3</v>
      </c>
    </row>
    <row r="69" spans="1:9" x14ac:dyDescent="0.25">
      <c r="A69" s="11">
        <v>44</v>
      </c>
      <c r="B69" s="68" t="s">
        <v>14</v>
      </c>
      <c r="C69" s="68" t="s">
        <v>116</v>
      </c>
      <c r="D69" s="64">
        <v>12.86263815</v>
      </c>
      <c r="E69" s="64">
        <v>12.69191056</v>
      </c>
      <c r="F69" s="64">
        <v>12.56308243</v>
      </c>
      <c r="G69" s="64">
        <v>-0.12882813000000082</v>
      </c>
      <c r="H69" s="14">
        <v>-1.0150412689324909E-2</v>
      </c>
      <c r="I69" s="65">
        <v>1.0865268135351819E-3</v>
      </c>
    </row>
    <row r="70" spans="1:9" x14ac:dyDescent="0.25">
      <c r="A70" s="111" t="s">
        <v>0</v>
      </c>
      <c r="B70" s="111"/>
      <c r="C70" s="10" t="s">
        <v>15</v>
      </c>
      <c r="D70" s="66">
        <v>11524.185897060001</v>
      </c>
      <c r="E70" s="66">
        <v>11549.290957840001</v>
      </c>
      <c r="F70" s="66">
        <v>11562.606898880002</v>
      </c>
      <c r="G70" s="66">
        <v>13.315941039999009</v>
      </c>
      <c r="H70" s="67">
        <v>1.1529661074959543E-3</v>
      </c>
    </row>
  </sheetData>
  <mergeCells count="2"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51" t="s">
        <v>91</v>
      </c>
      <c r="B2" s="48"/>
      <c r="C2" s="48"/>
    </row>
    <row r="22" spans="1:9" ht="15.75" x14ac:dyDescent="0.25">
      <c r="A22" s="112" t="s">
        <v>92</v>
      </c>
      <c r="B22" s="113"/>
      <c r="C22" s="113"/>
      <c r="D22" s="113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10" t="s">
        <v>271</v>
      </c>
      <c r="H24" s="110"/>
      <c r="I24" s="110"/>
    </row>
    <row r="25" spans="1:9" x14ac:dyDescent="0.25">
      <c r="A25" s="89" t="s">
        <v>16</v>
      </c>
      <c r="B25" s="88" t="s">
        <v>17</v>
      </c>
      <c r="C25" s="88" t="s">
        <v>18</v>
      </c>
      <c r="D25" s="88" t="s">
        <v>264</v>
      </c>
      <c r="E25" s="88" t="s">
        <v>266</v>
      </c>
      <c r="F25" s="88" t="s">
        <v>270</v>
      </c>
      <c r="G25" s="88" t="s">
        <v>19</v>
      </c>
      <c r="H25" s="88" t="s">
        <v>20</v>
      </c>
      <c r="I25" s="88" t="s">
        <v>21</v>
      </c>
    </row>
    <row r="26" spans="1:9" x14ac:dyDescent="0.25">
      <c r="A26" s="11">
        <v>1</v>
      </c>
      <c r="B26" s="68" t="s">
        <v>1</v>
      </c>
      <c r="C26" s="68" t="s">
        <v>101</v>
      </c>
      <c r="D26" s="64">
        <v>200.60280121</v>
      </c>
      <c r="E26" s="64">
        <v>195.93199784000001</v>
      </c>
      <c r="F26" s="64">
        <v>199.93216912</v>
      </c>
      <c r="G26" s="64">
        <v>4.0001712800000009</v>
      </c>
      <c r="H26" s="70">
        <v>2.0416120511702128E-2</v>
      </c>
      <c r="I26" s="65">
        <v>7.9685842320155062E-2</v>
      </c>
    </row>
    <row r="27" spans="1:9" x14ac:dyDescent="0.25">
      <c r="A27" s="11">
        <v>2</v>
      </c>
      <c r="B27" s="68" t="s">
        <v>1</v>
      </c>
      <c r="C27" s="68" t="s">
        <v>100</v>
      </c>
      <c r="D27" s="64">
        <v>192.55785986000001</v>
      </c>
      <c r="E27" s="64">
        <v>159.29099984999999</v>
      </c>
      <c r="F27" s="64">
        <v>174.52548991</v>
      </c>
      <c r="G27" s="64">
        <v>15.234490060000002</v>
      </c>
      <c r="H27" s="70">
        <v>9.5639364900376722E-2</v>
      </c>
      <c r="I27" s="65">
        <v>6.9559644808679669E-2</v>
      </c>
    </row>
    <row r="28" spans="1:9" x14ac:dyDescent="0.25">
      <c r="A28" s="11">
        <v>3</v>
      </c>
      <c r="B28" s="68" t="s">
        <v>1</v>
      </c>
      <c r="C28" s="68" t="s">
        <v>102</v>
      </c>
      <c r="D28" s="64">
        <v>152.50119508</v>
      </c>
      <c r="E28" s="64">
        <v>156.033973</v>
      </c>
      <c r="F28" s="64">
        <v>164.19995292999999</v>
      </c>
      <c r="G28" s="64">
        <v>8.1659799300000078</v>
      </c>
      <c r="H28" s="70">
        <v>5.2334627985150435E-2</v>
      </c>
      <c r="I28" s="65">
        <v>6.5444253497312657E-2</v>
      </c>
    </row>
    <row r="29" spans="1:9" x14ac:dyDescent="0.25">
      <c r="A29" s="11">
        <v>4</v>
      </c>
      <c r="B29" s="68" t="s">
        <v>1</v>
      </c>
      <c r="C29" s="68" t="s">
        <v>9</v>
      </c>
      <c r="D29" s="64">
        <v>128.12379859999999</v>
      </c>
      <c r="E29" s="64">
        <v>129.2123502</v>
      </c>
      <c r="F29" s="64">
        <v>132.07851911</v>
      </c>
      <c r="G29" s="64">
        <v>2.8661689100000114</v>
      </c>
      <c r="H29" s="70">
        <v>2.2181849533451262E-2</v>
      </c>
      <c r="I29" s="65">
        <v>5.2641793934431996E-2</v>
      </c>
    </row>
    <row r="30" spans="1:9" x14ac:dyDescent="0.25">
      <c r="A30" s="11">
        <v>5</v>
      </c>
      <c r="B30" s="68" t="s">
        <v>1</v>
      </c>
      <c r="C30" s="68" t="s">
        <v>4</v>
      </c>
      <c r="D30" s="64">
        <v>127.75344502999999</v>
      </c>
      <c r="E30" s="64">
        <v>127.76416232</v>
      </c>
      <c r="F30" s="64">
        <v>127.8261377</v>
      </c>
      <c r="G30" s="64">
        <v>6.1975380000010134E-2</v>
      </c>
      <c r="H30" s="65">
        <v>4.8507640072640782E-4</v>
      </c>
      <c r="I30" s="65">
        <v>5.0946946146735374E-2</v>
      </c>
    </row>
    <row r="31" spans="1:9" x14ac:dyDescent="0.25">
      <c r="A31" s="11">
        <v>6</v>
      </c>
      <c r="B31" s="68" t="s">
        <v>1</v>
      </c>
      <c r="C31" s="68" t="s">
        <v>247</v>
      </c>
      <c r="D31" s="64">
        <v>150.32195298999997</v>
      </c>
      <c r="E31" s="64">
        <v>136.56171477999999</v>
      </c>
      <c r="F31" s="64">
        <v>120.49715389000001</v>
      </c>
      <c r="G31" s="64">
        <v>-16.064560889999999</v>
      </c>
      <c r="H31" s="14">
        <v>-0.11763590487919619</v>
      </c>
      <c r="I31" s="65">
        <v>4.8025874211082537E-2</v>
      </c>
    </row>
    <row r="32" spans="1:9" x14ac:dyDescent="0.25">
      <c r="A32" s="11">
        <v>7</v>
      </c>
      <c r="B32" s="68" t="s">
        <v>1</v>
      </c>
      <c r="C32" s="68" t="s">
        <v>8</v>
      </c>
      <c r="D32" s="64">
        <v>99.754946689999997</v>
      </c>
      <c r="E32" s="64">
        <v>104.39844306000001</v>
      </c>
      <c r="F32" s="64">
        <v>106.95606961999999</v>
      </c>
      <c r="G32" s="64">
        <v>2.5576265599999877</v>
      </c>
      <c r="H32" s="70">
        <v>2.4498704051841704E-2</v>
      </c>
      <c r="I32" s="65">
        <v>4.2628880266923831E-2</v>
      </c>
    </row>
    <row r="33" spans="1:9" x14ac:dyDescent="0.25">
      <c r="A33" s="11">
        <v>8</v>
      </c>
      <c r="B33" s="68" t="s">
        <v>1</v>
      </c>
      <c r="C33" s="68" t="s">
        <v>7</v>
      </c>
      <c r="D33" s="64">
        <v>104.81173945</v>
      </c>
      <c r="E33" s="64">
        <v>104.3994627</v>
      </c>
      <c r="F33" s="64">
        <v>103.11308559</v>
      </c>
      <c r="G33" s="64">
        <v>-1.2863771099999994</v>
      </c>
      <c r="H33" s="14">
        <v>-1.2321683241766333E-2</v>
      </c>
      <c r="I33" s="65">
        <v>4.1097203694807759E-2</v>
      </c>
    </row>
    <row r="34" spans="1:9" x14ac:dyDescent="0.25">
      <c r="A34" s="11">
        <v>9</v>
      </c>
      <c r="B34" s="68" t="s">
        <v>1</v>
      </c>
      <c r="C34" s="68" t="s">
        <v>104</v>
      </c>
      <c r="D34" s="64">
        <v>90.525254210000014</v>
      </c>
      <c r="E34" s="64">
        <v>90.79543584000001</v>
      </c>
      <c r="F34" s="64">
        <v>95.582336460000008</v>
      </c>
      <c r="G34" s="64">
        <v>4.7869006200000044</v>
      </c>
      <c r="H34" s="70">
        <v>5.2721819942970434E-2</v>
      </c>
      <c r="I34" s="65">
        <v>3.8095715288178976E-2</v>
      </c>
    </row>
    <row r="35" spans="1:9" x14ac:dyDescent="0.25">
      <c r="A35" s="11">
        <v>10</v>
      </c>
      <c r="B35" s="68" t="s">
        <v>1</v>
      </c>
      <c r="C35" s="68" t="s">
        <v>106</v>
      </c>
      <c r="D35" s="64">
        <v>92.935618639999987</v>
      </c>
      <c r="E35" s="64">
        <v>93.365403430000001</v>
      </c>
      <c r="F35" s="64">
        <v>92.587228060000001</v>
      </c>
      <c r="G35" s="64">
        <v>-0.77817537000000481</v>
      </c>
      <c r="H35" s="14">
        <v>-8.334729368822744E-3</v>
      </c>
      <c r="I35" s="65">
        <v>3.6901971746333431E-2</v>
      </c>
    </row>
    <row r="36" spans="1:9" x14ac:dyDescent="0.25">
      <c r="A36" s="11">
        <v>11</v>
      </c>
      <c r="B36" s="68" t="s">
        <v>1</v>
      </c>
      <c r="C36" s="68" t="s">
        <v>250</v>
      </c>
      <c r="D36" s="64">
        <v>90.449451619999991</v>
      </c>
      <c r="E36" s="64">
        <v>90.597944339999998</v>
      </c>
      <c r="F36" s="64">
        <v>90.25548701000001</v>
      </c>
      <c r="G36" s="64">
        <v>-0.34245732999999823</v>
      </c>
      <c r="H36" s="15">
        <v>-3.7799679948013949E-3</v>
      </c>
      <c r="I36" s="65">
        <v>3.5972622805342296E-2</v>
      </c>
    </row>
    <row r="37" spans="1:9" x14ac:dyDescent="0.25">
      <c r="A37" s="11">
        <v>12</v>
      </c>
      <c r="B37" s="68" t="s">
        <v>1</v>
      </c>
      <c r="C37" s="68" t="s">
        <v>248</v>
      </c>
      <c r="D37" s="64">
        <v>85.498658390000003</v>
      </c>
      <c r="E37" s="64">
        <v>89.636454409999999</v>
      </c>
      <c r="F37" s="64">
        <v>89.336133629999992</v>
      </c>
      <c r="G37" s="64">
        <v>-0.30032078000000118</v>
      </c>
      <c r="H37" s="15">
        <v>-3.3504312723741212E-3</v>
      </c>
      <c r="I37" s="65">
        <v>3.5606201289497028E-2</v>
      </c>
    </row>
    <row r="38" spans="1:9" x14ac:dyDescent="0.25">
      <c r="A38" s="11">
        <v>13</v>
      </c>
      <c r="B38" s="68" t="s">
        <v>1</v>
      </c>
      <c r="C38" s="68" t="s">
        <v>249</v>
      </c>
      <c r="D38" s="64">
        <v>90.768642599999993</v>
      </c>
      <c r="E38" s="64">
        <v>87.899318030000003</v>
      </c>
      <c r="F38" s="64">
        <v>88.702943410000003</v>
      </c>
      <c r="G38" s="64">
        <v>0.80362537999999528</v>
      </c>
      <c r="H38" s="70">
        <v>9.1425667230514603E-3</v>
      </c>
      <c r="I38" s="65">
        <v>3.5353834217946377E-2</v>
      </c>
    </row>
    <row r="39" spans="1:9" x14ac:dyDescent="0.25">
      <c r="A39" s="11">
        <v>14</v>
      </c>
      <c r="B39" s="68" t="s">
        <v>1</v>
      </c>
      <c r="C39" s="68" t="s">
        <v>5</v>
      </c>
      <c r="D39" s="64">
        <v>84.549861069999992</v>
      </c>
      <c r="E39" s="64">
        <v>88.172622200000006</v>
      </c>
      <c r="F39" s="64">
        <v>88.173850069999986</v>
      </c>
      <c r="G39" s="64">
        <v>1.2278699999898673E-3</v>
      </c>
      <c r="H39" s="70">
        <v>1.3925751206590147E-5</v>
      </c>
      <c r="I39" s="65">
        <v>3.5142956455505962E-2</v>
      </c>
    </row>
    <row r="40" spans="1:9" x14ac:dyDescent="0.25">
      <c r="A40" s="11">
        <v>15</v>
      </c>
      <c r="B40" s="68" t="s">
        <v>1</v>
      </c>
      <c r="C40" s="68" t="s">
        <v>257</v>
      </c>
      <c r="D40" s="64">
        <v>70.412729219999989</v>
      </c>
      <c r="E40" s="64">
        <v>77.722245610000002</v>
      </c>
      <c r="F40" s="64">
        <v>78.918544819999994</v>
      </c>
      <c r="G40" s="64">
        <v>1.1962992099999934</v>
      </c>
      <c r="H40" s="70">
        <v>1.5391979485549934E-2</v>
      </c>
      <c r="I40" s="65">
        <v>3.1454121396982969E-2</v>
      </c>
    </row>
    <row r="41" spans="1:9" x14ac:dyDescent="0.25">
      <c r="A41" s="11">
        <v>16</v>
      </c>
      <c r="B41" s="68" t="s">
        <v>1</v>
      </c>
      <c r="C41" s="68" t="s">
        <v>107</v>
      </c>
      <c r="D41" s="64">
        <v>73.196695560000009</v>
      </c>
      <c r="E41" s="64">
        <v>74.832130509999985</v>
      </c>
      <c r="F41" s="64">
        <v>75.987583470000004</v>
      </c>
      <c r="G41" s="64">
        <v>1.1554529600000083</v>
      </c>
      <c r="H41" s="70">
        <v>1.5440599540936529E-2</v>
      </c>
      <c r="I41" s="65">
        <v>3.0285944584764288E-2</v>
      </c>
    </row>
    <row r="42" spans="1:9" x14ac:dyDescent="0.25">
      <c r="A42" s="11">
        <v>17</v>
      </c>
      <c r="B42" s="68" t="s">
        <v>1</v>
      </c>
      <c r="C42" s="68" t="s">
        <v>103</v>
      </c>
      <c r="D42" s="64">
        <v>71.257526800000008</v>
      </c>
      <c r="E42" s="64">
        <v>72.032863170000013</v>
      </c>
      <c r="F42" s="64">
        <v>74.328920850000003</v>
      </c>
      <c r="G42" s="64">
        <v>2.2960576799999921</v>
      </c>
      <c r="H42" s="70">
        <v>3.1875141136361855E-2</v>
      </c>
      <c r="I42" s="65">
        <v>2.9624860735269688E-2</v>
      </c>
    </row>
    <row r="43" spans="1:9" x14ac:dyDescent="0.25">
      <c r="A43" s="11">
        <v>18</v>
      </c>
      <c r="B43" s="68" t="s">
        <v>1</v>
      </c>
      <c r="C43" s="68" t="s">
        <v>105</v>
      </c>
      <c r="D43" s="64">
        <v>70.906394590000005</v>
      </c>
      <c r="E43" s="64">
        <v>71.970397219999995</v>
      </c>
      <c r="F43" s="64">
        <v>68.924559389999999</v>
      </c>
      <c r="G43" s="64">
        <v>-3.0458378299999982</v>
      </c>
      <c r="H43" s="14">
        <v>-4.2320703339866858E-2</v>
      </c>
      <c r="I43" s="65">
        <v>2.7470874725723595E-2</v>
      </c>
    </row>
    <row r="44" spans="1:9" x14ac:dyDescent="0.25">
      <c r="A44" s="11">
        <v>19</v>
      </c>
      <c r="B44" s="68" t="s">
        <v>1</v>
      </c>
      <c r="C44" s="68" t="s">
        <v>108</v>
      </c>
      <c r="D44" s="64">
        <v>8</v>
      </c>
      <c r="E44" s="64">
        <v>52.202243320000008</v>
      </c>
      <c r="F44" s="64">
        <v>51.924527029999993</v>
      </c>
      <c r="G44" s="64">
        <v>-0.27771629000001402</v>
      </c>
      <c r="H44" s="14">
        <v>-5.3200068107727054E-3</v>
      </c>
      <c r="I44" s="65">
        <v>2.0695267258255858E-2</v>
      </c>
    </row>
    <row r="45" spans="1:9" x14ac:dyDescent="0.25">
      <c r="A45" s="11">
        <v>20</v>
      </c>
      <c r="B45" s="68" t="s">
        <v>1</v>
      </c>
      <c r="C45" s="68" t="s">
        <v>251</v>
      </c>
      <c r="D45" s="64">
        <v>42.279992810000003</v>
      </c>
      <c r="E45" s="64">
        <v>42.995136869999996</v>
      </c>
      <c r="F45" s="64">
        <v>43.094731689999996</v>
      </c>
      <c r="G45" s="64">
        <v>9.9594820000000292E-2</v>
      </c>
      <c r="H45" s="65">
        <v>2.3164205826611268E-3</v>
      </c>
      <c r="I45" s="65">
        <v>1.7176025295947278E-2</v>
      </c>
    </row>
    <row r="46" spans="1:9" x14ac:dyDescent="0.25">
      <c r="A46" s="11">
        <v>21</v>
      </c>
      <c r="B46" s="68" t="s">
        <v>1</v>
      </c>
      <c r="C46" s="68" t="s">
        <v>109</v>
      </c>
      <c r="D46" s="64">
        <v>40.117310410000002</v>
      </c>
      <c r="E46" s="64">
        <v>40.487746110000003</v>
      </c>
      <c r="F46" s="64">
        <v>39.671770969999997</v>
      </c>
      <c r="G46" s="64">
        <v>-0.81597514000000804</v>
      </c>
      <c r="H46" s="14">
        <v>-2.0153632108418886E-2</v>
      </c>
      <c r="I46" s="65">
        <v>1.5811755056682822E-2</v>
      </c>
    </row>
    <row r="47" spans="1:9" x14ac:dyDescent="0.25">
      <c r="A47" s="11">
        <v>22</v>
      </c>
      <c r="B47" s="68" t="s">
        <v>1</v>
      </c>
      <c r="C47" s="68" t="s">
        <v>111</v>
      </c>
      <c r="D47" s="64">
        <v>35.61382837</v>
      </c>
      <c r="E47" s="64">
        <v>36.114650189999999</v>
      </c>
      <c r="F47" s="64">
        <v>36.189392689999998</v>
      </c>
      <c r="G47" s="64">
        <v>7.4742500000000003E-2</v>
      </c>
      <c r="H47" s="65">
        <v>2.0695894770343336E-3</v>
      </c>
      <c r="I47" s="65">
        <v>1.4423803094071649E-2</v>
      </c>
    </row>
    <row r="48" spans="1:9" x14ac:dyDescent="0.25">
      <c r="A48" s="11">
        <v>23</v>
      </c>
      <c r="B48" s="68" t="s">
        <v>1</v>
      </c>
      <c r="C48" s="68" t="s">
        <v>263</v>
      </c>
      <c r="D48" s="64">
        <v>36.405429980000001</v>
      </c>
      <c r="E48" s="64">
        <v>36.68054231</v>
      </c>
      <c r="F48" s="64">
        <v>36.013879550000006</v>
      </c>
      <c r="G48" s="64">
        <v>-0.66666275999999791</v>
      </c>
      <c r="H48" s="14">
        <v>-1.8174833795144014E-2</v>
      </c>
      <c r="I48" s="65">
        <v>1.4353849807110807E-2</v>
      </c>
    </row>
    <row r="49" spans="1:9" x14ac:dyDescent="0.25">
      <c r="A49" s="11">
        <v>24</v>
      </c>
      <c r="B49" s="68" t="s">
        <v>1</v>
      </c>
      <c r="C49" s="68" t="s">
        <v>252</v>
      </c>
      <c r="D49" s="64">
        <v>34.608367360000003</v>
      </c>
      <c r="E49" s="64">
        <v>35.23995145</v>
      </c>
      <c r="F49" s="64">
        <v>35.756251390000003</v>
      </c>
      <c r="G49" s="64">
        <v>0.51629993999999757</v>
      </c>
      <c r="H49" s="70">
        <v>1.4650983294700243E-2</v>
      </c>
      <c r="I49" s="65">
        <v>1.4251168397584009E-2</v>
      </c>
    </row>
    <row r="50" spans="1:9" x14ac:dyDescent="0.25">
      <c r="A50" s="11">
        <v>25</v>
      </c>
      <c r="B50" s="68" t="s">
        <v>1</v>
      </c>
      <c r="C50" s="68" t="s">
        <v>10</v>
      </c>
      <c r="D50" s="64">
        <v>33.325167959999995</v>
      </c>
      <c r="E50" s="64">
        <v>32.974405679999997</v>
      </c>
      <c r="F50" s="64">
        <v>32.30006083</v>
      </c>
      <c r="G50" s="64">
        <v>-0.67434485000000144</v>
      </c>
      <c r="H50" s="14">
        <v>-2.0450553576133523E-2</v>
      </c>
      <c r="I50" s="65">
        <v>1.2873653927527583E-2</v>
      </c>
    </row>
    <row r="51" spans="1:9" x14ac:dyDescent="0.25">
      <c r="A51" s="11">
        <v>26</v>
      </c>
      <c r="B51" s="68" t="s">
        <v>1</v>
      </c>
      <c r="C51" s="68" t="s">
        <v>6</v>
      </c>
      <c r="D51" s="64">
        <v>28.411546740000002</v>
      </c>
      <c r="E51" s="64">
        <v>28.424558340000001</v>
      </c>
      <c r="F51" s="64">
        <v>28.40539948</v>
      </c>
      <c r="G51" s="64">
        <v>-1.9158859999999403E-2</v>
      </c>
      <c r="H51" s="15">
        <v>-6.7402489674002811E-4</v>
      </c>
      <c r="I51" s="65">
        <v>1.132138061607149E-2</v>
      </c>
    </row>
    <row r="52" spans="1:9" x14ac:dyDescent="0.25">
      <c r="A52" s="11">
        <v>27</v>
      </c>
      <c r="B52" s="68" t="s">
        <v>1</v>
      </c>
      <c r="C52" s="68" t="s">
        <v>110</v>
      </c>
      <c r="D52" s="64">
        <v>27.250968959999998</v>
      </c>
      <c r="E52" s="64">
        <v>27.365965409999998</v>
      </c>
      <c r="F52" s="64">
        <v>27.987127609999998</v>
      </c>
      <c r="G52" s="64">
        <v>0.621162200000003</v>
      </c>
      <c r="H52" s="70">
        <v>2.2698347772266772E-2</v>
      </c>
      <c r="I52" s="65">
        <v>1.1154672344828899E-2</v>
      </c>
    </row>
    <row r="53" spans="1:9" x14ac:dyDescent="0.25">
      <c r="A53" s="11">
        <v>28</v>
      </c>
      <c r="B53" s="68" t="s">
        <v>1</v>
      </c>
      <c r="C53" s="68" t="s">
        <v>258</v>
      </c>
      <c r="D53" s="64">
        <v>22.453276890000001</v>
      </c>
      <c r="E53" s="64">
        <v>23.789279889999996</v>
      </c>
      <c r="F53" s="64">
        <v>24.54438815</v>
      </c>
      <c r="G53" s="64">
        <v>0.75510826000000164</v>
      </c>
      <c r="H53" s="70">
        <v>3.1741534989355315E-2</v>
      </c>
      <c r="I53" s="65">
        <v>9.7825190041912671E-3</v>
      </c>
    </row>
    <row r="54" spans="1:9" x14ac:dyDescent="0.25">
      <c r="A54" s="11">
        <v>29</v>
      </c>
      <c r="B54" s="68" t="s">
        <v>1</v>
      </c>
      <c r="C54" s="68" t="s">
        <v>112</v>
      </c>
      <c r="D54" s="64">
        <v>21.074999550000001</v>
      </c>
      <c r="E54" s="64">
        <v>22.200512759999999</v>
      </c>
      <c r="F54" s="64">
        <v>21.025601269999999</v>
      </c>
      <c r="G54" s="64">
        <v>-1.1749114899999984</v>
      </c>
      <c r="H54" s="14">
        <v>-5.2922718619225192E-2</v>
      </c>
      <c r="I54" s="65">
        <v>8.3800558702590046E-3</v>
      </c>
    </row>
    <row r="55" spans="1:9" x14ac:dyDescent="0.25">
      <c r="A55" s="11">
        <v>30</v>
      </c>
      <c r="B55" s="68" t="s">
        <v>1</v>
      </c>
      <c r="C55" s="68" t="s">
        <v>3</v>
      </c>
      <c r="D55" s="64">
        <v>19.24593818</v>
      </c>
      <c r="E55" s="64">
        <v>19.335770760000003</v>
      </c>
      <c r="F55" s="64">
        <v>20.168870990000002</v>
      </c>
      <c r="G55" s="64">
        <v>0.83310023000000044</v>
      </c>
      <c r="H55" s="70">
        <v>4.3085959196591153E-2</v>
      </c>
      <c r="I55" s="65">
        <v>8.0385936918438514E-3</v>
      </c>
    </row>
    <row r="56" spans="1:9" x14ac:dyDescent="0.25">
      <c r="A56" s="11">
        <v>31</v>
      </c>
      <c r="B56" s="68" t="s">
        <v>1</v>
      </c>
      <c r="C56" s="68" t="s">
        <v>113</v>
      </c>
      <c r="D56" s="64">
        <v>18.26204753</v>
      </c>
      <c r="E56" s="64">
        <v>18.780473580000002</v>
      </c>
      <c r="F56" s="64">
        <v>18.683894460000001</v>
      </c>
      <c r="G56" s="64">
        <v>-9.6579120000001045E-2</v>
      </c>
      <c r="H56" s="14">
        <v>-5.1425284665266163E-3</v>
      </c>
      <c r="I56" s="65">
        <v>7.4467349322477998E-3</v>
      </c>
    </row>
    <row r="57" spans="1:9" x14ac:dyDescent="0.25">
      <c r="A57" s="11">
        <v>32</v>
      </c>
      <c r="B57" s="68" t="s">
        <v>2</v>
      </c>
      <c r="C57" s="68" t="s">
        <v>114</v>
      </c>
      <c r="D57" s="64">
        <v>16.261447709999999</v>
      </c>
      <c r="E57" s="64">
        <v>16.39353277</v>
      </c>
      <c r="F57" s="64">
        <v>16.636020479999999</v>
      </c>
      <c r="G57" s="64">
        <v>0.24248771000000088</v>
      </c>
      <c r="H57" s="70">
        <v>1.4791668971056134E-2</v>
      </c>
      <c r="I57" s="65">
        <v>6.6305252958491507E-3</v>
      </c>
    </row>
    <row r="58" spans="1:9" x14ac:dyDescent="0.25">
      <c r="A58" s="11">
        <v>33</v>
      </c>
      <c r="B58" s="68" t="s">
        <v>2</v>
      </c>
      <c r="C58" s="68" t="s">
        <v>254</v>
      </c>
      <c r="D58" s="64">
        <v>13.433148989999999</v>
      </c>
      <c r="E58" s="64">
        <v>13.99964963</v>
      </c>
      <c r="F58" s="64">
        <v>14.801151979999998</v>
      </c>
      <c r="G58" s="64">
        <v>0.80150234999999781</v>
      </c>
      <c r="H58" s="70">
        <v>5.7251600660237219E-2</v>
      </c>
      <c r="I58" s="65">
        <v>5.8992120579006244E-3</v>
      </c>
    </row>
    <row r="59" spans="1:9" x14ac:dyDescent="0.25">
      <c r="A59" s="11">
        <v>34</v>
      </c>
      <c r="B59" s="68" t="s">
        <v>2</v>
      </c>
      <c r="C59" s="68" t="s">
        <v>115</v>
      </c>
      <c r="D59" s="64">
        <v>13.02509304</v>
      </c>
      <c r="E59" s="64">
        <v>13.31166473</v>
      </c>
      <c r="F59" s="64">
        <v>13.15428481</v>
      </c>
      <c r="G59" s="64">
        <v>-0.15737991999999992</v>
      </c>
      <c r="H59" s="14">
        <v>-1.1822707617126105E-2</v>
      </c>
      <c r="I59" s="65">
        <v>5.2428294546983658E-3</v>
      </c>
    </row>
    <row r="60" spans="1:9" x14ac:dyDescent="0.25">
      <c r="A60" s="11">
        <v>35</v>
      </c>
      <c r="B60" s="68" t="s">
        <v>2</v>
      </c>
      <c r="C60" s="68" t="s">
        <v>13</v>
      </c>
      <c r="D60" s="64">
        <v>12.787306279999999</v>
      </c>
      <c r="E60" s="64">
        <v>12.191957619999998</v>
      </c>
      <c r="F60" s="64">
        <v>12.5633765</v>
      </c>
      <c r="G60" s="64">
        <v>0.37141888000000084</v>
      </c>
      <c r="H60" s="70">
        <v>3.0464252876889579E-2</v>
      </c>
      <c r="I60" s="65">
        <v>5.0073144466654786E-3</v>
      </c>
    </row>
    <row r="61" spans="1:9" x14ac:dyDescent="0.25">
      <c r="A61" s="11">
        <v>36</v>
      </c>
      <c r="B61" s="68" t="s">
        <v>2</v>
      </c>
      <c r="C61" s="68" t="s">
        <v>255</v>
      </c>
      <c r="D61" s="64">
        <v>11.481102049999999</v>
      </c>
      <c r="E61" s="64">
        <v>11.323965200000002</v>
      </c>
      <c r="F61" s="64">
        <v>11.346787729999999</v>
      </c>
      <c r="G61" s="64">
        <v>2.2822529999997468E-2</v>
      </c>
      <c r="H61" s="65">
        <v>2.0154185920668024E-3</v>
      </c>
      <c r="I61" s="65">
        <v>4.5224254899688459E-3</v>
      </c>
    </row>
    <row r="62" spans="1:9" x14ac:dyDescent="0.25">
      <c r="A62" s="11">
        <v>37</v>
      </c>
      <c r="B62" s="68" t="s">
        <v>2</v>
      </c>
      <c r="C62" s="68" t="s">
        <v>261</v>
      </c>
      <c r="D62" s="64">
        <v>11.605918130000001</v>
      </c>
      <c r="E62" s="64">
        <v>11.348629369999999</v>
      </c>
      <c r="F62" s="64">
        <v>11.108935199999999</v>
      </c>
      <c r="G62" s="64">
        <v>-0.23969416999999993</v>
      </c>
      <c r="H62" s="14">
        <v>-2.1120979651836135E-2</v>
      </c>
      <c r="I62" s="65">
        <v>4.4276259422799799E-3</v>
      </c>
    </row>
    <row r="63" spans="1:9" x14ac:dyDescent="0.25">
      <c r="A63" s="11">
        <v>38</v>
      </c>
      <c r="B63" s="68" t="s">
        <v>2</v>
      </c>
      <c r="C63" s="68" t="s">
        <v>11</v>
      </c>
      <c r="D63" s="64">
        <v>10.570526750000001</v>
      </c>
      <c r="E63" s="64">
        <v>10.879802169999998</v>
      </c>
      <c r="F63" s="64">
        <v>10.6493</v>
      </c>
      <c r="G63" s="64">
        <v>-0.23050216999999806</v>
      </c>
      <c r="H63" s="14">
        <v>-2.1186246440728997E-2</v>
      </c>
      <c r="I63" s="65">
        <v>4.2444317207937432E-3</v>
      </c>
    </row>
    <row r="64" spans="1:9" x14ac:dyDescent="0.25">
      <c r="A64" s="11">
        <v>39</v>
      </c>
      <c r="B64" s="68" t="s">
        <v>14</v>
      </c>
      <c r="C64" s="68" t="s">
        <v>262</v>
      </c>
      <c r="D64" s="64">
        <v>7.2261336899999993</v>
      </c>
      <c r="E64" s="64">
        <v>7.0611221300000002</v>
      </c>
      <c r="F64" s="64">
        <v>7.2611965099999995</v>
      </c>
      <c r="G64" s="64">
        <v>0.20007437999999989</v>
      </c>
      <c r="H64" s="70">
        <v>2.8334643745922559E-2</v>
      </c>
      <c r="I64" s="65">
        <v>2.8940543320181444E-3</v>
      </c>
    </row>
    <row r="65" spans="1:9" x14ac:dyDescent="0.25">
      <c r="A65" s="11">
        <v>40</v>
      </c>
      <c r="B65" s="68" t="s">
        <v>14</v>
      </c>
      <c r="C65" s="68" t="s">
        <v>116</v>
      </c>
      <c r="D65" s="64">
        <v>7.1613486200000001</v>
      </c>
      <c r="E65" s="64">
        <v>7.0414583400000001</v>
      </c>
      <c r="F65" s="64">
        <v>7.0200956699999999</v>
      </c>
      <c r="G65" s="64">
        <v>-2.1362669999999924E-2</v>
      </c>
      <c r="H65" s="15">
        <v>-3.0338417084208617E-3</v>
      </c>
      <c r="I65" s="65">
        <v>2.797960123647076E-3</v>
      </c>
    </row>
    <row r="66" spans="1:9" x14ac:dyDescent="0.25">
      <c r="A66" s="11">
        <v>41</v>
      </c>
      <c r="B66" s="68" t="s">
        <v>2</v>
      </c>
      <c r="C66" s="68" t="s">
        <v>256</v>
      </c>
      <c r="D66" s="64">
        <v>5.6090790199999994</v>
      </c>
      <c r="E66" s="64">
        <v>5.6796003499999994</v>
      </c>
      <c r="F66" s="64">
        <v>5.5302421600000002</v>
      </c>
      <c r="G66" s="64">
        <v>-0.14935818999999947</v>
      </c>
      <c r="H66" s="14">
        <v>-2.6297306288460859E-2</v>
      </c>
      <c r="I66" s="65">
        <v>2.2041575735095181E-3</v>
      </c>
    </row>
    <row r="67" spans="1:9" x14ac:dyDescent="0.25">
      <c r="A67" s="11">
        <v>42</v>
      </c>
      <c r="B67" s="68" t="s">
        <v>2</v>
      </c>
      <c r="C67" s="68" t="s">
        <v>253</v>
      </c>
      <c r="D67" s="64">
        <v>4.4906546000000001</v>
      </c>
      <c r="E67" s="64">
        <v>4.1835350899999995</v>
      </c>
      <c r="F67" s="64">
        <v>4.0525014800000001</v>
      </c>
      <c r="G67" s="64">
        <v>-0.13103360999999986</v>
      </c>
      <c r="H67" s="14">
        <v>-3.1321264715386883E-2</v>
      </c>
      <c r="I67" s="65">
        <v>1.6151827660292782E-3</v>
      </c>
    </row>
    <row r="68" spans="1:9" x14ac:dyDescent="0.25">
      <c r="A68" s="11">
        <v>43</v>
      </c>
      <c r="B68" s="68" t="s">
        <v>2</v>
      </c>
      <c r="C68" s="68" t="s">
        <v>12</v>
      </c>
      <c r="D68" s="64">
        <v>4.0232016899999996</v>
      </c>
      <c r="E68" s="64">
        <v>3.8868393399999999</v>
      </c>
      <c r="F68" s="64">
        <v>3.6481576800000002</v>
      </c>
      <c r="G68" s="64">
        <v>-0.23868165999999968</v>
      </c>
      <c r="H68" s="14">
        <v>-6.1407647479455554E-2</v>
      </c>
      <c r="I68" s="65">
        <v>1.4540257274608952E-3</v>
      </c>
    </row>
    <row r="69" spans="1:9" x14ac:dyDescent="0.25">
      <c r="A69" s="11">
        <v>44</v>
      </c>
      <c r="B69" s="68" t="s">
        <v>2</v>
      </c>
      <c r="C69" s="68" t="s">
        <v>267</v>
      </c>
      <c r="D69" s="64">
        <v>3.4653724299999999</v>
      </c>
      <c r="E69" s="64">
        <v>3.2586755200000002</v>
      </c>
      <c r="F69" s="64">
        <v>3.5407921399999998</v>
      </c>
      <c r="G69" s="64">
        <v>0.28211661999999965</v>
      </c>
      <c r="H69" s="70">
        <v>8.6574013972400554E-2</v>
      </c>
      <c r="I69" s="65">
        <v>1.4112336468831905E-3</v>
      </c>
    </row>
    <row r="70" spans="1:9" x14ac:dyDescent="0.25">
      <c r="A70" s="111" t="s">
        <v>0</v>
      </c>
      <c r="B70" s="111"/>
      <c r="C70" s="10" t="s">
        <v>15</v>
      </c>
      <c r="D70" s="66">
        <v>2508.6520030900001</v>
      </c>
      <c r="E70" s="66">
        <v>2487.7695874399997</v>
      </c>
      <c r="F70" s="66">
        <v>2509.0049034899998</v>
      </c>
      <c r="G70" s="66">
        <v>21.23531605000019</v>
      </c>
      <c r="H70" s="67">
        <v>8.5358853799045193E-3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113" t="s">
        <v>62</v>
      </c>
      <c r="B2" s="113"/>
      <c r="C2" s="113"/>
    </row>
    <row r="22" spans="1:9" ht="15.75" x14ac:dyDescent="0.25">
      <c r="A22" s="112" t="s">
        <v>93</v>
      </c>
      <c r="B22" s="113"/>
      <c r="C22" s="113"/>
      <c r="D22" s="113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10" t="s">
        <v>271</v>
      </c>
      <c r="H24" s="110"/>
      <c r="I24" s="110"/>
    </row>
    <row r="25" spans="1:9" x14ac:dyDescent="0.25">
      <c r="A25" s="89" t="s">
        <v>16</v>
      </c>
      <c r="B25" s="88" t="s">
        <v>17</v>
      </c>
      <c r="C25" s="88" t="s">
        <v>18</v>
      </c>
      <c r="D25" s="88" t="s">
        <v>264</v>
      </c>
      <c r="E25" s="88" t="s">
        <v>266</v>
      </c>
      <c r="F25" s="88" t="s">
        <v>270</v>
      </c>
      <c r="G25" s="88" t="s">
        <v>19</v>
      </c>
      <c r="H25" s="88" t="s">
        <v>20</v>
      </c>
      <c r="I25" s="88" t="s">
        <v>21</v>
      </c>
    </row>
    <row r="26" spans="1:9" x14ac:dyDescent="0.25">
      <c r="A26" s="11">
        <v>1</v>
      </c>
      <c r="B26" s="68" t="s">
        <v>1</v>
      </c>
      <c r="C26" s="68" t="s">
        <v>100</v>
      </c>
      <c r="D26" s="64">
        <v>1153.79301607</v>
      </c>
      <c r="E26" s="64">
        <v>1149.92490896</v>
      </c>
      <c r="F26" s="64">
        <v>1140.2395439700001</v>
      </c>
      <c r="G26" s="64">
        <v>-9.6853649900000089</v>
      </c>
      <c r="H26" s="14">
        <v>-8.4226064802435836E-3</v>
      </c>
      <c r="I26" s="65">
        <v>0.12793762510715739</v>
      </c>
    </row>
    <row r="27" spans="1:9" x14ac:dyDescent="0.25">
      <c r="A27" s="11">
        <v>2</v>
      </c>
      <c r="B27" s="68" t="s">
        <v>1</v>
      </c>
      <c r="C27" s="68" t="s">
        <v>8</v>
      </c>
      <c r="D27" s="64">
        <v>870.17154953999989</v>
      </c>
      <c r="E27" s="64">
        <v>889.40217413000005</v>
      </c>
      <c r="F27" s="64">
        <v>885.78768062999995</v>
      </c>
      <c r="G27" s="64">
        <v>-3.6144935</v>
      </c>
      <c r="H27" s="15">
        <v>-4.0639584713581837E-3</v>
      </c>
      <c r="I27" s="65">
        <v>9.9387512745270148E-2</v>
      </c>
    </row>
    <row r="28" spans="1:9" x14ac:dyDescent="0.25">
      <c r="A28" s="11">
        <v>3</v>
      </c>
      <c r="B28" s="68" t="s">
        <v>1</v>
      </c>
      <c r="C28" s="68" t="s">
        <v>247</v>
      </c>
      <c r="D28" s="64">
        <v>769.71597686000007</v>
      </c>
      <c r="E28" s="64">
        <v>767.37870242999998</v>
      </c>
      <c r="F28" s="64">
        <v>764.63234675000001</v>
      </c>
      <c r="G28" s="64">
        <v>-2.7463556799999473</v>
      </c>
      <c r="H28" s="15">
        <v>-3.5788792043658121E-3</v>
      </c>
      <c r="I28" s="65">
        <v>8.5793592268083349E-2</v>
      </c>
    </row>
    <row r="29" spans="1:9" x14ac:dyDescent="0.25">
      <c r="A29" s="11">
        <v>4</v>
      </c>
      <c r="B29" s="68" t="s">
        <v>1</v>
      </c>
      <c r="C29" s="68" t="s">
        <v>101</v>
      </c>
      <c r="D29" s="64">
        <v>609.67383776999998</v>
      </c>
      <c r="E29" s="64">
        <v>611.74334118999991</v>
      </c>
      <c r="F29" s="64">
        <v>610.83467857999995</v>
      </c>
      <c r="G29" s="64">
        <v>-0.90866261000001436</v>
      </c>
      <c r="H29" s="15">
        <v>-1.4853657552404726E-3</v>
      </c>
      <c r="I29" s="65">
        <v>6.8537123207047038E-2</v>
      </c>
    </row>
    <row r="30" spans="1:9" x14ac:dyDescent="0.25">
      <c r="A30" s="11">
        <v>5</v>
      </c>
      <c r="B30" s="68" t="s">
        <v>1</v>
      </c>
      <c r="C30" s="68" t="s">
        <v>9</v>
      </c>
      <c r="D30" s="64">
        <v>448.5958301</v>
      </c>
      <c r="E30" s="64">
        <v>445.16685084000005</v>
      </c>
      <c r="F30" s="64">
        <v>440.00446608999999</v>
      </c>
      <c r="G30" s="64">
        <v>-5.1623847500000597</v>
      </c>
      <c r="H30" s="14">
        <v>-1.1596516542637856E-2</v>
      </c>
      <c r="I30" s="65">
        <v>4.9369561620447054E-2</v>
      </c>
    </row>
    <row r="31" spans="1:9" x14ac:dyDescent="0.25">
      <c r="A31" s="11">
        <v>6</v>
      </c>
      <c r="B31" s="68" t="s">
        <v>1</v>
      </c>
      <c r="C31" s="68" t="s">
        <v>103</v>
      </c>
      <c r="D31" s="64">
        <v>376.82527260000001</v>
      </c>
      <c r="E31" s="64">
        <v>381.83978217999993</v>
      </c>
      <c r="F31" s="64">
        <v>386.58358618999995</v>
      </c>
      <c r="G31" s="64">
        <v>4.7438040099999901</v>
      </c>
      <c r="H31" s="70">
        <v>1.2423545768114211E-2</v>
      </c>
      <c r="I31" s="65">
        <v>4.3375610137458928E-2</v>
      </c>
    </row>
    <row r="32" spans="1:9" x14ac:dyDescent="0.25">
      <c r="A32" s="11">
        <v>7</v>
      </c>
      <c r="B32" s="68" t="s">
        <v>1</v>
      </c>
      <c r="C32" s="68" t="s">
        <v>248</v>
      </c>
      <c r="D32" s="64">
        <v>372.25277409000006</v>
      </c>
      <c r="E32" s="64">
        <v>370.38085689999997</v>
      </c>
      <c r="F32" s="64">
        <v>368.28493477999996</v>
      </c>
      <c r="G32" s="64">
        <v>-2.0959221200000049</v>
      </c>
      <c r="H32" s="14">
        <v>-5.6588295019952602E-3</v>
      </c>
      <c r="I32" s="65">
        <v>4.1322457344750027E-2</v>
      </c>
    </row>
    <row r="33" spans="1:9" x14ac:dyDescent="0.25">
      <c r="A33" s="11">
        <v>8</v>
      </c>
      <c r="B33" s="68" t="s">
        <v>1</v>
      </c>
      <c r="C33" s="68" t="s">
        <v>102</v>
      </c>
      <c r="D33" s="64">
        <v>349.06235417999994</v>
      </c>
      <c r="E33" s="64">
        <v>345.39436340000003</v>
      </c>
      <c r="F33" s="64">
        <v>342.43697089</v>
      </c>
      <c r="G33" s="64">
        <v>-2.9573925100000502</v>
      </c>
      <c r="H33" s="14">
        <v>-8.5623647151853027E-3</v>
      </c>
      <c r="I33" s="65">
        <v>3.8422253495979483E-2</v>
      </c>
    </row>
    <row r="34" spans="1:9" x14ac:dyDescent="0.25">
      <c r="A34" s="11">
        <v>9</v>
      </c>
      <c r="B34" s="68" t="s">
        <v>1</v>
      </c>
      <c r="C34" s="68" t="s">
        <v>104</v>
      </c>
      <c r="D34" s="64">
        <v>288.26548337999998</v>
      </c>
      <c r="E34" s="64">
        <v>295.48338683000003</v>
      </c>
      <c r="F34" s="64">
        <v>296.69310659999996</v>
      </c>
      <c r="G34" s="64">
        <v>1.2097197699999214</v>
      </c>
      <c r="H34" s="65">
        <v>4.0940364972055342E-3</v>
      </c>
      <c r="I34" s="65">
        <v>3.3289681668036739E-2</v>
      </c>
    </row>
    <row r="35" spans="1:9" x14ac:dyDescent="0.25">
      <c r="A35" s="11">
        <v>10</v>
      </c>
      <c r="B35" s="68" t="s">
        <v>1</v>
      </c>
      <c r="C35" s="68" t="s">
        <v>5</v>
      </c>
      <c r="D35" s="64">
        <v>284.05821537000003</v>
      </c>
      <c r="E35" s="64">
        <v>282.54492997000006</v>
      </c>
      <c r="F35" s="64">
        <v>284.64344631</v>
      </c>
      <c r="G35" s="64">
        <v>2.0985163399999736</v>
      </c>
      <c r="H35" s="70">
        <v>7.4271951728979504E-3</v>
      </c>
      <c r="I35" s="65">
        <v>3.1937680740684954E-2</v>
      </c>
    </row>
    <row r="36" spans="1:9" x14ac:dyDescent="0.25">
      <c r="A36" s="11">
        <v>11</v>
      </c>
      <c r="B36" s="68" t="s">
        <v>1</v>
      </c>
      <c r="C36" s="68" t="s">
        <v>249</v>
      </c>
      <c r="D36" s="64">
        <v>275.93474557000008</v>
      </c>
      <c r="E36" s="64">
        <v>276.76906203000004</v>
      </c>
      <c r="F36" s="64">
        <v>277.67210986000003</v>
      </c>
      <c r="G36" s="64">
        <v>0.90304782999998334</v>
      </c>
      <c r="H36" s="65">
        <v>3.2628207191094886E-3</v>
      </c>
      <c r="I36" s="65">
        <v>3.1155479988261806E-2</v>
      </c>
    </row>
    <row r="37" spans="1:9" x14ac:dyDescent="0.25">
      <c r="A37" s="11">
        <v>12</v>
      </c>
      <c r="B37" s="68" t="s">
        <v>1</v>
      </c>
      <c r="C37" s="68" t="s">
        <v>7</v>
      </c>
      <c r="D37" s="64">
        <v>251.11854382999999</v>
      </c>
      <c r="E37" s="64">
        <v>255.69074325</v>
      </c>
      <c r="F37" s="64">
        <v>256.87243187000001</v>
      </c>
      <c r="G37" s="64">
        <v>1.1816886200000047</v>
      </c>
      <c r="H37" s="65">
        <v>4.6215541672723608E-3</v>
      </c>
      <c r="I37" s="65">
        <v>2.882170598515266E-2</v>
      </c>
    </row>
    <row r="38" spans="1:9" x14ac:dyDescent="0.25">
      <c r="A38" s="11">
        <v>13</v>
      </c>
      <c r="B38" s="68" t="s">
        <v>1</v>
      </c>
      <c r="C38" s="68" t="s">
        <v>105</v>
      </c>
      <c r="D38" s="64">
        <v>262.51582916000001</v>
      </c>
      <c r="E38" s="64">
        <v>260.16092220000002</v>
      </c>
      <c r="F38" s="64">
        <v>255.68870170999998</v>
      </c>
      <c r="G38" s="64">
        <v>-4.4722204900000397</v>
      </c>
      <c r="H38" s="14">
        <v>-1.7190208476282987E-2</v>
      </c>
      <c r="I38" s="65">
        <v>2.8688888608103244E-2</v>
      </c>
    </row>
    <row r="39" spans="1:9" x14ac:dyDescent="0.25">
      <c r="A39" s="11">
        <v>14</v>
      </c>
      <c r="B39" s="68" t="s">
        <v>1</v>
      </c>
      <c r="C39" s="68" t="s">
        <v>4</v>
      </c>
      <c r="D39" s="64">
        <v>236.88339072000002</v>
      </c>
      <c r="E39" s="64">
        <v>239.19803184</v>
      </c>
      <c r="F39" s="64">
        <v>241.89779685000002</v>
      </c>
      <c r="G39" s="64">
        <v>2.6997650100000201</v>
      </c>
      <c r="H39" s="70">
        <v>1.128673588671456E-2</v>
      </c>
      <c r="I39" s="65">
        <v>2.7141515843145381E-2</v>
      </c>
    </row>
    <row r="40" spans="1:9" x14ac:dyDescent="0.25">
      <c r="A40" s="11">
        <v>15</v>
      </c>
      <c r="B40" s="68" t="s">
        <v>1</v>
      </c>
      <c r="C40" s="68" t="s">
        <v>250</v>
      </c>
      <c r="D40" s="64">
        <v>206.23446609000004</v>
      </c>
      <c r="E40" s="64">
        <v>213.54288317000001</v>
      </c>
      <c r="F40" s="64">
        <v>214.67965778999999</v>
      </c>
      <c r="G40" s="64">
        <v>1.1367746199999749</v>
      </c>
      <c r="H40" s="70">
        <v>5.3234020404931805E-3</v>
      </c>
      <c r="I40" s="65">
        <v>2.4087575037822481E-2</v>
      </c>
    </row>
    <row r="41" spans="1:9" x14ac:dyDescent="0.25">
      <c r="A41" s="11">
        <v>16</v>
      </c>
      <c r="B41" s="68" t="s">
        <v>1</v>
      </c>
      <c r="C41" s="68" t="s">
        <v>106</v>
      </c>
      <c r="D41" s="64">
        <v>215.42547553999998</v>
      </c>
      <c r="E41" s="64">
        <v>214.63890145000002</v>
      </c>
      <c r="F41" s="64">
        <v>214.53582790999999</v>
      </c>
      <c r="G41" s="64">
        <v>-0.10307354000002146</v>
      </c>
      <c r="H41" s="15">
        <v>-4.8021835419257569E-4</v>
      </c>
      <c r="I41" s="65">
        <v>2.407143697861908E-2</v>
      </c>
    </row>
    <row r="42" spans="1:9" x14ac:dyDescent="0.25">
      <c r="A42" s="11">
        <v>17</v>
      </c>
      <c r="B42" s="68" t="s">
        <v>1</v>
      </c>
      <c r="C42" s="68" t="s">
        <v>263</v>
      </c>
      <c r="D42" s="64">
        <v>196.79036113999999</v>
      </c>
      <c r="E42" s="64">
        <v>201.83124160000003</v>
      </c>
      <c r="F42" s="64">
        <v>206.91854271999998</v>
      </c>
      <c r="G42" s="64">
        <v>5.0873011199999452</v>
      </c>
      <c r="H42" s="70">
        <v>2.5205716814061082E-2</v>
      </c>
      <c r="I42" s="65">
        <v>2.321675922066354E-2</v>
      </c>
    </row>
    <row r="43" spans="1:9" x14ac:dyDescent="0.25">
      <c r="A43" s="11">
        <v>18</v>
      </c>
      <c r="B43" s="68" t="s">
        <v>1</v>
      </c>
      <c r="C43" s="68" t="s">
        <v>257</v>
      </c>
      <c r="D43" s="64">
        <v>193.24316936000002</v>
      </c>
      <c r="E43" s="64">
        <v>193.14260916999999</v>
      </c>
      <c r="F43" s="64">
        <v>194.40632009000001</v>
      </c>
      <c r="G43" s="64">
        <v>1.2637109200000167</v>
      </c>
      <c r="H43" s="70">
        <v>6.5428903825552314E-3</v>
      </c>
      <c r="I43" s="65">
        <v>2.1812857683868266E-2</v>
      </c>
    </row>
    <row r="44" spans="1:9" x14ac:dyDescent="0.25">
      <c r="A44" s="11">
        <v>19</v>
      </c>
      <c r="B44" s="68" t="s">
        <v>1</v>
      </c>
      <c r="C44" s="68" t="s">
        <v>107</v>
      </c>
      <c r="D44" s="64">
        <v>165.33231517000002</v>
      </c>
      <c r="E44" s="64">
        <v>166.05083951000003</v>
      </c>
      <c r="F44" s="64">
        <v>165.50673088999997</v>
      </c>
      <c r="G44" s="64">
        <v>-0.54410862000003457</v>
      </c>
      <c r="H44" s="15">
        <v>-3.2767592238958053E-3</v>
      </c>
      <c r="I44" s="65">
        <v>1.857025412010541E-2</v>
      </c>
    </row>
    <row r="45" spans="1:9" x14ac:dyDescent="0.25">
      <c r="A45" s="11">
        <v>20</v>
      </c>
      <c r="B45" s="68" t="s">
        <v>1</v>
      </c>
      <c r="C45" s="68" t="s">
        <v>251</v>
      </c>
      <c r="D45" s="64">
        <v>160.42073244999997</v>
      </c>
      <c r="E45" s="64">
        <v>161.92286525</v>
      </c>
      <c r="F45" s="64">
        <v>162.35266934999999</v>
      </c>
      <c r="G45" s="64">
        <v>0.42980409999999403</v>
      </c>
      <c r="H45" s="65">
        <v>2.6543755839325109E-3</v>
      </c>
      <c r="I45" s="65">
        <v>1.821636081320915E-2</v>
      </c>
    </row>
    <row r="46" spans="1:9" x14ac:dyDescent="0.25">
      <c r="A46" s="11">
        <v>21</v>
      </c>
      <c r="B46" s="68" t="s">
        <v>1</v>
      </c>
      <c r="C46" s="68" t="s">
        <v>108</v>
      </c>
      <c r="D46" s="64">
        <v>145.37879627000001</v>
      </c>
      <c r="E46" s="64">
        <v>146.74648238</v>
      </c>
      <c r="F46" s="64">
        <v>147.50198386000002</v>
      </c>
      <c r="G46" s="64">
        <v>0.75550148000001904</v>
      </c>
      <c r="H46" s="70">
        <v>5.1483447354032522E-3</v>
      </c>
      <c r="I46" s="65">
        <v>1.6550078107218463E-2</v>
      </c>
    </row>
    <row r="47" spans="1:9" x14ac:dyDescent="0.25">
      <c r="A47" s="11">
        <v>22</v>
      </c>
      <c r="B47" s="68" t="s">
        <v>1</v>
      </c>
      <c r="C47" s="68" t="s">
        <v>109</v>
      </c>
      <c r="D47" s="64">
        <v>140.62417737000001</v>
      </c>
      <c r="E47" s="64">
        <v>140.34867016000004</v>
      </c>
      <c r="F47" s="64">
        <v>140.00260943000004</v>
      </c>
      <c r="G47" s="64">
        <v>-0.34606072999998927</v>
      </c>
      <c r="H47" s="15">
        <v>-2.4657214749913467E-3</v>
      </c>
      <c r="I47" s="65">
        <v>1.5708630220730515E-2</v>
      </c>
    </row>
    <row r="48" spans="1:9" x14ac:dyDescent="0.25">
      <c r="A48" s="11">
        <v>23</v>
      </c>
      <c r="B48" s="68" t="s">
        <v>1</v>
      </c>
      <c r="C48" s="68" t="s">
        <v>252</v>
      </c>
      <c r="D48" s="64">
        <v>113.36851355</v>
      </c>
      <c r="E48" s="64">
        <v>116.99583779</v>
      </c>
      <c r="F48" s="64">
        <v>116.04016441</v>
      </c>
      <c r="G48" s="64">
        <v>-0.95567337999999524</v>
      </c>
      <c r="H48" s="14">
        <v>-8.168439134692701E-3</v>
      </c>
      <c r="I48" s="65">
        <v>1.3019986133764615E-2</v>
      </c>
    </row>
    <row r="49" spans="1:9" x14ac:dyDescent="0.25">
      <c r="A49" s="11">
        <v>24</v>
      </c>
      <c r="B49" s="68" t="s">
        <v>1</v>
      </c>
      <c r="C49" s="68" t="s">
        <v>110</v>
      </c>
      <c r="D49" s="64">
        <v>103.73999531</v>
      </c>
      <c r="E49" s="64">
        <v>104.27067441999999</v>
      </c>
      <c r="F49" s="64">
        <v>104.58519108000002</v>
      </c>
      <c r="G49" s="64">
        <v>0.3145166600000262</v>
      </c>
      <c r="H49" s="65">
        <v>3.0163481894550717E-3</v>
      </c>
      <c r="I49" s="65">
        <v>1.1734710516674999E-2</v>
      </c>
    </row>
    <row r="50" spans="1:9" x14ac:dyDescent="0.25">
      <c r="A50" s="11">
        <v>25</v>
      </c>
      <c r="B50" s="68" t="s">
        <v>1</v>
      </c>
      <c r="C50" s="68" t="s">
        <v>258</v>
      </c>
      <c r="D50" s="64">
        <v>71.035336349999994</v>
      </c>
      <c r="E50" s="64">
        <v>74.141328470000019</v>
      </c>
      <c r="F50" s="64">
        <v>73.755365699999999</v>
      </c>
      <c r="G50" s="64">
        <v>-0.38596277000001072</v>
      </c>
      <c r="H50" s="14">
        <v>-5.2057708968107283E-3</v>
      </c>
      <c r="I50" s="65">
        <v>8.2755298011451539E-3</v>
      </c>
    </row>
    <row r="51" spans="1:9" x14ac:dyDescent="0.25">
      <c r="A51" s="11">
        <v>26</v>
      </c>
      <c r="B51" s="68" t="s">
        <v>1</v>
      </c>
      <c r="C51" s="68" t="s">
        <v>112</v>
      </c>
      <c r="D51" s="64">
        <v>65.294737659999996</v>
      </c>
      <c r="E51" s="64">
        <v>66.580391250000005</v>
      </c>
      <c r="F51" s="64">
        <v>67.950291109999995</v>
      </c>
      <c r="G51" s="64">
        <v>1.3698998599999919</v>
      </c>
      <c r="H51" s="70">
        <v>2.0575124811991728E-2</v>
      </c>
      <c r="I51" s="65">
        <v>7.6241864404082756E-3</v>
      </c>
    </row>
    <row r="52" spans="1:9" x14ac:dyDescent="0.25">
      <c r="A52" s="11">
        <v>27</v>
      </c>
      <c r="B52" s="68" t="s">
        <v>1</v>
      </c>
      <c r="C52" s="68" t="s">
        <v>10</v>
      </c>
      <c r="D52" s="64">
        <v>66.522806340000002</v>
      </c>
      <c r="E52" s="64">
        <v>66.671176009999996</v>
      </c>
      <c r="F52" s="64">
        <v>67.448123649999999</v>
      </c>
      <c r="G52" s="64">
        <v>0.77694764000000804</v>
      </c>
      <c r="H52" s="70">
        <v>1.1653426360493083E-2</v>
      </c>
      <c r="I52" s="65">
        <v>7.5678420410421514E-3</v>
      </c>
    </row>
    <row r="53" spans="1:9" x14ac:dyDescent="0.25">
      <c r="A53" s="11">
        <v>28</v>
      </c>
      <c r="B53" s="68" t="s">
        <v>1</v>
      </c>
      <c r="C53" s="68" t="s">
        <v>111</v>
      </c>
      <c r="D53" s="64">
        <v>57.744742539999997</v>
      </c>
      <c r="E53" s="64">
        <v>56.897471099999997</v>
      </c>
      <c r="F53" s="64">
        <v>57.220400760000004</v>
      </c>
      <c r="G53" s="64">
        <v>0.32292966000001133</v>
      </c>
      <c r="H53" s="70">
        <v>5.6756417070355763E-3</v>
      </c>
      <c r="I53" s="65">
        <v>6.4202668813131362E-3</v>
      </c>
    </row>
    <row r="54" spans="1:9" x14ac:dyDescent="0.25">
      <c r="A54" s="11">
        <v>29</v>
      </c>
      <c r="B54" s="68" t="s">
        <v>1</v>
      </c>
      <c r="C54" s="68" t="s">
        <v>113</v>
      </c>
      <c r="D54" s="64">
        <v>54.319731009999998</v>
      </c>
      <c r="E54" s="64">
        <v>54.659895660000004</v>
      </c>
      <c r="F54" s="64">
        <v>54.360517770000001</v>
      </c>
      <c r="G54" s="64">
        <v>-0.29937789000000059</v>
      </c>
      <c r="H54" s="14">
        <v>-5.4771032104088827E-3</v>
      </c>
      <c r="I54" s="65">
        <v>6.0993811167736603E-3</v>
      </c>
    </row>
    <row r="55" spans="1:9" x14ac:dyDescent="0.25">
      <c r="A55" s="11">
        <v>30</v>
      </c>
      <c r="B55" s="68" t="s">
        <v>1</v>
      </c>
      <c r="C55" s="68" t="s">
        <v>6</v>
      </c>
      <c r="D55" s="64">
        <v>48.20906428</v>
      </c>
      <c r="E55" s="64">
        <v>48.37475165</v>
      </c>
      <c r="F55" s="64">
        <v>48.973472389999998</v>
      </c>
      <c r="G55" s="64">
        <v>0.59872074000000208</v>
      </c>
      <c r="H55" s="70">
        <v>1.2376719664254899E-2</v>
      </c>
      <c r="I55" s="65">
        <v>5.4949416409578507E-3</v>
      </c>
    </row>
    <row r="56" spans="1:9" x14ac:dyDescent="0.25">
      <c r="A56" s="11">
        <v>31</v>
      </c>
      <c r="B56" s="68" t="s">
        <v>2</v>
      </c>
      <c r="C56" s="68" t="s">
        <v>13</v>
      </c>
      <c r="D56" s="64">
        <v>44.910040250000002</v>
      </c>
      <c r="E56" s="64">
        <v>44.680458999999999</v>
      </c>
      <c r="F56" s="64">
        <v>44.839893090000004</v>
      </c>
      <c r="G56" s="64">
        <v>0.15943409000000358</v>
      </c>
      <c r="H56" s="65">
        <v>3.5683180873321732E-3</v>
      </c>
      <c r="I56" s="65">
        <v>5.0311440804971519E-3</v>
      </c>
    </row>
    <row r="57" spans="1:9" x14ac:dyDescent="0.25">
      <c r="A57" s="11">
        <v>32</v>
      </c>
      <c r="B57" s="68" t="s">
        <v>1</v>
      </c>
      <c r="C57" s="68" t="s">
        <v>3</v>
      </c>
      <c r="D57" s="64">
        <v>41.994662910000002</v>
      </c>
      <c r="E57" s="64">
        <v>42.427593900000005</v>
      </c>
      <c r="F57" s="64">
        <v>42.774734000000002</v>
      </c>
      <c r="G57" s="64">
        <v>0.34714009999999401</v>
      </c>
      <c r="H57" s="70">
        <v>8.1819417056312026E-3</v>
      </c>
      <c r="I57" s="65">
        <v>4.7994282530288753E-3</v>
      </c>
    </row>
    <row r="58" spans="1:9" x14ac:dyDescent="0.25">
      <c r="A58" s="11">
        <v>33</v>
      </c>
      <c r="B58" s="68" t="s">
        <v>2</v>
      </c>
      <c r="C58" s="68" t="s">
        <v>12</v>
      </c>
      <c r="D58" s="64">
        <v>39.047003070000002</v>
      </c>
      <c r="E58" s="64">
        <v>39.446053980000002</v>
      </c>
      <c r="F58" s="64">
        <v>38.351114129999999</v>
      </c>
      <c r="G58" s="64">
        <v>-1.0949398500000014</v>
      </c>
      <c r="H58" s="14">
        <v>-2.7757905785840063E-2</v>
      </c>
      <c r="I58" s="65">
        <v>4.3030874415410023E-3</v>
      </c>
    </row>
    <row r="59" spans="1:9" x14ac:dyDescent="0.25">
      <c r="A59" s="11">
        <v>34</v>
      </c>
      <c r="B59" s="68" t="s">
        <v>2</v>
      </c>
      <c r="C59" s="68" t="s">
        <v>114</v>
      </c>
      <c r="D59" s="64">
        <v>30.587073119999996</v>
      </c>
      <c r="E59" s="64">
        <v>30.316969</v>
      </c>
      <c r="F59" s="64">
        <v>31.281955180000001</v>
      </c>
      <c r="G59" s="64">
        <v>0.96498617999999969</v>
      </c>
      <c r="H59" s="70">
        <v>3.1829902916746054E-2</v>
      </c>
      <c r="I59" s="65">
        <v>3.5099107688401987E-3</v>
      </c>
    </row>
    <row r="60" spans="1:9" x14ac:dyDescent="0.25">
      <c r="A60" s="11">
        <v>35</v>
      </c>
      <c r="B60" s="68" t="s">
        <v>2</v>
      </c>
      <c r="C60" s="68" t="s">
        <v>253</v>
      </c>
      <c r="D60" s="64">
        <v>29.129236880000001</v>
      </c>
      <c r="E60" s="64">
        <v>29.328184069999999</v>
      </c>
      <c r="F60" s="64">
        <v>29.993571979999999</v>
      </c>
      <c r="G60" s="64">
        <v>0.66538791000000019</v>
      </c>
      <c r="H60" s="70">
        <v>2.2687661411694083E-2</v>
      </c>
      <c r="I60" s="65">
        <v>3.3653510684617523E-3</v>
      </c>
    </row>
    <row r="61" spans="1:9" x14ac:dyDescent="0.25">
      <c r="A61" s="11">
        <v>36</v>
      </c>
      <c r="B61" s="68" t="s">
        <v>2</v>
      </c>
      <c r="C61" s="68" t="s">
        <v>11</v>
      </c>
      <c r="D61" s="64">
        <v>25.710417579999998</v>
      </c>
      <c r="E61" s="64">
        <v>25.92102555</v>
      </c>
      <c r="F61" s="64">
        <v>26.014056259999997</v>
      </c>
      <c r="G61" s="64">
        <v>9.3030709999997171E-2</v>
      </c>
      <c r="H61" s="65">
        <v>3.5890057598433702E-3</v>
      </c>
      <c r="I61" s="65">
        <v>2.9188398130103317E-3</v>
      </c>
    </row>
    <row r="62" spans="1:9" x14ac:dyDescent="0.25">
      <c r="A62" s="11">
        <v>37</v>
      </c>
      <c r="B62" s="68" t="s">
        <v>2</v>
      </c>
      <c r="C62" s="68" t="s">
        <v>267</v>
      </c>
      <c r="D62" s="64">
        <v>24.759130410000001</v>
      </c>
      <c r="E62" s="64">
        <v>25.310915980000001</v>
      </c>
      <c r="F62" s="64">
        <v>25.67123166</v>
      </c>
      <c r="G62" s="64">
        <v>0.36031567999999969</v>
      </c>
      <c r="H62" s="70">
        <v>1.4235584373347506E-2</v>
      </c>
      <c r="I62" s="65">
        <v>2.8803740665939233E-3</v>
      </c>
    </row>
    <row r="63" spans="1:9" x14ac:dyDescent="0.25">
      <c r="A63" s="11">
        <v>38</v>
      </c>
      <c r="B63" s="68" t="s">
        <v>2</v>
      </c>
      <c r="C63" s="68" t="s">
        <v>115</v>
      </c>
      <c r="D63" s="64">
        <v>23.134247590000001</v>
      </c>
      <c r="E63" s="64">
        <v>23.392568050000001</v>
      </c>
      <c r="F63" s="64">
        <v>24.263010530000003</v>
      </c>
      <c r="G63" s="64">
        <v>0.87044248000000046</v>
      </c>
      <c r="H63" s="70">
        <v>3.721021472031158E-2</v>
      </c>
      <c r="I63" s="65">
        <v>2.7223682616289119E-3</v>
      </c>
    </row>
    <row r="64" spans="1:9" x14ac:dyDescent="0.25">
      <c r="A64" s="11">
        <v>39</v>
      </c>
      <c r="B64" s="68" t="s">
        <v>2</v>
      </c>
      <c r="C64" s="68" t="s">
        <v>254</v>
      </c>
      <c r="D64" s="64">
        <v>14.39928151</v>
      </c>
      <c r="E64" s="64">
        <v>14.42073901</v>
      </c>
      <c r="F64" s="64">
        <v>14.455680689999998</v>
      </c>
      <c r="G64" s="64">
        <v>3.4941679999997838E-2</v>
      </c>
      <c r="H64" s="65">
        <v>2.423015906172886E-3</v>
      </c>
      <c r="I64" s="65">
        <v>1.6219622153664343E-3</v>
      </c>
    </row>
    <row r="65" spans="1:9" x14ac:dyDescent="0.25">
      <c r="A65" s="11">
        <v>40</v>
      </c>
      <c r="B65" s="68" t="s">
        <v>2</v>
      </c>
      <c r="C65" s="68" t="s">
        <v>256</v>
      </c>
      <c r="D65" s="64">
        <v>11.46853185</v>
      </c>
      <c r="E65" s="64">
        <v>11.78678358</v>
      </c>
      <c r="F65" s="64">
        <v>12.05292611</v>
      </c>
      <c r="G65" s="64">
        <v>0.26614252999999932</v>
      </c>
      <c r="H65" s="70">
        <v>2.257974180942748E-2</v>
      </c>
      <c r="I65" s="65">
        <v>1.3523673602272644E-3</v>
      </c>
    </row>
    <row r="66" spans="1:9" x14ac:dyDescent="0.25">
      <c r="A66" s="11">
        <v>41</v>
      </c>
      <c r="B66" s="68" t="s">
        <v>2</v>
      </c>
      <c r="C66" s="68" t="s">
        <v>255</v>
      </c>
      <c r="D66" s="64">
        <v>11.973701070000001</v>
      </c>
      <c r="E66" s="64">
        <v>12.077045030000001</v>
      </c>
      <c r="F66" s="64">
        <v>11.57954902</v>
      </c>
      <c r="G66" s="64">
        <v>-0.49749601000000165</v>
      </c>
      <c r="H66" s="14">
        <v>-4.1193521160531897E-2</v>
      </c>
      <c r="I66" s="65">
        <v>1.2992533097674161E-3</v>
      </c>
    </row>
    <row r="67" spans="1:9" x14ac:dyDescent="0.25">
      <c r="A67" s="11">
        <v>42</v>
      </c>
      <c r="B67" s="68" t="s">
        <v>2</v>
      </c>
      <c r="C67" s="68" t="s">
        <v>261</v>
      </c>
      <c r="D67" s="64">
        <v>9.8631696499999979</v>
      </c>
      <c r="E67" s="64">
        <v>10.226412099999999</v>
      </c>
      <c r="F67" s="64">
        <v>10.558345800000001</v>
      </c>
      <c r="G67" s="64">
        <v>0.33193370000000111</v>
      </c>
      <c r="H67" s="70">
        <v>3.2458470943098519E-2</v>
      </c>
      <c r="I67" s="65">
        <v>1.184671847118179E-3</v>
      </c>
    </row>
    <row r="68" spans="1:9" x14ac:dyDescent="0.25">
      <c r="A68" s="11">
        <v>43</v>
      </c>
      <c r="B68" s="68" t="s">
        <v>14</v>
      </c>
      <c r="C68" s="68" t="s">
        <v>262</v>
      </c>
      <c r="D68" s="64">
        <v>6.7553222899999996</v>
      </c>
      <c r="E68" s="64">
        <v>6.6383629000000006</v>
      </c>
      <c r="F68" s="64">
        <v>6.5830704399999993</v>
      </c>
      <c r="G68" s="64">
        <v>-5.5292460000000897E-2</v>
      </c>
      <c r="H68" s="14">
        <v>-8.3292312928539801E-3</v>
      </c>
      <c r="I68" s="65">
        <v>7.3863637027912852E-4</v>
      </c>
    </row>
    <row r="69" spans="1:9" x14ac:dyDescent="0.25">
      <c r="A69" s="11">
        <v>44</v>
      </c>
      <c r="B69" s="68" t="s">
        <v>14</v>
      </c>
      <c r="C69" s="68" t="s">
        <v>116</v>
      </c>
      <c r="D69" s="64">
        <v>5.6940124200000009</v>
      </c>
      <c r="E69" s="64">
        <v>5.64317212</v>
      </c>
      <c r="F69" s="64">
        <v>5.5357066599999989</v>
      </c>
      <c r="G69" s="64">
        <v>-0.1074654600000009</v>
      </c>
      <c r="H69" s="14">
        <v>-1.904344891752139E-2</v>
      </c>
      <c r="I69" s="65">
        <v>6.2111962974414079E-4</v>
      </c>
    </row>
    <row r="70" spans="1:9" x14ac:dyDescent="0.25">
      <c r="A70" s="111" t="s">
        <v>0</v>
      </c>
      <c r="B70" s="111"/>
      <c r="C70" s="10" t="s">
        <v>15</v>
      </c>
      <c r="D70" s="66">
        <v>8871.9770702700007</v>
      </c>
      <c r="E70" s="66">
        <v>8919.5103594600005</v>
      </c>
      <c r="F70" s="66">
        <v>8912.4645155400012</v>
      </c>
      <c r="G70" s="66">
        <v>-7.0458439200000766</v>
      </c>
      <c r="H70" s="17">
        <v>-7.8993617766554632E-4</v>
      </c>
    </row>
  </sheetData>
  <mergeCells count="4">
    <mergeCell ref="A2:C2"/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51" t="s">
        <v>94</v>
      </c>
      <c r="B2" s="48"/>
      <c r="C2" s="48"/>
    </row>
    <row r="22" spans="1:9" ht="15.75" x14ac:dyDescent="0.25">
      <c r="A22" s="112" t="s">
        <v>95</v>
      </c>
      <c r="B22" s="113"/>
      <c r="C22" s="113"/>
      <c r="D22" s="113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10" t="s">
        <v>271</v>
      </c>
      <c r="H24" s="110"/>
      <c r="I24" s="110"/>
    </row>
    <row r="25" spans="1:9" x14ac:dyDescent="0.25">
      <c r="A25" s="9" t="s">
        <v>16</v>
      </c>
      <c r="B25" s="88" t="s">
        <v>17</v>
      </c>
      <c r="C25" s="88" t="s">
        <v>18</v>
      </c>
      <c r="D25" s="88" t="s">
        <v>264</v>
      </c>
      <c r="E25" s="88" t="s">
        <v>266</v>
      </c>
      <c r="F25" s="88" t="s">
        <v>270</v>
      </c>
      <c r="G25" s="88" t="s">
        <v>19</v>
      </c>
      <c r="H25" s="88" t="s">
        <v>20</v>
      </c>
      <c r="I25" s="88" t="s">
        <v>21</v>
      </c>
    </row>
    <row r="26" spans="1:9" x14ac:dyDescent="0.25">
      <c r="A26" s="11">
        <v>1</v>
      </c>
      <c r="B26" s="68" t="s">
        <v>1</v>
      </c>
      <c r="C26" s="68" t="s">
        <v>100</v>
      </c>
      <c r="D26" s="64">
        <v>174.96293166000001</v>
      </c>
      <c r="E26" s="64">
        <v>175.25120278999998</v>
      </c>
      <c r="F26" s="64">
        <v>175.63292066</v>
      </c>
      <c r="G26" s="64">
        <v>0.38171787000000479</v>
      </c>
      <c r="H26" s="65">
        <v>2.1781184033150955E-3</v>
      </c>
      <c r="I26" s="65">
        <v>9.3355306569429086E-2</v>
      </c>
    </row>
    <row r="27" spans="1:9" x14ac:dyDescent="0.25">
      <c r="A27" s="11">
        <v>2</v>
      </c>
      <c r="B27" s="68" t="s">
        <v>1</v>
      </c>
      <c r="C27" s="68" t="s">
        <v>247</v>
      </c>
      <c r="D27" s="64">
        <v>146.60585988999998</v>
      </c>
      <c r="E27" s="64">
        <v>152.11136819999999</v>
      </c>
      <c r="F27" s="64">
        <v>153.93404816</v>
      </c>
      <c r="G27" s="64">
        <v>1.8226799600000083</v>
      </c>
      <c r="H27" s="70">
        <v>1.1982536095550078E-2</v>
      </c>
      <c r="I27" s="65">
        <v>8.182156399522271E-2</v>
      </c>
    </row>
    <row r="28" spans="1:9" x14ac:dyDescent="0.25">
      <c r="A28" s="11">
        <v>3</v>
      </c>
      <c r="B28" s="68" t="s">
        <v>1</v>
      </c>
      <c r="C28" s="68" t="s">
        <v>8</v>
      </c>
      <c r="D28" s="64">
        <v>138.02632299999999</v>
      </c>
      <c r="E28" s="64">
        <v>136.23891750999999</v>
      </c>
      <c r="F28" s="64">
        <v>135.63481228000001</v>
      </c>
      <c r="G28" s="64">
        <v>-0.60410522999998928</v>
      </c>
      <c r="H28" s="15">
        <v>-4.4341605250617739E-3</v>
      </c>
      <c r="I28" s="65">
        <v>7.2094852344900734E-2</v>
      </c>
    </row>
    <row r="29" spans="1:9" x14ac:dyDescent="0.25">
      <c r="A29" s="11">
        <v>4</v>
      </c>
      <c r="B29" s="68" t="s">
        <v>1</v>
      </c>
      <c r="C29" s="68" t="s">
        <v>101</v>
      </c>
      <c r="D29" s="64">
        <v>100.27053860000001</v>
      </c>
      <c r="E29" s="64">
        <v>103.07195529000001</v>
      </c>
      <c r="F29" s="64">
        <v>105.63666831</v>
      </c>
      <c r="G29" s="64">
        <v>2.5647130199999957</v>
      </c>
      <c r="H29" s="70">
        <v>2.4882743446401109E-2</v>
      </c>
      <c r="I29" s="65">
        <v>5.6149744125385571E-2</v>
      </c>
    </row>
    <row r="30" spans="1:9" x14ac:dyDescent="0.25">
      <c r="A30" s="11">
        <v>5</v>
      </c>
      <c r="B30" s="68" t="s">
        <v>1</v>
      </c>
      <c r="C30" s="68" t="s">
        <v>7</v>
      </c>
      <c r="D30" s="64">
        <v>102.12105450000003</v>
      </c>
      <c r="E30" s="64">
        <v>102.41450299999998</v>
      </c>
      <c r="F30" s="64">
        <v>102.70471381000002</v>
      </c>
      <c r="G30" s="64">
        <v>0.29021081000003218</v>
      </c>
      <c r="H30" s="65">
        <v>2.8336886036544281E-3</v>
      </c>
      <c r="I30" s="65">
        <v>5.4591303315049189E-2</v>
      </c>
    </row>
    <row r="31" spans="1:9" x14ac:dyDescent="0.25">
      <c r="A31" s="11">
        <v>6</v>
      </c>
      <c r="B31" s="68" t="s">
        <v>1</v>
      </c>
      <c r="C31" s="68" t="s">
        <v>102</v>
      </c>
      <c r="D31" s="64">
        <v>93.108303169999999</v>
      </c>
      <c r="E31" s="64">
        <v>93.414818640000007</v>
      </c>
      <c r="F31" s="64">
        <v>93.695974519999993</v>
      </c>
      <c r="G31" s="64">
        <v>0.28115587999999525</v>
      </c>
      <c r="H31" s="65">
        <v>3.0097567398113534E-3</v>
      </c>
      <c r="I31" s="65">
        <v>4.9802829633340658E-2</v>
      </c>
    </row>
    <row r="32" spans="1:9" x14ac:dyDescent="0.25">
      <c r="A32" s="11">
        <v>7</v>
      </c>
      <c r="B32" s="68" t="s">
        <v>1</v>
      </c>
      <c r="C32" s="68" t="s">
        <v>9</v>
      </c>
      <c r="D32" s="64">
        <v>81.597967859999997</v>
      </c>
      <c r="E32" s="64">
        <v>81.966297740000016</v>
      </c>
      <c r="F32" s="64">
        <v>82.135385450000001</v>
      </c>
      <c r="G32" s="64">
        <v>0.16908770999999345</v>
      </c>
      <c r="H32" s="65">
        <v>2.062893099507137E-3</v>
      </c>
      <c r="I32" s="65">
        <v>4.3657954670848299E-2</v>
      </c>
    </row>
    <row r="33" spans="1:9" x14ac:dyDescent="0.25">
      <c r="A33" s="11">
        <v>8</v>
      </c>
      <c r="B33" s="68" t="s">
        <v>1</v>
      </c>
      <c r="C33" s="68" t="s">
        <v>4</v>
      </c>
      <c r="D33" s="64">
        <v>79.269686319999991</v>
      </c>
      <c r="E33" s="64">
        <v>79.471142639999982</v>
      </c>
      <c r="F33" s="64">
        <v>79.678022599999991</v>
      </c>
      <c r="G33" s="64">
        <v>0.20687996000000836</v>
      </c>
      <c r="H33" s="65">
        <v>2.6032085751826104E-3</v>
      </c>
      <c r="I33" s="65">
        <v>4.2351776641399157E-2</v>
      </c>
    </row>
    <row r="34" spans="1:9" x14ac:dyDescent="0.25">
      <c r="A34" s="11">
        <v>9</v>
      </c>
      <c r="B34" s="68" t="s">
        <v>1</v>
      </c>
      <c r="C34" s="68" t="s">
        <v>106</v>
      </c>
      <c r="D34" s="64">
        <v>69.93154048000001</v>
      </c>
      <c r="E34" s="64">
        <v>70.226239870000015</v>
      </c>
      <c r="F34" s="64">
        <v>70.469943389999983</v>
      </c>
      <c r="G34" s="64">
        <v>0.24370351999996603</v>
      </c>
      <c r="H34" s="65">
        <v>3.470262973656288E-3</v>
      </c>
      <c r="I34" s="65">
        <v>3.7457346517850487E-2</v>
      </c>
    </row>
    <row r="35" spans="1:9" x14ac:dyDescent="0.25">
      <c r="A35" s="11">
        <v>10</v>
      </c>
      <c r="B35" s="68" t="s">
        <v>1</v>
      </c>
      <c r="C35" s="68" t="s">
        <v>103</v>
      </c>
      <c r="D35" s="64">
        <v>67.574455110000002</v>
      </c>
      <c r="E35" s="64">
        <v>68.067955670000003</v>
      </c>
      <c r="F35" s="64">
        <v>68.647091349999997</v>
      </c>
      <c r="G35" s="64">
        <v>0.57913567999999227</v>
      </c>
      <c r="H35" s="70">
        <v>8.5081985245406486E-3</v>
      </c>
      <c r="I35" s="65">
        <v>3.6488434138636922E-2</v>
      </c>
    </row>
    <row r="36" spans="1:9" x14ac:dyDescent="0.25">
      <c r="A36" s="11">
        <v>11</v>
      </c>
      <c r="B36" s="68" t="s">
        <v>1</v>
      </c>
      <c r="C36" s="68" t="s">
        <v>249</v>
      </c>
      <c r="D36" s="64">
        <v>65.616231140000011</v>
      </c>
      <c r="E36" s="64">
        <v>66.027421570000001</v>
      </c>
      <c r="F36" s="64">
        <v>66.516278929999999</v>
      </c>
      <c r="G36" s="64">
        <v>0.48885735999999197</v>
      </c>
      <c r="H36" s="70">
        <v>7.4038535562337858E-3</v>
      </c>
      <c r="I36" s="65">
        <v>3.5355829579289344E-2</v>
      </c>
    </row>
    <row r="37" spans="1:9" x14ac:dyDescent="0.25">
      <c r="A37" s="11">
        <v>12</v>
      </c>
      <c r="B37" s="68" t="s">
        <v>1</v>
      </c>
      <c r="C37" s="68" t="s">
        <v>248</v>
      </c>
      <c r="D37" s="64">
        <v>60.730200660000001</v>
      </c>
      <c r="E37" s="64">
        <v>60.809910010000003</v>
      </c>
      <c r="F37" s="64">
        <v>61.06195219</v>
      </c>
      <c r="G37" s="64">
        <v>0.25204217999999223</v>
      </c>
      <c r="H37" s="65">
        <v>4.1447550236227071E-3</v>
      </c>
      <c r="I37" s="65">
        <v>3.2456655876380573E-2</v>
      </c>
    </row>
    <row r="38" spans="1:9" x14ac:dyDescent="0.25">
      <c r="A38" s="11">
        <v>13</v>
      </c>
      <c r="B38" s="68" t="s">
        <v>1</v>
      </c>
      <c r="C38" s="68" t="s">
        <v>5</v>
      </c>
      <c r="D38" s="64">
        <v>50.325174409999995</v>
      </c>
      <c r="E38" s="64">
        <v>50.879718050000001</v>
      </c>
      <c r="F38" s="64">
        <v>51.356358799999995</v>
      </c>
      <c r="G38" s="64">
        <v>0.47664074999999256</v>
      </c>
      <c r="H38" s="70">
        <v>9.3679911813110469E-3</v>
      </c>
      <c r="I38" s="65">
        <v>2.7297778810755201E-2</v>
      </c>
    </row>
    <row r="39" spans="1:9" x14ac:dyDescent="0.25">
      <c r="A39" s="11">
        <v>14</v>
      </c>
      <c r="B39" s="68" t="s">
        <v>1</v>
      </c>
      <c r="C39" s="68" t="s">
        <v>104</v>
      </c>
      <c r="D39" s="64">
        <v>46.390146360000003</v>
      </c>
      <c r="E39" s="64">
        <v>48.026222519999997</v>
      </c>
      <c r="F39" s="64">
        <v>48.825929729999999</v>
      </c>
      <c r="G39" s="64">
        <v>0.79970721000000089</v>
      </c>
      <c r="H39" s="70">
        <v>1.6651470135236466E-2</v>
      </c>
      <c r="I39" s="65">
        <v>2.5952763419026047E-2</v>
      </c>
    </row>
    <row r="40" spans="1:9" x14ac:dyDescent="0.25">
      <c r="A40" s="11">
        <v>15</v>
      </c>
      <c r="B40" s="68" t="s">
        <v>1</v>
      </c>
      <c r="C40" s="68" t="s">
        <v>105</v>
      </c>
      <c r="D40" s="64">
        <v>47.034193359999996</v>
      </c>
      <c r="E40" s="64">
        <v>47.443006279999999</v>
      </c>
      <c r="F40" s="64">
        <v>47.724426549999997</v>
      </c>
      <c r="G40" s="64">
        <v>0.28142026999999581</v>
      </c>
      <c r="H40" s="70">
        <v>5.931754584418714E-3</v>
      </c>
      <c r="I40" s="65">
        <v>2.5367274282537978E-2</v>
      </c>
    </row>
    <row r="41" spans="1:9" x14ac:dyDescent="0.25">
      <c r="A41" s="11">
        <v>16</v>
      </c>
      <c r="B41" s="68" t="s">
        <v>1</v>
      </c>
      <c r="C41" s="68" t="s">
        <v>107</v>
      </c>
      <c r="D41" s="64">
        <v>47.227294439999994</v>
      </c>
      <c r="E41" s="64">
        <v>47.23403794</v>
      </c>
      <c r="F41" s="64">
        <v>47.229403640000001</v>
      </c>
      <c r="G41" s="64">
        <v>-4.6342999999970198E-3</v>
      </c>
      <c r="H41" s="15">
        <v>-9.8113568140920622E-5</v>
      </c>
      <c r="I41" s="65">
        <v>2.5104151541378291E-2</v>
      </c>
    </row>
    <row r="42" spans="1:9" x14ac:dyDescent="0.25">
      <c r="A42" s="11">
        <v>17</v>
      </c>
      <c r="B42" s="68" t="s">
        <v>1</v>
      </c>
      <c r="C42" s="68" t="s">
        <v>250</v>
      </c>
      <c r="D42" s="64">
        <v>46.264157699999998</v>
      </c>
      <c r="E42" s="64">
        <v>46.4446011</v>
      </c>
      <c r="F42" s="64">
        <v>46.57238547</v>
      </c>
      <c r="G42" s="64">
        <v>0.12778436999999732</v>
      </c>
      <c r="H42" s="65">
        <v>2.7513288299077956E-3</v>
      </c>
      <c r="I42" s="65">
        <v>2.4754922407958749E-2</v>
      </c>
    </row>
    <row r="43" spans="1:9" x14ac:dyDescent="0.25">
      <c r="A43" s="11">
        <v>18</v>
      </c>
      <c r="B43" s="68" t="s">
        <v>1</v>
      </c>
      <c r="C43" s="68" t="s">
        <v>108</v>
      </c>
      <c r="D43" s="64">
        <v>42.858749199999998</v>
      </c>
      <c r="E43" s="64">
        <v>43.045217200000003</v>
      </c>
      <c r="F43" s="64">
        <v>43.230279780000004</v>
      </c>
      <c r="G43" s="64">
        <v>0.1850625799999982</v>
      </c>
      <c r="H43" s="65">
        <v>4.2992599884011783E-3</v>
      </c>
      <c r="I43" s="65">
        <v>2.2978471272801823E-2</v>
      </c>
    </row>
    <row r="44" spans="1:9" x14ac:dyDescent="0.25">
      <c r="A44" s="11">
        <v>19</v>
      </c>
      <c r="B44" s="68" t="s">
        <v>1</v>
      </c>
      <c r="C44" s="68" t="s">
        <v>251</v>
      </c>
      <c r="D44" s="64">
        <v>33.784430829999998</v>
      </c>
      <c r="E44" s="64">
        <v>33.892364069999999</v>
      </c>
      <c r="F44" s="64">
        <v>34.008032340000007</v>
      </c>
      <c r="G44" s="64">
        <v>0.11566827000000328</v>
      </c>
      <c r="H44" s="65">
        <v>3.4128120942258978E-3</v>
      </c>
      <c r="I44" s="65">
        <v>1.8076510217977716E-2</v>
      </c>
    </row>
    <row r="45" spans="1:9" x14ac:dyDescent="0.25">
      <c r="A45" s="11">
        <v>20</v>
      </c>
      <c r="B45" s="68" t="s">
        <v>1</v>
      </c>
      <c r="C45" s="68" t="s">
        <v>257</v>
      </c>
      <c r="D45" s="64">
        <v>33.465785830000002</v>
      </c>
      <c r="E45" s="64">
        <v>33.752351519999998</v>
      </c>
      <c r="F45" s="64">
        <v>34.00202831</v>
      </c>
      <c r="G45" s="64">
        <v>0.24967679000000656</v>
      </c>
      <c r="H45" s="70">
        <v>7.3973154093296368E-3</v>
      </c>
      <c r="I45" s="65">
        <v>1.8073318856932214E-2</v>
      </c>
    </row>
    <row r="46" spans="1:9" x14ac:dyDescent="0.25">
      <c r="A46" s="11">
        <v>21</v>
      </c>
      <c r="B46" s="68" t="s">
        <v>1</v>
      </c>
      <c r="C46" s="68" t="s">
        <v>252</v>
      </c>
      <c r="D46" s="64">
        <v>33.340697929999997</v>
      </c>
      <c r="E46" s="64">
        <v>33.597365919999994</v>
      </c>
      <c r="F46" s="64">
        <v>33.790003240000004</v>
      </c>
      <c r="G46" s="64">
        <v>0.19263732000000774</v>
      </c>
      <c r="H46" s="70">
        <v>5.7337030664458642E-3</v>
      </c>
      <c r="I46" s="65">
        <v>1.7960619794957538E-2</v>
      </c>
    </row>
    <row r="47" spans="1:9" x14ac:dyDescent="0.25">
      <c r="A47" s="11">
        <v>22</v>
      </c>
      <c r="B47" s="68" t="s">
        <v>1</v>
      </c>
      <c r="C47" s="68" t="s">
        <v>263</v>
      </c>
      <c r="D47" s="64">
        <v>22.9258211</v>
      </c>
      <c r="E47" s="64">
        <v>23.422034180000004</v>
      </c>
      <c r="F47" s="64">
        <v>23.86715886</v>
      </c>
      <c r="G47" s="64">
        <v>0.445124679999996</v>
      </c>
      <c r="H47" s="70">
        <v>1.9004526958639932E-2</v>
      </c>
      <c r="I47" s="65">
        <v>1.2686265900171962E-2</v>
      </c>
    </row>
    <row r="48" spans="1:9" x14ac:dyDescent="0.25">
      <c r="A48" s="11">
        <v>23</v>
      </c>
      <c r="B48" s="68" t="s">
        <v>1</v>
      </c>
      <c r="C48" s="68" t="s">
        <v>6</v>
      </c>
      <c r="D48" s="64">
        <v>23.362781119999998</v>
      </c>
      <c r="E48" s="64">
        <v>23.41261634</v>
      </c>
      <c r="F48" s="64">
        <v>23.451817179999999</v>
      </c>
      <c r="G48" s="64">
        <v>3.9200839999999848E-2</v>
      </c>
      <c r="H48" s="65">
        <v>1.6743468320977856E-3</v>
      </c>
      <c r="I48" s="65">
        <v>1.246549664050382E-2</v>
      </c>
    </row>
    <row r="49" spans="1:9" x14ac:dyDescent="0.25">
      <c r="A49" s="11">
        <v>24</v>
      </c>
      <c r="B49" s="68" t="s">
        <v>2</v>
      </c>
      <c r="C49" s="68" t="s">
        <v>253</v>
      </c>
      <c r="D49" s="64">
        <v>25.38836633</v>
      </c>
      <c r="E49" s="64">
        <v>21.629653999999999</v>
      </c>
      <c r="F49" s="64">
        <v>21.64404579</v>
      </c>
      <c r="G49" s="64">
        <v>1.4391789999999106E-2</v>
      </c>
      <c r="H49" s="65">
        <v>6.6537310305560629E-4</v>
      </c>
      <c r="I49" s="65">
        <v>1.1504600177091942E-2</v>
      </c>
    </row>
    <row r="50" spans="1:9" x14ac:dyDescent="0.25">
      <c r="A50" s="11">
        <v>25</v>
      </c>
      <c r="B50" s="68" t="s">
        <v>1</v>
      </c>
      <c r="C50" s="68" t="s">
        <v>109</v>
      </c>
      <c r="D50" s="64">
        <v>21.224597360000001</v>
      </c>
      <c r="E50" s="64">
        <v>21.2664996</v>
      </c>
      <c r="F50" s="64">
        <v>21.33717996</v>
      </c>
      <c r="G50" s="64">
        <v>7.0680360000003134E-2</v>
      </c>
      <c r="H50" s="65">
        <v>3.3235540088601668E-3</v>
      </c>
      <c r="I50" s="65">
        <v>1.134148979022552E-2</v>
      </c>
    </row>
    <row r="51" spans="1:9" x14ac:dyDescent="0.25">
      <c r="A51" s="11">
        <v>26</v>
      </c>
      <c r="B51" s="68" t="s">
        <v>1</v>
      </c>
      <c r="C51" s="68" t="s">
        <v>110</v>
      </c>
      <c r="D51" s="64">
        <v>19.903333320000002</v>
      </c>
      <c r="E51" s="64">
        <v>20.103648460000006</v>
      </c>
      <c r="F51" s="64">
        <v>20.29185403</v>
      </c>
      <c r="G51" s="64">
        <v>0.18820556999999657</v>
      </c>
      <c r="H51" s="70">
        <v>9.361761889861285E-3</v>
      </c>
      <c r="I51" s="65">
        <v>1.0785860912146124E-2</v>
      </c>
    </row>
    <row r="52" spans="1:9" x14ac:dyDescent="0.25">
      <c r="A52" s="11">
        <v>27</v>
      </c>
      <c r="B52" s="68" t="s">
        <v>1</v>
      </c>
      <c r="C52" s="68" t="s">
        <v>10</v>
      </c>
      <c r="D52" s="64">
        <v>19.265231979999996</v>
      </c>
      <c r="E52" s="64">
        <v>19.365485410000002</v>
      </c>
      <c r="F52" s="64">
        <v>19.435695519999999</v>
      </c>
      <c r="G52" s="64">
        <v>7.0210109999999409E-2</v>
      </c>
      <c r="H52" s="65">
        <v>3.6255280212983518E-3</v>
      </c>
      <c r="I52" s="65">
        <v>1.0330781420939558E-2</v>
      </c>
    </row>
    <row r="53" spans="1:9" x14ac:dyDescent="0.25">
      <c r="A53" s="11">
        <v>28</v>
      </c>
      <c r="B53" s="68" t="s">
        <v>1</v>
      </c>
      <c r="C53" s="68" t="s">
        <v>111</v>
      </c>
      <c r="D53" s="64">
        <v>18.159945619999998</v>
      </c>
      <c r="E53" s="64">
        <v>18.16705687</v>
      </c>
      <c r="F53" s="64">
        <v>18.18032595</v>
      </c>
      <c r="G53" s="64">
        <v>1.3269079999998212E-2</v>
      </c>
      <c r="H53" s="65">
        <v>7.3039238523604679E-4</v>
      </c>
      <c r="I53" s="65">
        <v>9.6635066832373041E-3</v>
      </c>
    </row>
    <row r="54" spans="1:9" x14ac:dyDescent="0.25">
      <c r="A54" s="11">
        <v>29</v>
      </c>
      <c r="B54" s="68" t="s">
        <v>1</v>
      </c>
      <c r="C54" s="68" t="s">
        <v>3</v>
      </c>
      <c r="D54" s="64">
        <v>17.174296509999998</v>
      </c>
      <c r="E54" s="64">
        <v>17.276509340000004</v>
      </c>
      <c r="F54" s="64">
        <v>17.367769879999997</v>
      </c>
      <c r="G54" s="64">
        <v>9.126053999999538E-2</v>
      </c>
      <c r="H54" s="70">
        <v>5.2823483149284922E-3</v>
      </c>
      <c r="I54" s="65">
        <v>9.2316034800414316E-3</v>
      </c>
    </row>
    <row r="55" spans="1:9" x14ac:dyDescent="0.25">
      <c r="A55" s="11">
        <v>30</v>
      </c>
      <c r="B55" s="68" t="s">
        <v>1</v>
      </c>
      <c r="C55" s="68" t="s">
        <v>113</v>
      </c>
      <c r="D55" s="64">
        <v>16.41984875</v>
      </c>
      <c r="E55" s="64">
        <v>16.45812711</v>
      </c>
      <c r="F55" s="64">
        <v>16.49015395</v>
      </c>
      <c r="G55" s="64">
        <v>3.2026839999997989E-2</v>
      </c>
      <c r="H55" s="65">
        <v>1.9459589651934573E-3</v>
      </c>
      <c r="I55" s="65">
        <v>8.7651185870755537E-3</v>
      </c>
    </row>
    <row r="56" spans="1:9" x14ac:dyDescent="0.25">
      <c r="A56" s="11">
        <v>31</v>
      </c>
      <c r="B56" s="68" t="s">
        <v>1</v>
      </c>
      <c r="C56" s="68" t="s">
        <v>258</v>
      </c>
      <c r="D56" s="64">
        <v>14.367819359999999</v>
      </c>
      <c r="E56" s="64">
        <v>14.489189880000001</v>
      </c>
      <c r="F56" s="64">
        <v>14.55170966</v>
      </c>
      <c r="G56" s="64">
        <v>6.2519779999999331E-2</v>
      </c>
      <c r="H56" s="65">
        <v>4.3149258528454955E-3</v>
      </c>
      <c r="I56" s="65">
        <v>7.7347647087668879E-3</v>
      </c>
    </row>
    <row r="57" spans="1:9" x14ac:dyDescent="0.25">
      <c r="A57" s="11">
        <v>32</v>
      </c>
      <c r="B57" s="68" t="s">
        <v>2</v>
      </c>
      <c r="C57" s="68" t="s">
        <v>13</v>
      </c>
      <c r="D57" s="64">
        <v>12.293830189999998</v>
      </c>
      <c r="E57" s="64">
        <v>12.333741809999999</v>
      </c>
      <c r="F57" s="64">
        <v>12.38489002</v>
      </c>
      <c r="G57" s="64">
        <v>5.1148210000000895E-2</v>
      </c>
      <c r="H57" s="65">
        <v>4.1470148141524053E-3</v>
      </c>
      <c r="I57" s="65">
        <v>6.5830209980052082E-3</v>
      </c>
    </row>
    <row r="58" spans="1:9" x14ac:dyDescent="0.25">
      <c r="A58" s="11">
        <v>33</v>
      </c>
      <c r="B58" s="68" t="s">
        <v>1</v>
      </c>
      <c r="C58" s="68" t="s">
        <v>112</v>
      </c>
      <c r="D58" s="64">
        <v>10.98910849</v>
      </c>
      <c r="E58" s="64">
        <v>11.288586990000001</v>
      </c>
      <c r="F58" s="64">
        <v>11.525202419999999</v>
      </c>
      <c r="G58" s="64">
        <v>0.23661542999999971</v>
      </c>
      <c r="H58" s="70">
        <v>2.0960588797305241E-2</v>
      </c>
      <c r="I58" s="65">
        <v>6.1260656666792465E-3</v>
      </c>
    </row>
    <row r="59" spans="1:9" x14ac:dyDescent="0.25">
      <c r="A59" s="11">
        <v>34</v>
      </c>
      <c r="B59" s="68" t="s">
        <v>2</v>
      </c>
      <c r="C59" s="68" t="s">
        <v>261</v>
      </c>
      <c r="D59" s="64">
        <v>10.987724929999999</v>
      </c>
      <c r="E59" s="64">
        <v>11.05834072</v>
      </c>
      <c r="F59" s="64">
        <v>11.05760665</v>
      </c>
      <c r="G59" s="64">
        <v>-7.3407000000029802E-4</v>
      </c>
      <c r="H59" s="15">
        <v>-6.6381568319075814E-5</v>
      </c>
      <c r="I59" s="65">
        <v>5.8775214513073276E-3</v>
      </c>
    </row>
    <row r="60" spans="1:9" x14ac:dyDescent="0.25">
      <c r="A60" s="11">
        <v>35</v>
      </c>
      <c r="B60" s="68" t="s">
        <v>2</v>
      </c>
      <c r="C60" s="68" t="s">
        <v>11</v>
      </c>
      <c r="D60" s="64">
        <v>8.7363927300000004</v>
      </c>
      <c r="E60" s="64">
        <v>8.7732489299999994</v>
      </c>
      <c r="F60" s="64">
        <v>8.79743092</v>
      </c>
      <c r="G60" s="64">
        <v>2.4181990000000222E-2</v>
      </c>
      <c r="H60" s="65">
        <v>2.7563323681960342E-3</v>
      </c>
      <c r="I60" s="65">
        <v>4.6761555719378343E-3</v>
      </c>
    </row>
    <row r="61" spans="1:9" x14ac:dyDescent="0.25">
      <c r="A61" s="11">
        <v>36</v>
      </c>
      <c r="B61" s="68" t="s">
        <v>2</v>
      </c>
      <c r="C61" s="68" t="s">
        <v>114</v>
      </c>
      <c r="D61" s="64">
        <v>8.6275184700000001</v>
      </c>
      <c r="E61" s="64">
        <v>8.7068089000000004</v>
      </c>
      <c r="F61" s="64">
        <v>8.7841726099999988</v>
      </c>
      <c r="G61" s="64">
        <v>7.7363709999999031E-2</v>
      </c>
      <c r="H61" s="70">
        <v>8.8854264390710383E-3</v>
      </c>
      <c r="I61" s="65">
        <v>4.6691082963474075E-3</v>
      </c>
    </row>
    <row r="62" spans="1:9" x14ac:dyDescent="0.25">
      <c r="A62" s="11">
        <v>37</v>
      </c>
      <c r="B62" s="68" t="s">
        <v>2</v>
      </c>
      <c r="C62" s="68" t="s">
        <v>255</v>
      </c>
      <c r="D62" s="64">
        <v>8.7502791799999997</v>
      </c>
      <c r="E62" s="64">
        <v>8.5583784200000004</v>
      </c>
      <c r="F62" s="64">
        <v>8.590764290000001</v>
      </c>
      <c r="G62" s="64">
        <v>3.2385870000001045E-2</v>
      </c>
      <c r="H62" s="65">
        <v>3.7841128787106195E-3</v>
      </c>
      <c r="I62" s="65">
        <v>4.5663047163646362E-3</v>
      </c>
    </row>
    <row r="63" spans="1:9" x14ac:dyDescent="0.25">
      <c r="A63" s="11">
        <v>38</v>
      </c>
      <c r="B63" s="68" t="s">
        <v>2</v>
      </c>
      <c r="C63" s="68" t="s">
        <v>115</v>
      </c>
      <c r="D63" s="64">
        <v>8.3642391799999984</v>
      </c>
      <c r="E63" s="64">
        <v>8.4053280899999994</v>
      </c>
      <c r="F63" s="64">
        <v>8.4455755700000008</v>
      </c>
      <c r="G63" s="64">
        <v>4.0247480000000446E-2</v>
      </c>
      <c r="H63" s="65">
        <v>4.7883294464000454E-3</v>
      </c>
      <c r="I63" s="65">
        <v>4.4891316134230645E-3</v>
      </c>
    </row>
    <row r="64" spans="1:9" x14ac:dyDescent="0.25">
      <c r="A64" s="11">
        <v>39</v>
      </c>
      <c r="B64" s="68" t="s">
        <v>2</v>
      </c>
      <c r="C64" s="68" t="s">
        <v>254</v>
      </c>
      <c r="D64" s="64">
        <v>6.7675930200000005</v>
      </c>
      <c r="E64" s="64">
        <v>6.7923852</v>
      </c>
      <c r="F64" s="64">
        <v>6.8209949000000005</v>
      </c>
      <c r="G64" s="64">
        <v>2.8609700000000186E-2</v>
      </c>
      <c r="H64" s="65">
        <v>4.2120255488455197E-3</v>
      </c>
      <c r="I64" s="65">
        <v>3.6256077027308508E-3</v>
      </c>
    </row>
    <row r="65" spans="1:9" x14ac:dyDescent="0.25">
      <c r="A65" s="11">
        <v>40</v>
      </c>
      <c r="B65" s="68" t="s">
        <v>2</v>
      </c>
      <c r="C65" s="68" t="s">
        <v>256</v>
      </c>
      <c r="D65" s="64">
        <v>6.0309756999999999</v>
      </c>
      <c r="E65" s="64">
        <v>6.0670576999999994</v>
      </c>
      <c r="F65" s="64">
        <v>6.1026616400000009</v>
      </c>
      <c r="G65" s="64">
        <v>3.560394000000134E-2</v>
      </c>
      <c r="H65" s="70">
        <v>5.8684030646356548E-3</v>
      </c>
      <c r="I65" s="65">
        <v>3.243787361451346E-3</v>
      </c>
    </row>
    <row r="66" spans="1:9" x14ac:dyDescent="0.25">
      <c r="A66" s="11">
        <v>41</v>
      </c>
      <c r="B66" s="68" t="s">
        <v>2</v>
      </c>
      <c r="C66" s="68" t="s">
        <v>267</v>
      </c>
      <c r="D66" s="64">
        <v>6.0064307999999995</v>
      </c>
      <c r="E66" s="64">
        <v>5.9129318900000003</v>
      </c>
      <c r="F66" s="64">
        <v>5.9576626199999989</v>
      </c>
      <c r="G66" s="64">
        <v>4.4730729999998588E-2</v>
      </c>
      <c r="H66" s="70">
        <v>7.5648985701404015E-3</v>
      </c>
      <c r="I66" s="65">
        <v>3.1667150909823519E-3</v>
      </c>
    </row>
    <row r="67" spans="1:9" x14ac:dyDescent="0.25">
      <c r="A67" s="11">
        <v>42</v>
      </c>
      <c r="B67" s="68" t="s">
        <v>14</v>
      </c>
      <c r="C67" s="68" t="s">
        <v>116</v>
      </c>
      <c r="D67" s="64">
        <v>4.6220714200000002</v>
      </c>
      <c r="E67" s="64">
        <v>4.6234918799999996</v>
      </c>
      <c r="F67" s="64">
        <v>4.6268708800000002</v>
      </c>
      <c r="G67" s="64">
        <v>3.3790000000000001E-3</v>
      </c>
      <c r="H67" s="65">
        <v>7.3083290458812267E-4</v>
      </c>
      <c r="I67" s="65">
        <v>2.4593507176011915E-3</v>
      </c>
    </row>
    <row r="68" spans="1:9" x14ac:dyDescent="0.25">
      <c r="A68" s="11">
        <v>43</v>
      </c>
      <c r="B68" s="68" t="s">
        <v>14</v>
      </c>
      <c r="C68" s="68" t="s">
        <v>262</v>
      </c>
      <c r="D68" s="64">
        <v>4.5546843600000004</v>
      </c>
      <c r="E68" s="64">
        <v>4.5663580399999999</v>
      </c>
      <c r="F68" s="64">
        <v>4.5981189399999991</v>
      </c>
      <c r="G68" s="64">
        <v>3.176089999999944E-2</v>
      </c>
      <c r="H68" s="70">
        <v>6.9554116698215462E-3</v>
      </c>
      <c r="I68" s="65">
        <v>2.4440680122685054E-3</v>
      </c>
    </row>
    <row r="69" spans="1:9" x14ac:dyDescent="0.25">
      <c r="A69" s="11">
        <v>44</v>
      </c>
      <c r="B69" s="68" t="s">
        <v>2</v>
      </c>
      <c r="C69" s="68" t="s">
        <v>12</v>
      </c>
      <c r="D69" s="64">
        <v>5.2648688200000002</v>
      </c>
      <c r="E69" s="64">
        <v>4.4505639600000002</v>
      </c>
      <c r="F69" s="64">
        <v>4.5420521899999997</v>
      </c>
      <c r="G69" s="64">
        <v>9.1488229999999518E-2</v>
      </c>
      <c r="H69" s="70">
        <v>2.0556547624584528E-2</v>
      </c>
      <c r="I69" s="65">
        <v>2.4142664886422252E-3</v>
      </c>
    </row>
    <row r="70" spans="1:9" x14ac:dyDescent="0.25">
      <c r="A70" s="111" t="s">
        <v>0</v>
      </c>
      <c r="B70" s="111"/>
      <c r="C70" s="10" t="s">
        <v>15</v>
      </c>
      <c r="D70" s="66">
        <v>1860.6934811900001</v>
      </c>
      <c r="E70" s="66">
        <v>1870.51466125</v>
      </c>
      <c r="F70" s="66">
        <v>1881.3383739400003</v>
      </c>
      <c r="G70" s="66">
        <v>10.823712690000296</v>
      </c>
      <c r="H70" s="67">
        <v>5.786489095341912E-3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7" t="s">
        <v>204</v>
      </c>
      <c r="B2" s="107"/>
      <c r="C2" s="107"/>
      <c r="D2" s="107"/>
    </row>
    <row r="23" spans="1:9" ht="15.75" x14ac:dyDescent="0.25">
      <c r="A23" s="107" t="s">
        <v>205</v>
      </c>
      <c r="B23" s="107"/>
      <c r="C23" s="107"/>
      <c r="D23" s="107"/>
      <c r="E23" s="107"/>
    </row>
    <row r="25" spans="1:9" ht="15" customHeight="1" x14ac:dyDescent="0.25">
      <c r="F25" s="110" t="s">
        <v>271</v>
      </c>
      <c r="G25" s="110"/>
      <c r="H25" s="110"/>
    </row>
    <row r="26" spans="1:9" x14ac:dyDescent="0.25">
      <c r="A26" s="88" t="s">
        <v>139</v>
      </c>
      <c r="B26" s="88" t="s">
        <v>140</v>
      </c>
      <c r="C26" s="88" t="s">
        <v>264</v>
      </c>
      <c r="D26" s="88" t="s">
        <v>266</v>
      </c>
      <c r="E26" s="88" t="s">
        <v>270</v>
      </c>
      <c r="F26" s="88" t="s">
        <v>19</v>
      </c>
      <c r="G26" s="88" t="s">
        <v>20</v>
      </c>
      <c r="H26" s="88" t="s">
        <v>141</v>
      </c>
      <c r="I26" s="88" t="s">
        <v>306</v>
      </c>
    </row>
    <row r="27" spans="1:9" x14ac:dyDescent="0.25">
      <c r="A27" s="68" t="s">
        <v>281</v>
      </c>
      <c r="B27" s="68" t="s">
        <v>206</v>
      </c>
      <c r="C27" s="64">
        <v>609.12403319999999</v>
      </c>
      <c r="D27" s="64">
        <v>617.21200048999992</v>
      </c>
      <c r="E27" s="64">
        <v>622.91374223000003</v>
      </c>
      <c r="F27" s="64">
        <v>5.7017417400001289</v>
      </c>
      <c r="G27" s="65">
        <v>9.2378983809024446E-3</v>
      </c>
      <c r="H27" s="92">
        <v>1.1175341289039457E-2</v>
      </c>
      <c r="I27" s="65">
        <v>0.33110138551283602</v>
      </c>
    </row>
    <row r="28" spans="1:9" ht="56.25" x14ac:dyDescent="0.25">
      <c r="A28" s="68" t="s">
        <v>282</v>
      </c>
      <c r="B28" s="68" t="s">
        <v>207</v>
      </c>
      <c r="C28" s="64">
        <v>0</v>
      </c>
      <c r="D28" s="64">
        <v>0</v>
      </c>
      <c r="E28" s="64">
        <v>0</v>
      </c>
      <c r="F28" s="64">
        <v>0</v>
      </c>
      <c r="G28" s="65">
        <v>0</v>
      </c>
      <c r="H28" s="92">
        <v>0</v>
      </c>
      <c r="I28" s="65">
        <v>0</v>
      </c>
    </row>
    <row r="29" spans="1:9" x14ac:dyDescent="0.25">
      <c r="A29" s="68" t="s">
        <v>283</v>
      </c>
      <c r="B29" s="68" t="s">
        <v>208</v>
      </c>
      <c r="C29" s="64">
        <v>1140.2131250800001</v>
      </c>
      <c r="D29" s="64">
        <v>1148.66305416</v>
      </c>
      <c r="E29" s="64">
        <v>1155.3926110700002</v>
      </c>
      <c r="F29" s="64">
        <v>6.7295569100000856</v>
      </c>
      <c r="G29" s="65">
        <v>5.8585996003164822E-3</v>
      </c>
      <c r="H29" s="92">
        <v>6.3233862767069059E-3</v>
      </c>
      <c r="I29" s="65">
        <v>0.61413333564781059</v>
      </c>
    </row>
    <row r="30" spans="1:9" ht="22.5" x14ac:dyDescent="0.25">
      <c r="A30" s="68" t="s">
        <v>284</v>
      </c>
      <c r="B30" s="68" t="s">
        <v>209</v>
      </c>
      <c r="C30" s="64">
        <v>1.02717E-3</v>
      </c>
      <c r="D30" s="64">
        <v>1.02717E-3</v>
      </c>
      <c r="E30" s="64">
        <v>1.02717E-3</v>
      </c>
      <c r="F30" s="64">
        <v>0</v>
      </c>
      <c r="G30" s="65">
        <v>0</v>
      </c>
      <c r="H30" s="92">
        <v>0</v>
      </c>
      <c r="I30" s="65">
        <v>5.4597833873384799E-7</v>
      </c>
    </row>
    <row r="31" spans="1:9" ht="22.5" x14ac:dyDescent="0.25">
      <c r="A31" s="68" t="s">
        <v>285</v>
      </c>
      <c r="B31" s="68" t="s">
        <v>210</v>
      </c>
      <c r="C31" s="64">
        <v>114.59972286000004</v>
      </c>
      <c r="D31" s="64">
        <v>98.32338750000001</v>
      </c>
      <c r="E31" s="64">
        <v>95.264921149999992</v>
      </c>
      <c r="F31" s="64">
        <v>-3.0584663500000238</v>
      </c>
      <c r="G31" s="65">
        <v>-3.1106193834096931E-2</v>
      </c>
      <c r="H31" s="92">
        <v>-6.9181640786654786E-2</v>
      </c>
      <c r="I31" s="65">
        <v>5.0636782021562167E-2</v>
      </c>
    </row>
    <row r="32" spans="1:9" x14ac:dyDescent="0.25">
      <c r="A32" s="68" t="s">
        <v>286</v>
      </c>
      <c r="B32" s="68" t="s">
        <v>211</v>
      </c>
      <c r="C32" s="64">
        <v>-3.2444271199999997</v>
      </c>
      <c r="D32" s="64">
        <v>6.315191930000001</v>
      </c>
      <c r="E32" s="64">
        <v>7.783561119999999</v>
      </c>
      <c r="F32" s="64">
        <v>1.4683691899999984</v>
      </c>
      <c r="G32" s="65">
        <v>0.23251378679792531</v>
      </c>
      <c r="H32" s="92">
        <v>-3.740453241192504E-2</v>
      </c>
      <c r="I32" s="65">
        <v>4.1372467748580742E-3</v>
      </c>
    </row>
    <row r="33" spans="1:8" x14ac:dyDescent="0.25">
      <c r="A33" s="71" t="s">
        <v>287</v>
      </c>
      <c r="B33" s="71" t="s">
        <v>212</v>
      </c>
      <c r="C33" s="66">
        <v>1860.6934811900001</v>
      </c>
      <c r="D33" s="66">
        <v>1870.51466125</v>
      </c>
      <c r="E33" s="66">
        <v>1881.3383739400001</v>
      </c>
      <c r="F33" s="66">
        <v>10.823712690000058</v>
      </c>
      <c r="G33" s="67">
        <v>5.7864890953417845E-3</v>
      </c>
      <c r="H33" s="94">
        <v>5.5874477163016115E-3</v>
      </c>
    </row>
    <row r="36" spans="1:8" x14ac:dyDescent="0.25">
      <c r="A36" s="16" t="s">
        <v>311</v>
      </c>
    </row>
    <row r="37" spans="1:8" x14ac:dyDescent="0.25">
      <c r="A37" s="16" t="s">
        <v>309</v>
      </c>
    </row>
    <row r="99" spans="2:3" x14ac:dyDescent="0.25">
      <c r="B99" t="s">
        <v>200</v>
      </c>
      <c r="C99" t="s">
        <v>161</v>
      </c>
    </row>
    <row r="100" spans="2:3" x14ac:dyDescent="0.25">
      <c r="B100" s="55" t="s">
        <v>125</v>
      </c>
      <c r="C100" s="45">
        <f>I27</f>
        <v>0.33110138551283602</v>
      </c>
    </row>
    <row r="101" spans="2:3" x14ac:dyDescent="0.25">
      <c r="B101" s="41" t="s">
        <v>128</v>
      </c>
      <c r="C101" s="42">
        <f>I29</f>
        <v>0.61413333564781059</v>
      </c>
    </row>
    <row r="102" spans="2:3" x14ac:dyDescent="0.25">
      <c r="B102" s="41" t="s">
        <v>213</v>
      </c>
      <c r="C102" s="43">
        <f>I31</f>
        <v>5.0636782021562167E-2</v>
      </c>
    </row>
    <row r="103" spans="2:3" x14ac:dyDescent="0.25">
      <c r="B103" s="46" t="s">
        <v>214</v>
      </c>
      <c r="C103" s="45">
        <f>I28+I30+I32</f>
        <v>4.1377927531968083E-3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51" t="s">
        <v>96</v>
      </c>
      <c r="B2" s="48"/>
      <c r="C2" s="48"/>
    </row>
    <row r="22" spans="1:9" ht="15.75" x14ac:dyDescent="0.25">
      <c r="A22" s="112" t="s">
        <v>97</v>
      </c>
      <c r="B22" s="113"/>
      <c r="C22" s="113"/>
      <c r="D22" s="113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10" t="s">
        <v>271</v>
      </c>
      <c r="H24" s="110"/>
      <c r="I24" s="110"/>
    </row>
    <row r="25" spans="1:9" x14ac:dyDescent="0.25">
      <c r="A25" s="89" t="s">
        <v>16</v>
      </c>
      <c r="B25" s="88" t="s">
        <v>17</v>
      </c>
      <c r="C25" s="88" t="s">
        <v>18</v>
      </c>
      <c r="D25" s="88" t="s">
        <v>264</v>
      </c>
      <c r="E25" s="88" t="s">
        <v>266</v>
      </c>
      <c r="F25" s="88" t="s">
        <v>270</v>
      </c>
      <c r="G25" s="88" t="s">
        <v>19</v>
      </c>
      <c r="H25" s="88" t="s">
        <v>20</v>
      </c>
      <c r="I25" s="88" t="s">
        <v>21</v>
      </c>
    </row>
    <row r="26" spans="1:9" x14ac:dyDescent="0.25">
      <c r="A26" s="11">
        <v>1</v>
      </c>
      <c r="B26" s="68" t="s">
        <v>1</v>
      </c>
      <c r="C26" s="68" t="s">
        <v>100</v>
      </c>
      <c r="D26" s="64">
        <v>108.20961684999999</v>
      </c>
      <c r="E26" s="64">
        <v>108.10248270999999</v>
      </c>
      <c r="F26" s="64">
        <v>108.10048978</v>
      </c>
      <c r="G26" s="64">
        <v>-1.9929299999922514E-3</v>
      </c>
      <c r="H26" s="70">
        <v>-1.8435561793141831E-5</v>
      </c>
      <c r="I26" s="65">
        <v>0.17354006253418919</v>
      </c>
    </row>
    <row r="27" spans="1:9" x14ac:dyDescent="0.25">
      <c r="A27" s="11">
        <v>2</v>
      </c>
      <c r="B27" s="68" t="s">
        <v>1</v>
      </c>
      <c r="C27" s="68" t="s">
        <v>8</v>
      </c>
      <c r="D27" s="64">
        <v>88.769994109999999</v>
      </c>
      <c r="E27" s="64">
        <v>88.511611079999994</v>
      </c>
      <c r="F27" s="64">
        <v>89.760696019999997</v>
      </c>
      <c r="G27" s="64">
        <v>1.2490849399999977</v>
      </c>
      <c r="H27" s="70">
        <v>1.4112102635563027E-2</v>
      </c>
      <c r="I27" s="65">
        <v>0.14409811493106767</v>
      </c>
    </row>
    <row r="28" spans="1:9" x14ac:dyDescent="0.25">
      <c r="A28" s="11">
        <v>3</v>
      </c>
      <c r="B28" s="68" t="s">
        <v>1</v>
      </c>
      <c r="C28" s="68" t="s">
        <v>247</v>
      </c>
      <c r="D28" s="64">
        <v>62.603082000000001</v>
      </c>
      <c r="E28" s="64">
        <v>66.354255960000003</v>
      </c>
      <c r="F28" s="64">
        <v>67.27542828</v>
      </c>
      <c r="G28" s="64">
        <v>0.92117232000000027</v>
      </c>
      <c r="H28" s="70">
        <v>1.3882641085679657E-2</v>
      </c>
      <c r="I28" s="65">
        <v>0.1080011945781728</v>
      </c>
    </row>
    <row r="29" spans="1:9" x14ac:dyDescent="0.25">
      <c r="A29" s="11">
        <v>4</v>
      </c>
      <c r="B29" s="68" t="s">
        <v>1</v>
      </c>
      <c r="C29" s="68" t="s">
        <v>248</v>
      </c>
      <c r="D29" s="64">
        <v>26.724165260000003</v>
      </c>
      <c r="E29" s="64">
        <v>26.78076343</v>
      </c>
      <c r="F29" s="64">
        <v>26.886307039999998</v>
      </c>
      <c r="G29" s="64">
        <v>0.1055436099999994</v>
      </c>
      <c r="H29" s="65">
        <v>3.941023200323285E-3</v>
      </c>
      <c r="I29" s="65">
        <v>4.3162167114419996E-2</v>
      </c>
    </row>
    <row r="30" spans="1:9" x14ac:dyDescent="0.25">
      <c r="A30" s="11">
        <v>5</v>
      </c>
      <c r="B30" s="68" t="s">
        <v>1</v>
      </c>
      <c r="C30" s="68" t="s">
        <v>106</v>
      </c>
      <c r="D30" s="64">
        <v>26.312621780000001</v>
      </c>
      <c r="E30" s="64">
        <v>26.495806000000002</v>
      </c>
      <c r="F30" s="64">
        <v>26.627954190000001</v>
      </c>
      <c r="G30" s="64">
        <v>0.13214819000000133</v>
      </c>
      <c r="H30" s="65">
        <v>4.987513495532136E-3</v>
      </c>
      <c r="I30" s="65">
        <v>4.2747418117110816E-2</v>
      </c>
    </row>
    <row r="31" spans="1:9" x14ac:dyDescent="0.25">
      <c r="A31" s="11">
        <v>6</v>
      </c>
      <c r="B31" s="68" t="s">
        <v>1</v>
      </c>
      <c r="C31" s="68" t="s">
        <v>101</v>
      </c>
      <c r="D31" s="64">
        <v>22.348312249999999</v>
      </c>
      <c r="E31" s="64">
        <v>24.053247079999998</v>
      </c>
      <c r="F31" s="64">
        <v>25.634268890000001</v>
      </c>
      <c r="G31" s="64">
        <v>1.5810218100000024</v>
      </c>
      <c r="H31" s="70">
        <v>6.5730078136294709E-2</v>
      </c>
      <c r="I31" s="65">
        <v>4.1152196768417089E-2</v>
      </c>
    </row>
    <row r="32" spans="1:9" x14ac:dyDescent="0.25">
      <c r="A32" s="11">
        <v>7</v>
      </c>
      <c r="B32" s="68" t="s">
        <v>1</v>
      </c>
      <c r="C32" s="68" t="s">
        <v>102</v>
      </c>
      <c r="D32" s="64">
        <v>22.140366820000001</v>
      </c>
      <c r="E32" s="64">
        <v>22.446882289999998</v>
      </c>
      <c r="F32" s="64">
        <v>22.728038170000001</v>
      </c>
      <c r="G32" s="64">
        <v>0.28115588000000269</v>
      </c>
      <c r="H32" s="70">
        <v>1.2525386660278276E-2</v>
      </c>
      <c r="I32" s="65">
        <v>3.6486653976575897E-2</v>
      </c>
    </row>
    <row r="33" spans="1:9" x14ac:dyDescent="0.25">
      <c r="A33" s="11">
        <v>8</v>
      </c>
      <c r="B33" s="68" t="s">
        <v>1</v>
      </c>
      <c r="C33" s="68" t="s">
        <v>7</v>
      </c>
      <c r="D33" s="64">
        <v>21.93176721</v>
      </c>
      <c r="E33" s="64">
        <v>22.051224519999998</v>
      </c>
      <c r="F33" s="64">
        <v>22.17611905</v>
      </c>
      <c r="G33" s="64">
        <v>0.1248945300000012</v>
      </c>
      <c r="H33" s="70">
        <v>5.663836486120055E-3</v>
      </c>
      <c r="I33" s="65">
        <v>3.5600625811545918E-2</v>
      </c>
    </row>
    <row r="34" spans="1:9" x14ac:dyDescent="0.25">
      <c r="A34" s="11">
        <v>9</v>
      </c>
      <c r="B34" s="68" t="s">
        <v>1</v>
      </c>
      <c r="C34" s="68" t="s">
        <v>4</v>
      </c>
      <c r="D34" s="64">
        <v>20.785680410000001</v>
      </c>
      <c r="E34" s="64">
        <v>20.873691040000001</v>
      </c>
      <c r="F34" s="64">
        <v>20.965646829999997</v>
      </c>
      <c r="G34" s="64">
        <v>9.1955789999999107E-2</v>
      </c>
      <c r="H34" s="65">
        <v>4.4053440200770124E-3</v>
      </c>
      <c r="I34" s="65">
        <v>3.3657383693196478E-2</v>
      </c>
    </row>
    <row r="35" spans="1:9" x14ac:dyDescent="0.25">
      <c r="A35" s="11">
        <v>10</v>
      </c>
      <c r="B35" s="68" t="s">
        <v>1</v>
      </c>
      <c r="C35" s="68" t="s">
        <v>103</v>
      </c>
      <c r="D35" s="64">
        <v>15.670857890000001</v>
      </c>
      <c r="E35" s="64">
        <v>15.787179849999999</v>
      </c>
      <c r="F35" s="64">
        <v>15.94308017</v>
      </c>
      <c r="G35" s="64">
        <v>0.15590032000000029</v>
      </c>
      <c r="H35" s="70">
        <v>9.8751215531379596E-3</v>
      </c>
      <c r="I35" s="65">
        <v>2.5594362572455974E-2</v>
      </c>
    </row>
    <row r="36" spans="1:9" x14ac:dyDescent="0.25">
      <c r="A36" s="11">
        <v>11</v>
      </c>
      <c r="B36" s="68" t="s">
        <v>1</v>
      </c>
      <c r="C36" s="68" t="s">
        <v>9</v>
      </c>
      <c r="D36" s="64">
        <v>15.4305898</v>
      </c>
      <c r="E36" s="64">
        <v>15.45386708</v>
      </c>
      <c r="F36" s="64">
        <v>15.50187172</v>
      </c>
      <c r="G36" s="64">
        <v>4.8004640000000598E-2</v>
      </c>
      <c r="H36" s="65">
        <v>3.1063189395570106E-3</v>
      </c>
      <c r="I36" s="65">
        <v>2.488606474550405E-2</v>
      </c>
    </row>
    <row r="37" spans="1:9" x14ac:dyDescent="0.25">
      <c r="A37" s="11">
        <v>12</v>
      </c>
      <c r="B37" s="68" t="s">
        <v>1</v>
      </c>
      <c r="C37" s="68" t="s">
        <v>252</v>
      </c>
      <c r="D37" s="64">
        <v>13.003202289999999</v>
      </c>
      <c r="E37" s="64">
        <v>13.094391679999999</v>
      </c>
      <c r="F37" s="64">
        <v>13.219271599999999</v>
      </c>
      <c r="G37" s="64">
        <v>0.12487991999999992</v>
      </c>
      <c r="H37" s="70">
        <v>9.5369012209049735E-3</v>
      </c>
      <c r="I37" s="65">
        <v>2.1221672767525835E-2</v>
      </c>
    </row>
    <row r="38" spans="1:9" x14ac:dyDescent="0.25">
      <c r="A38" s="11">
        <v>13</v>
      </c>
      <c r="B38" s="68" t="s">
        <v>1</v>
      </c>
      <c r="C38" s="68" t="s">
        <v>108</v>
      </c>
      <c r="D38" s="64">
        <v>12.44303339</v>
      </c>
      <c r="E38" s="64">
        <v>12.433967130000001</v>
      </c>
      <c r="F38" s="64">
        <v>12.42953709</v>
      </c>
      <c r="G38" s="64">
        <v>-4.4300400000009685E-3</v>
      </c>
      <c r="H38" s="15">
        <v>-3.5628532339549205E-4</v>
      </c>
      <c r="I38" s="65">
        <v>1.9953865595423982E-2</v>
      </c>
    </row>
    <row r="39" spans="1:9" x14ac:dyDescent="0.25">
      <c r="A39" s="11">
        <v>14</v>
      </c>
      <c r="B39" s="68" t="s">
        <v>1</v>
      </c>
      <c r="C39" s="68" t="s">
        <v>104</v>
      </c>
      <c r="D39" s="64">
        <v>10.40324169</v>
      </c>
      <c r="E39" s="64">
        <v>11.348997240000001</v>
      </c>
      <c r="F39" s="64">
        <v>11.413952369999999</v>
      </c>
      <c r="G39" s="64">
        <v>6.4955129999998959E-2</v>
      </c>
      <c r="H39" s="70">
        <v>5.7234246009913517E-3</v>
      </c>
      <c r="I39" s="65">
        <v>1.8323487822147929E-2</v>
      </c>
    </row>
    <row r="40" spans="1:9" x14ac:dyDescent="0.25">
      <c r="A40" s="11">
        <v>15</v>
      </c>
      <c r="B40" s="68" t="s">
        <v>1</v>
      </c>
      <c r="C40" s="68" t="s">
        <v>105</v>
      </c>
      <c r="D40" s="64">
        <v>10.849060250000001</v>
      </c>
      <c r="E40" s="64">
        <v>10.85954714</v>
      </c>
      <c r="F40" s="64">
        <v>10.863994230000001</v>
      </c>
      <c r="G40" s="64">
        <v>4.4470899999998507E-3</v>
      </c>
      <c r="H40" s="65">
        <v>4.0950970999697236E-4</v>
      </c>
      <c r="I40" s="65">
        <v>1.7440607733435844E-2</v>
      </c>
    </row>
    <row r="41" spans="1:9" x14ac:dyDescent="0.25">
      <c r="A41" s="11">
        <v>16</v>
      </c>
      <c r="B41" s="68" t="s">
        <v>1</v>
      </c>
      <c r="C41" s="68" t="s">
        <v>250</v>
      </c>
      <c r="D41" s="64">
        <v>10.510515880000002</v>
      </c>
      <c r="E41" s="64">
        <v>10.51469399</v>
      </c>
      <c r="F41" s="64">
        <v>10.51775679</v>
      </c>
      <c r="G41" s="64">
        <v>3.0627999999988825E-3</v>
      </c>
      <c r="H41" s="65">
        <v>2.9128760217955545E-4</v>
      </c>
      <c r="I41" s="65">
        <v>1.6884772444330665E-2</v>
      </c>
    </row>
    <row r="42" spans="1:9" x14ac:dyDescent="0.25">
      <c r="A42" s="11">
        <v>17</v>
      </c>
      <c r="B42" s="68" t="s">
        <v>1</v>
      </c>
      <c r="C42" s="68" t="s">
        <v>251</v>
      </c>
      <c r="D42" s="64">
        <v>9.1964180500000001</v>
      </c>
      <c r="E42" s="64">
        <v>9.2386695399999983</v>
      </c>
      <c r="F42" s="64">
        <v>9.2920182499999999</v>
      </c>
      <c r="G42" s="64">
        <v>5.3348710000000896E-2</v>
      </c>
      <c r="H42" s="70">
        <v>5.7745013791240009E-3</v>
      </c>
      <c r="I42" s="65">
        <v>1.4917022406240453E-2</v>
      </c>
    </row>
    <row r="43" spans="1:9" x14ac:dyDescent="0.25">
      <c r="A43" s="11">
        <v>18</v>
      </c>
      <c r="B43" s="68" t="s">
        <v>1</v>
      </c>
      <c r="C43" s="68" t="s">
        <v>257</v>
      </c>
      <c r="D43" s="64">
        <v>8.9119534600000012</v>
      </c>
      <c r="E43" s="64">
        <v>8.9245421500000006</v>
      </c>
      <c r="F43" s="64">
        <v>8.9283545800000006</v>
      </c>
      <c r="G43" s="64">
        <v>3.812429999999702E-3</v>
      </c>
      <c r="H43" s="65">
        <v>4.2718493967779645E-4</v>
      </c>
      <c r="I43" s="65">
        <v>1.4333211767068964E-2</v>
      </c>
    </row>
    <row r="44" spans="1:9" x14ac:dyDescent="0.25">
      <c r="A44" s="11">
        <v>19</v>
      </c>
      <c r="B44" s="68" t="s">
        <v>1</v>
      </c>
      <c r="C44" s="68" t="s">
        <v>109</v>
      </c>
      <c r="D44" s="64">
        <v>8.5749410299999997</v>
      </c>
      <c r="E44" s="64">
        <v>8.6221226800000004</v>
      </c>
      <c r="F44" s="64">
        <v>8.6285470399999991</v>
      </c>
      <c r="G44" s="64">
        <v>6.4243599999994037E-3</v>
      </c>
      <c r="H44" s="65">
        <v>7.4510190105522877E-4</v>
      </c>
      <c r="I44" s="65">
        <v>1.3851913122208915E-2</v>
      </c>
    </row>
    <row r="45" spans="1:9" x14ac:dyDescent="0.25">
      <c r="A45" s="11">
        <v>20</v>
      </c>
      <c r="B45" s="68" t="s">
        <v>1</v>
      </c>
      <c r="C45" s="68" t="s">
        <v>107</v>
      </c>
      <c r="D45" s="64">
        <v>8.0124418100000003</v>
      </c>
      <c r="E45" s="64">
        <v>8.0298350499999991</v>
      </c>
      <c r="F45" s="64">
        <v>8.0433069800000006</v>
      </c>
      <c r="G45" s="64">
        <v>1.3471930000000633E-2</v>
      </c>
      <c r="H45" s="65">
        <v>1.6777343390136804E-3</v>
      </c>
      <c r="I45" s="65">
        <v>1.2912392896013763E-2</v>
      </c>
    </row>
    <row r="46" spans="1:9" x14ac:dyDescent="0.25">
      <c r="A46" s="11">
        <v>21</v>
      </c>
      <c r="B46" s="68" t="s">
        <v>1</v>
      </c>
      <c r="C46" s="68" t="s">
        <v>110</v>
      </c>
      <c r="D46" s="64">
        <v>7.5551405300000001</v>
      </c>
      <c r="E46" s="64">
        <v>7.6317313200000001</v>
      </c>
      <c r="F46" s="64">
        <v>7.7010603499999997</v>
      </c>
      <c r="G46" s="64">
        <v>6.9329029999999334E-2</v>
      </c>
      <c r="H46" s="70">
        <v>9.0843122082027543E-3</v>
      </c>
      <c r="I46" s="65">
        <v>1.2362964288491355E-2</v>
      </c>
    </row>
    <row r="47" spans="1:9" x14ac:dyDescent="0.25">
      <c r="A47" s="11">
        <v>22</v>
      </c>
      <c r="B47" s="68" t="s">
        <v>1</v>
      </c>
      <c r="C47" s="68" t="s">
        <v>5</v>
      </c>
      <c r="D47" s="64">
        <v>6.9941650199999996</v>
      </c>
      <c r="E47" s="64">
        <v>7.2471180199999994</v>
      </c>
      <c r="F47" s="64">
        <v>7.4691913099999994</v>
      </c>
      <c r="G47" s="64">
        <v>0.22207329000000003</v>
      </c>
      <c r="H47" s="70">
        <v>3.0642979648894977E-2</v>
      </c>
      <c r="I47" s="65">
        <v>1.1990731306168761E-2</v>
      </c>
    </row>
    <row r="48" spans="1:9" x14ac:dyDescent="0.25">
      <c r="A48" s="11">
        <v>23</v>
      </c>
      <c r="B48" s="68" t="s">
        <v>1</v>
      </c>
      <c r="C48" s="68" t="s">
        <v>10</v>
      </c>
      <c r="D48" s="64">
        <v>6.3608008899999993</v>
      </c>
      <c r="E48" s="64">
        <v>6.38151856</v>
      </c>
      <c r="F48" s="64">
        <v>6.3996835599999997</v>
      </c>
      <c r="G48" s="64">
        <v>1.8165000000000001E-2</v>
      </c>
      <c r="H48" s="65">
        <v>2.8465011625696817E-3</v>
      </c>
      <c r="I48" s="65">
        <v>1.0273787727156978E-2</v>
      </c>
    </row>
    <row r="49" spans="1:9" x14ac:dyDescent="0.25">
      <c r="A49" s="11">
        <v>24</v>
      </c>
      <c r="B49" s="68" t="s">
        <v>1</v>
      </c>
      <c r="C49" s="68" t="s">
        <v>111</v>
      </c>
      <c r="D49" s="64">
        <v>6.1518443499999993</v>
      </c>
      <c r="E49" s="64">
        <v>6.1624767499999997</v>
      </c>
      <c r="F49" s="64">
        <v>6.17790252</v>
      </c>
      <c r="G49" s="64">
        <v>1.5425769999999553E-2</v>
      </c>
      <c r="H49" s="65">
        <v>2.5031769896737628E-3</v>
      </c>
      <c r="I49" s="65">
        <v>9.9177496034738577E-3</v>
      </c>
    </row>
    <row r="50" spans="1:9" x14ac:dyDescent="0.25">
      <c r="A50" s="11">
        <v>25</v>
      </c>
      <c r="B50" s="68" t="s">
        <v>1</v>
      </c>
      <c r="C50" s="68" t="s">
        <v>6</v>
      </c>
      <c r="D50" s="64">
        <v>6.0183266799999995</v>
      </c>
      <c r="E50" s="64">
        <v>6.04287565</v>
      </c>
      <c r="F50" s="64">
        <v>6.0656159299999999</v>
      </c>
      <c r="G50" s="64">
        <v>2.2740279999999329E-2</v>
      </c>
      <c r="H50" s="65">
        <v>3.7631553778538084E-3</v>
      </c>
      <c r="I50" s="65">
        <v>9.7374893485017659E-3</v>
      </c>
    </row>
    <row r="51" spans="1:9" x14ac:dyDescent="0.25">
      <c r="A51" s="11">
        <v>26</v>
      </c>
      <c r="B51" s="68" t="s">
        <v>2</v>
      </c>
      <c r="C51" s="68" t="s">
        <v>261</v>
      </c>
      <c r="D51" s="64">
        <v>5.5795959900000005</v>
      </c>
      <c r="E51" s="64">
        <v>5.6407679800000006</v>
      </c>
      <c r="F51" s="64">
        <v>5.6313810999999996</v>
      </c>
      <c r="G51" s="64">
        <v>-9.386880000000819E-3</v>
      </c>
      <c r="H51" s="15">
        <v>-1.6641138286990521E-3</v>
      </c>
      <c r="I51" s="65">
        <v>9.0403866831384027E-3</v>
      </c>
    </row>
    <row r="52" spans="1:9" x14ac:dyDescent="0.25">
      <c r="A52" s="11">
        <v>27</v>
      </c>
      <c r="B52" s="68" t="s">
        <v>2</v>
      </c>
      <c r="C52" s="68" t="s">
        <v>13</v>
      </c>
      <c r="D52" s="64">
        <v>4.82046347</v>
      </c>
      <c r="E52" s="64">
        <v>4.8401839400000002</v>
      </c>
      <c r="F52" s="64">
        <v>4.865062</v>
      </c>
      <c r="G52" s="64">
        <v>2.4878059999999591E-2</v>
      </c>
      <c r="H52" s="70">
        <v>5.1398997038942257E-3</v>
      </c>
      <c r="I52" s="65">
        <v>7.8101696433655835E-3</v>
      </c>
    </row>
    <row r="53" spans="1:9" x14ac:dyDescent="0.25">
      <c r="A53" s="11">
        <v>28</v>
      </c>
      <c r="B53" s="68" t="s">
        <v>1</v>
      </c>
      <c r="C53" s="68" t="s">
        <v>263</v>
      </c>
      <c r="D53" s="64">
        <v>4.3141697099999998</v>
      </c>
      <c r="E53" s="64">
        <v>4.3945424400000004</v>
      </c>
      <c r="F53" s="64">
        <v>4.4655960800000001</v>
      </c>
      <c r="G53" s="64">
        <v>7.1053639999999668E-2</v>
      </c>
      <c r="H53" s="70">
        <v>1.6168609353559835E-2</v>
      </c>
      <c r="I53" s="65">
        <v>7.1688835504148448E-3</v>
      </c>
    </row>
    <row r="54" spans="1:9" x14ac:dyDescent="0.25">
      <c r="A54" s="11">
        <v>29</v>
      </c>
      <c r="B54" s="68" t="s">
        <v>1</v>
      </c>
      <c r="C54" s="68" t="s">
        <v>3</v>
      </c>
      <c r="D54" s="64">
        <v>4.0247271200000005</v>
      </c>
      <c r="E54" s="64">
        <v>4.0557002400000002</v>
      </c>
      <c r="F54" s="64">
        <v>4.0849905699999995</v>
      </c>
      <c r="G54" s="64">
        <v>2.9290329999999608E-2</v>
      </c>
      <c r="H54" s="70">
        <v>7.2220155008299149E-3</v>
      </c>
      <c r="I54" s="65">
        <v>6.5578751808812851E-3</v>
      </c>
    </row>
    <row r="55" spans="1:9" x14ac:dyDescent="0.25">
      <c r="A55" s="11">
        <v>30</v>
      </c>
      <c r="B55" s="68" t="s">
        <v>1</v>
      </c>
      <c r="C55" s="68" t="s">
        <v>258</v>
      </c>
      <c r="D55" s="64">
        <v>3.73252155</v>
      </c>
      <c r="E55" s="64">
        <v>3.7547547999999997</v>
      </c>
      <c r="F55" s="64">
        <v>3.7443999199999998</v>
      </c>
      <c r="G55" s="64">
        <v>-1.0354879999999888E-2</v>
      </c>
      <c r="H55" s="15">
        <v>-2.7578045842034447E-3</v>
      </c>
      <c r="I55" s="65">
        <v>6.0111050152710319E-3</v>
      </c>
    </row>
    <row r="56" spans="1:9" x14ac:dyDescent="0.25">
      <c r="A56" s="11">
        <v>31</v>
      </c>
      <c r="B56" s="68" t="s">
        <v>2</v>
      </c>
      <c r="C56" s="68" t="s">
        <v>253</v>
      </c>
      <c r="D56" s="64">
        <v>3.3184863099999999</v>
      </c>
      <c r="E56" s="64">
        <v>3.3233610599999999</v>
      </c>
      <c r="F56" s="64">
        <v>3.3231693500000001</v>
      </c>
      <c r="G56" s="64">
        <v>-1.9170999999996275E-4</v>
      </c>
      <c r="H56" s="15">
        <v>-5.7685576902066348E-5</v>
      </c>
      <c r="I56" s="65">
        <v>5.3348788519309593E-3</v>
      </c>
    </row>
    <row r="57" spans="1:9" x14ac:dyDescent="0.25">
      <c r="A57" s="11">
        <v>32</v>
      </c>
      <c r="B57" s="68" t="s">
        <v>1</v>
      </c>
      <c r="C57" s="68" t="s">
        <v>112</v>
      </c>
      <c r="D57" s="64">
        <v>2.9734122799999998</v>
      </c>
      <c r="E57" s="64">
        <v>3.1561268199999999</v>
      </c>
      <c r="F57" s="64">
        <v>3.2999360000000002</v>
      </c>
      <c r="G57" s="64">
        <v>0.14380918000000018</v>
      </c>
      <c r="H57" s="70">
        <v>4.5565082837831013E-2</v>
      </c>
      <c r="I57" s="65">
        <v>5.2975809912081794E-3</v>
      </c>
    </row>
    <row r="58" spans="1:9" x14ac:dyDescent="0.25">
      <c r="A58" s="11">
        <v>33</v>
      </c>
      <c r="B58" s="68" t="s">
        <v>1</v>
      </c>
      <c r="C58" s="68" t="s">
        <v>113</v>
      </c>
      <c r="D58" s="64">
        <v>3.2701426000000002</v>
      </c>
      <c r="E58" s="64">
        <v>3.2825814599999998</v>
      </c>
      <c r="F58" s="64">
        <v>3.28963362</v>
      </c>
      <c r="G58" s="64">
        <v>7.0521600000001492E-3</v>
      </c>
      <c r="H58" s="65">
        <v>2.1483579572767553E-3</v>
      </c>
      <c r="I58" s="65">
        <v>5.2810419757690309E-3</v>
      </c>
    </row>
    <row r="59" spans="1:9" x14ac:dyDescent="0.25">
      <c r="A59" s="11">
        <v>34</v>
      </c>
      <c r="B59" s="68" t="s">
        <v>14</v>
      </c>
      <c r="C59" s="68" t="s">
        <v>262</v>
      </c>
      <c r="D59" s="64">
        <v>2.72538992</v>
      </c>
      <c r="E59" s="64">
        <v>2.7370635999999999</v>
      </c>
      <c r="F59" s="64">
        <v>2.7688245</v>
      </c>
      <c r="G59" s="64">
        <v>3.1760899999999904E-2</v>
      </c>
      <c r="H59" s="70">
        <v>1.1604005109709509E-2</v>
      </c>
      <c r="I59" s="65">
        <v>4.4449565201238727E-3</v>
      </c>
    </row>
    <row r="60" spans="1:9" x14ac:dyDescent="0.25">
      <c r="A60" s="11">
        <v>35</v>
      </c>
      <c r="B60" s="68" t="s">
        <v>2</v>
      </c>
      <c r="C60" s="68" t="s">
        <v>115</v>
      </c>
      <c r="D60" s="64">
        <v>2.5472050899999998</v>
      </c>
      <c r="E60" s="64">
        <v>2.5882939999999999</v>
      </c>
      <c r="F60" s="64">
        <v>2.62854148</v>
      </c>
      <c r="G60" s="64">
        <v>4.0247479999999981E-2</v>
      </c>
      <c r="H60" s="70">
        <v>1.5549810029308874E-2</v>
      </c>
      <c r="I60" s="65">
        <v>4.2197519524773252E-3</v>
      </c>
    </row>
    <row r="61" spans="1:9" x14ac:dyDescent="0.25">
      <c r="A61" s="11">
        <v>36</v>
      </c>
      <c r="B61" s="68" t="s">
        <v>2</v>
      </c>
      <c r="C61" s="68" t="s">
        <v>114</v>
      </c>
      <c r="D61" s="64">
        <v>2.3742315899999999</v>
      </c>
      <c r="E61" s="64">
        <v>2.39712843</v>
      </c>
      <c r="F61" s="64">
        <v>2.4140941499999999</v>
      </c>
      <c r="G61" s="64">
        <v>1.696571999999974E-2</v>
      </c>
      <c r="H61" s="70">
        <v>7.0775181620117613E-3</v>
      </c>
      <c r="I61" s="65">
        <v>3.8754870639996857E-3</v>
      </c>
    </row>
    <row r="62" spans="1:9" x14ac:dyDescent="0.25">
      <c r="A62" s="11">
        <v>37</v>
      </c>
      <c r="B62" s="68" t="s">
        <v>14</v>
      </c>
      <c r="C62" s="68" t="s">
        <v>116</v>
      </c>
      <c r="D62" s="64">
        <v>2.2199669500000003</v>
      </c>
      <c r="E62" s="64">
        <v>2.2143697000000002</v>
      </c>
      <c r="F62" s="64">
        <v>2.21057959</v>
      </c>
      <c r="G62" s="64">
        <v>-3.7901100000003354E-3</v>
      </c>
      <c r="H62" s="15">
        <v>-1.7115976614024003E-3</v>
      </c>
      <c r="I62" s="65">
        <v>3.5487731930367045E-3</v>
      </c>
    </row>
    <row r="63" spans="1:9" x14ac:dyDescent="0.25">
      <c r="A63" s="11">
        <v>38</v>
      </c>
      <c r="B63" s="68" t="s">
        <v>2</v>
      </c>
      <c r="C63" s="68" t="s">
        <v>256</v>
      </c>
      <c r="D63" s="64">
        <v>2.1206349100000002</v>
      </c>
      <c r="E63" s="64">
        <v>2.1342890400000001</v>
      </c>
      <c r="F63" s="64">
        <v>2.1523363199999999</v>
      </c>
      <c r="G63" s="64">
        <v>1.8047279999999794E-2</v>
      </c>
      <c r="H63" s="70">
        <v>8.455874373978791E-3</v>
      </c>
      <c r="I63" s="65">
        <v>3.4552718523992482E-3</v>
      </c>
    </row>
    <row r="64" spans="1:9" x14ac:dyDescent="0.25">
      <c r="A64" s="11">
        <v>39</v>
      </c>
      <c r="B64" s="68" t="s">
        <v>2</v>
      </c>
      <c r="C64" s="68" t="s">
        <v>12</v>
      </c>
      <c r="D64" s="64">
        <v>1.8243106299999998</v>
      </c>
      <c r="E64" s="64">
        <v>1.8614804299999999</v>
      </c>
      <c r="F64" s="64">
        <v>1.86953272</v>
      </c>
      <c r="G64" s="64">
        <v>8.0522900000000366E-3</v>
      </c>
      <c r="H64" s="65">
        <v>4.3257451812158121E-3</v>
      </c>
      <c r="I64" s="65">
        <v>3.0012706306769962E-3</v>
      </c>
    </row>
    <row r="65" spans="1:9" x14ac:dyDescent="0.25">
      <c r="A65" s="11">
        <v>40</v>
      </c>
      <c r="B65" s="68" t="s">
        <v>1</v>
      </c>
      <c r="C65" s="68" t="s">
        <v>249</v>
      </c>
      <c r="D65" s="64">
        <v>1.7931810100000001</v>
      </c>
      <c r="E65" s="64">
        <v>1.8038111799999998</v>
      </c>
      <c r="F65" s="64">
        <v>1.8207638000000002</v>
      </c>
      <c r="G65" s="64">
        <v>1.6952620000000113E-2</v>
      </c>
      <c r="H65" s="70">
        <v>9.3982231554857708E-3</v>
      </c>
      <c r="I65" s="65">
        <v>2.9229790203082642E-3</v>
      </c>
    </row>
    <row r="66" spans="1:9" x14ac:dyDescent="0.25">
      <c r="A66" s="11">
        <v>41</v>
      </c>
      <c r="B66" s="68" t="s">
        <v>2</v>
      </c>
      <c r="C66" s="68" t="s">
        <v>267</v>
      </c>
      <c r="D66" s="64">
        <v>1.4878680900000001</v>
      </c>
      <c r="E66" s="64">
        <v>1.49269352</v>
      </c>
      <c r="F66" s="64">
        <v>1.5007852699999999</v>
      </c>
      <c r="G66" s="64">
        <v>8.09175E-3</v>
      </c>
      <c r="H66" s="70">
        <v>5.4209051567397437E-3</v>
      </c>
      <c r="I66" s="65">
        <v>2.4092987010163941E-3</v>
      </c>
    </row>
    <row r="67" spans="1:9" x14ac:dyDescent="0.25">
      <c r="A67" s="11">
        <v>42</v>
      </c>
      <c r="B67" s="68" t="s">
        <v>2</v>
      </c>
      <c r="C67" s="68" t="s">
        <v>254</v>
      </c>
      <c r="D67" s="64">
        <v>1.4520654</v>
      </c>
      <c r="E67" s="64">
        <v>1.4546499900000001</v>
      </c>
      <c r="F67" s="64">
        <v>1.4564984299999999</v>
      </c>
      <c r="G67" s="64">
        <v>1.8484399999999441E-3</v>
      </c>
      <c r="H67" s="65">
        <v>1.2707111763702993E-3</v>
      </c>
      <c r="I67" s="65">
        <v>2.3382024368025795E-3</v>
      </c>
    </row>
    <row r="68" spans="1:9" x14ac:dyDescent="0.25">
      <c r="A68" s="11">
        <v>43</v>
      </c>
      <c r="B68" s="68" t="s">
        <v>2</v>
      </c>
      <c r="C68" s="68" t="s">
        <v>11</v>
      </c>
      <c r="D68" s="64">
        <v>1.3949033799999999</v>
      </c>
      <c r="E68" s="64">
        <v>1.3987383400000002</v>
      </c>
      <c r="F68" s="64">
        <v>1.4004326100000002</v>
      </c>
      <c r="G68" s="64">
        <v>1.6942700000000185E-3</v>
      </c>
      <c r="H68" s="65">
        <v>1.2112844493845922E-3</v>
      </c>
      <c r="I68" s="65">
        <v>2.2481966844823836E-3</v>
      </c>
    </row>
    <row r="69" spans="1:9" x14ac:dyDescent="0.25">
      <c r="A69" s="11">
        <v>44</v>
      </c>
      <c r="B69" s="68" t="s">
        <v>2</v>
      </c>
      <c r="C69" s="68" t="s">
        <v>255</v>
      </c>
      <c r="D69" s="64">
        <v>1.2386174999999999</v>
      </c>
      <c r="E69" s="64">
        <v>1.23796558</v>
      </c>
      <c r="F69" s="64">
        <v>1.23709198</v>
      </c>
      <c r="G69" s="64">
        <v>-8.7360000000009312E-4</v>
      </c>
      <c r="H69" s="15">
        <v>-7.0567390088510629E-4</v>
      </c>
      <c r="I69" s="65">
        <v>1.9859763818522811E-3</v>
      </c>
    </row>
    <row r="70" spans="1:9" x14ac:dyDescent="0.25">
      <c r="A70" s="111" t="s">
        <v>0</v>
      </c>
      <c r="B70" s="111"/>
      <c r="C70" s="10" t="s">
        <v>15</v>
      </c>
      <c r="D70" s="66">
        <v>609.12403319999999</v>
      </c>
      <c r="E70" s="66">
        <v>617.21200048999992</v>
      </c>
      <c r="F70" s="66">
        <v>622.91374223000003</v>
      </c>
      <c r="G70" s="66">
        <v>5.7017417400001289</v>
      </c>
      <c r="H70" s="67">
        <v>9.2378983809024446E-3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2" width="16" style="37"/>
    <col min="3" max="3" width="16" style="37" customWidth="1"/>
  </cols>
  <sheetData>
    <row r="2" spans="1:3" ht="15.75" x14ac:dyDescent="0.25">
      <c r="A2" s="51" t="s">
        <v>98</v>
      </c>
      <c r="B2" s="48"/>
      <c r="C2" s="48"/>
    </row>
    <row r="22" spans="1:9" ht="15.75" x14ac:dyDescent="0.25">
      <c r="A22" s="112" t="s">
        <v>99</v>
      </c>
      <c r="B22" s="113"/>
      <c r="C22" s="113"/>
      <c r="D22" s="113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10" t="s">
        <v>271</v>
      </c>
      <c r="H24" s="110"/>
      <c r="I24" s="110"/>
    </row>
    <row r="25" spans="1:9" x14ac:dyDescent="0.25">
      <c r="A25" s="89" t="s">
        <v>16</v>
      </c>
      <c r="B25" s="88" t="s">
        <v>17</v>
      </c>
      <c r="C25" s="88" t="s">
        <v>18</v>
      </c>
      <c r="D25" s="88" t="s">
        <v>264</v>
      </c>
      <c r="E25" s="88" t="s">
        <v>266</v>
      </c>
      <c r="F25" s="88" t="s">
        <v>270</v>
      </c>
      <c r="G25" s="88" t="s">
        <v>19</v>
      </c>
      <c r="H25" s="88" t="s">
        <v>20</v>
      </c>
      <c r="I25" s="88" t="s">
        <v>21</v>
      </c>
    </row>
    <row r="26" spans="1:9" x14ac:dyDescent="0.25">
      <c r="A26" s="11">
        <v>1</v>
      </c>
      <c r="B26" s="68" t="s">
        <v>1</v>
      </c>
      <c r="C26" s="68" t="s">
        <v>247</v>
      </c>
      <c r="D26" s="64">
        <v>84.599059820000008</v>
      </c>
      <c r="E26" s="64">
        <v>86.347093949999987</v>
      </c>
      <c r="F26" s="64">
        <v>87.144606690000003</v>
      </c>
      <c r="G26" s="64">
        <v>0.79751274000000949</v>
      </c>
      <c r="H26" s="70">
        <v>9.2361271644163957E-3</v>
      </c>
      <c r="I26" s="65">
        <v>7.5424237488671553E-2</v>
      </c>
    </row>
    <row r="27" spans="1:9" x14ac:dyDescent="0.25">
      <c r="A27" s="11">
        <v>2</v>
      </c>
      <c r="B27" s="68" t="s">
        <v>1</v>
      </c>
      <c r="C27" s="68" t="s">
        <v>7</v>
      </c>
      <c r="D27" s="64">
        <v>77.045200550000018</v>
      </c>
      <c r="E27" s="64">
        <v>77.223420610000005</v>
      </c>
      <c r="F27" s="64">
        <v>77.389441690000012</v>
      </c>
      <c r="G27" s="64">
        <v>0.16602108000001312</v>
      </c>
      <c r="H27" s="65">
        <v>2.1498799028660783E-3</v>
      </c>
      <c r="I27" s="65">
        <v>6.69810772100492E-2</v>
      </c>
    </row>
    <row r="28" spans="1:9" x14ac:dyDescent="0.25">
      <c r="A28" s="11">
        <v>3</v>
      </c>
      <c r="B28" s="68" t="s">
        <v>1</v>
      </c>
      <c r="C28" s="68" t="s">
        <v>101</v>
      </c>
      <c r="D28" s="64">
        <v>71.474658430000005</v>
      </c>
      <c r="E28" s="64">
        <v>72.572331200000008</v>
      </c>
      <c r="F28" s="64">
        <v>73.557100239999997</v>
      </c>
      <c r="G28" s="64">
        <v>0.98476903999999166</v>
      </c>
      <c r="H28" s="70">
        <v>1.3569483351528215E-2</v>
      </c>
      <c r="I28" s="65">
        <v>6.3664160161003056E-2</v>
      </c>
    </row>
    <row r="29" spans="1:9" x14ac:dyDescent="0.25">
      <c r="A29" s="11">
        <v>4</v>
      </c>
      <c r="B29" s="68" t="s">
        <v>1</v>
      </c>
      <c r="C29" s="68" t="s">
        <v>102</v>
      </c>
      <c r="D29" s="64">
        <v>66.704821209999992</v>
      </c>
      <c r="E29" s="64">
        <v>66.704821210000006</v>
      </c>
      <c r="F29" s="64">
        <v>66.704821210000006</v>
      </c>
      <c r="G29" s="64">
        <v>0</v>
      </c>
      <c r="H29" s="70">
        <v>0</v>
      </c>
      <c r="I29" s="65">
        <v>5.7733467023149125E-2</v>
      </c>
    </row>
    <row r="30" spans="1:9" x14ac:dyDescent="0.25">
      <c r="A30" s="11">
        <v>5</v>
      </c>
      <c r="B30" s="68" t="s">
        <v>1</v>
      </c>
      <c r="C30" s="68" t="s">
        <v>249</v>
      </c>
      <c r="D30" s="64">
        <v>63.045732300000012</v>
      </c>
      <c r="E30" s="64">
        <v>63.458528000000008</v>
      </c>
      <c r="F30" s="64">
        <v>63.931939100000008</v>
      </c>
      <c r="G30" s="64">
        <v>0.47341110000000147</v>
      </c>
      <c r="H30" s="70">
        <v>7.460165164877468E-3</v>
      </c>
      <c r="I30" s="65">
        <v>5.5333519089059389E-2</v>
      </c>
    </row>
    <row r="31" spans="1:9" x14ac:dyDescent="0.25">
      <c r="A31" s="11">
        <v>6</v>
      </c>
      <c r="B31" s="68" t="s">
        <v>1</v>
      </c>
      <c r="C31" s="68" t="s">
        <v>9</v>
      </c>
      <c r="D31" s="64">
        <v>60.785632829999997</v>
      </c>
      <c r="E31" s="64">
        <v>61.146546710000003</v>
      </c>
      <c r="F31" s="64">
        <v>61.295352460000004</v>
      </c>
      <c r="G31" s="64">
        <v>0.14880574999999999</v>
      </c>
      <c r="H31" s="65">
        <v>2.4335920506801749E-3</v>
      </c>
      <c r="I31" s="65">
        <v>5.3051535792006548E-2</v>
      </c>
    </row>
    <row r="32" spans="1:9" x14ac:dyDescent="0.25">
      <c r="A32" s="11">
        <v>7</v>
      </c>
      <c r="B32" s="68" t="s">
        <v>1</v>
      </c>
      <c r="C32" s="68" t="s">
        <v>100</v>
      </c>
      <c r="D32" s="64">
        <v>59.438774590000001</v>
      </c>
      <c r="E32" s="64">
        <v>59.849162340000007</v>
      </c>
      <c r="F32" s="64">
        <v>60.247855619999996</v>
      </c>
      <c r="G32" s="64">
        <v>0.39869327999999377</v>
      </c>
      <c r="H32" s="70">
        <v>6.6616350908144341E-3</v>
      </c>
      <c r="I32" s="65">
        <v>5.2144920300472526E-2</v>
      </c>
    </row>
    <row r="33" spans="1:9" x14ac:dyDescent="0.25">
      <c r="A33" s="11">
        <v>8</v>
      </c>
      <c r="B33" s="68" t="s">
        <v>1</v>
      </c>
      <c r="C33" s="68" t="s">
        <v>4</v>
      </c>
      <c r="D33" s="64">
        <v>54.002475220000001</v>
      </c>
      <c r="E33" s="64">
        <v>54.147959479999997</v>
      </c>
      <c r="F33" s="64">
        <v>54.294922219999997</v>
      </c>
      <c r="G33" s="64">
        <v>0.14696274000000209</v>
      </c>
      <c r="H33" s="65">
        <v>2.7140956263418201E-3</v>
      </c>
      <c r="I33" s="65">
        <v>4.6992616795184371E-2</v>
      </c>
    </row>
    <row r="34" spans="1:9" x14ac:dyDescent="0.25">
      <c r="A34" s="11">
        <v>9</v>
      </c>
      <c r="B34" s="68" t="s">
        <v>1</v>
      </c>
      <c r="C34" s="68" t="s">
        <v>103</v>
      </c>
      <c r="D34" s="64">
        <v>49.412257529999998</v>
      </c>
      <c r="E34" s="64">
        <v>49.789436130000006</v>
      </c>
      <c r="F34" s="64">
        <v>50.212671490000005</v>
      </c>
      <c r="G34" s="64">
        <v>0.42323535999999939</v>
      </c>
      <c r="H34" s="70">
        <v>8.5005051853757427E-3</v>
      </c>
      <c r="I34" s="65">
        <v>4.345940159985829E-2</v>
      </c>
    </row>
    <row r="35" spans="1:9" x14ac:dyDescent="0.25">
      <c r="A35" s="11">
        <v>10</v>
      </c>
      <c r="B35" s="68" t="s">
        <v>1</v>
      </c>
      <c r="C35" s="68" t="s">
        <v>8</v>
      </c>
      <c r="D35" s="64">
        <v>47.890382359999997</v>
      </c>
      <c r="E35" s="64">
        <v>47.900581980000005</v>
      </c>
      <c r="F35" s="64">
        <v>48.621525210000009</v>
      </c>
      <c r="G35" s="64">
        <v>0.72094323000000415</v>
      </c>
      <c r="H35" s="70">
        <v>1.5050824023412087E-2</v>
      </c>
      <c r="I35" s="65">
        <v>4.2082253897202958E-2</v>
      </c>
    </row>
    <row r="36" spans="1:9" x14ac:dyDescent="0.25">
      <c r="A36" s="11">
        <v>11</v>
      </c>
      <c r="B36" s="68" t="s">
        <v>1</v>
      </c>
      <c r="C36" s="68" t="s">
        <v>106</v>
      </c>
      <c r="D36" s="64">
        <v>40.727833799999999</v>
      </c>
      <c r="E36" s="64">
        <v>40.839348970000003</v>
      </c>
      <c r="F36" s="64">
        <v>40.950904299999998</v>
      </c>
      <c r="G36" s="64">
        <v>0.11155532999999077</v>
      </c>
      <c r="H36" s="65">
        <v>2.7315648464900284E-3</v>
      </c>
      <c r="I36" s="65">
        <v>3.5443280411907509E-2</v>
      </c>
    </row>
    <row r="37" spans="1:9" x14ac:dyDescent="0.25">
      <c r="A37" s="11">
        <v>12</v>
      </c>
      <c r="B37" s="68" t="s">
        <v>1</v>
      </c>
      <c r="C37" s="68" t="s">
        <v>5</v>
      </c>
      <c r="D37" s="64">
        <v>39.555022300000005</v>
      </c>
      <c r="E37" s="64">
        <v>39.861907930000001</v>
      </c>
      <c r="F37" s="64">
        <v>40.121946900000005</v>
      </c>
      <c r="G37" s="64">
        <v>0.26003897000000625</v>
      </c>
      <c r="H37" s="70">
        <v>6.5234953243244386E-3</v>
      </c>
      <c r="I37" s="65">
        <v>3.4725812261204775E-2</v>
      </c>
    </row>
    <row r="38" spans="1:9" x14ac:dyDescent="0.25">
      <c r="A38" s="11">
        <v>13</v>
      </c>
      <c r="B38" s="68" t="s">
        <v>1</v>
      </c>
      <c r="C38" s="68" t="s">
        <v>104</v>
      </c>
      <c r="D38" s="64">
        <v>34.977232799999996</v>
      </c>
      <c r="E38" s="64">
        <v>35.668645299999994</v>
      </c>
      <c r="F38" s="64">
        <v>36.404489269999999</v>
      </c>
      <c r="G38" s="64">
        <v>0.73584396999999879</v>
      </c>
      <c r="H38" s="70">
        <v>2.0629994882367983E-2</v>
      </c>
      <c r="I38" s="65">
        <v>3.1508327923515184E-2</v>
      </c>
    </row>
    <row r="39" spans="1:9" x14ac:dyDescent="0.25">
      <c r="A39" s="11">
        <v>14</v>
      </c>
      <c r="B39" s="68" t="s">
        <v>1</v>
      </c>
      <c r="C39" s="68" t="s">
        <v>248</v>
      </c>
      <c r="D39" s="64">
        <v>33.262670050000004</v>
      </c>
      <c r="E39" s="64">
        <v>33.286109190000005</v>
      </c>
      <c r="F39" s="64">
        <v>33.432266730000002</v>
      </c>
      <c r="G39" s="64">
        <v>0.14615754000000283</v>
      </c>
      <c r="H39" s="65">
        <v>4.3909469612601129E-3</v>
      </c>
      <c r="I39" s="65">
        <v>2.8935849519617966E-2</v>
      </c>
    </row>
    <row r="40" spans="1:9" x14ac:dyDescent="0.25">
      <c r="A40" s="11">
        <v>15</v>
      </c>
      <c r="B40" s="68" t="s">
        <v>1</v>
      </c>
      <c r="C40" s="68" t="s">
        <v>107</v>
      </c>
      <c r="D40" s="64">
        <v>32.99097544</v>
      </c>
      <c r="E40" s="64">
        <v>32.99097544</v>
      </c>
      <c r="F40" s="64">
        <v>32.99097544</v>
      </c>
      <c r="G40" s="64">
        <v>0</v>
      </c>
      <c r="H40" s="70">
        <v>0</v>
      </c>
      <c r="I40" s="65">
        <v>2.8553908969045003E-2</v>
      </c>
    </row>
    <row r="41" spans="1:9" x14ac:dyDescent="0.25">
      <c r="A41" s="11">
        <v>16</v>
      </c>
      <c r="B41" s="68" t="s">
        <v>1</v>
      </c>
      <c r="C41" s="68" t="s">
        <v>105</v>
      </c>
      <c r="D41" s="64">
        <v>32.253898729999996</v>
      </c>
      <c r="E41" s="64">
        <v>32.645933069999998</v>
      </c>
      <c r="F41" s="64">
        <v>32.912464630000002</v>
      </c>
      <c r="G41" s="64">
        <v>0.26653156000000239</v>
      </c>
      <c r="H41" s="70">
        <v>8.1643112919609507E-3</v>
      </c>
      <c r="I41" s="65">
        <v>2.848595734009414E-2</v>
      </c>
    </row>
    <row r="42" spans="1:9" x14ac:dyDescent="0.25">
      <c r="A42" s="11">
        <v>17</v>
      </c>
      <c r="B42" s="68" t="s">
        <v>1</v>
      </c>
      <c r="C42" s="68" t="s">
        <v>250</v>
      </c>
      <c r="D42" s="64">
        <v>31.038562390000003</v>
      </c>
      <c r="E42" s="64">
        <v>31.228494990000002</v>
      </c>
      <c r="F42" s="64">
        <v>31.36688389</v>
      </c>
      <c r="G42" s="64">
        <v>0.13838889999999851</v>
      </c>
      <c r="H42" s="65">
        <v>4.4314943785896009E-3</v>
      </c>
      <c r="I42" s="65">
        <v>2.7148246915783353E-2</v>
      </c>
    </row>
    <row r="43" spans="1:9" x14ac:dyDescent="0.25">
      <c r="A43" s="11">
        <v>18</v>
      </c>
      <c r="B43" s="68" t="s">
        <v>1</v>
      </c>
      <c r="C43" s="68" t="s">
        <v>108</v>
      </c>
      <c r="D43" s="64">
        <v>28.221417949999999</v>
      </c>
      <c r="E43" s="64">
        <v>28.421283979999998</v>
      </c>
      <c r="F43" s="64">
        <v>28.615108369999998</v>
      </c>
      <c r="G43" s="64">
        <v>0.1938243900000006</v>
      </c>
      <c r="H43" s="70">
        <v>6.8196915430138363E-3</v>
      </c>
      <c r="I43" s="65">
        <v>2.4766566875912225E-2</v>
      </c>
    </row>
    <row r="44" spans="1:9" x14ac:dyDescent="0.25">
      <c r="A44" s="11">
        <v>19</v>
      </c>
      <c r="B44" s="68" t="s">
        <v>1</v>
      </c>
      <c r="C44" s="68" t="s">
        <v>251</v>
      </c>
      <c r="D44" s="64">
        <v>22.849946049999996</v>
      </c>
      <c r="E44" s="64">
        <v>22.923498089999999</v>
      </c>
      <c r="F44" s="64">
        <v>22.993349039999998</v>
      </c>
      <c r="G44" s="64">
        <v>6.9850949999999259E-2</v>
      </c>
      <c r="H44" s="65">
        <v>3.0471331088194865E-3</v>
      </c>
      <c r="I44" s="65">
        <v>1.9900896733886883E-2</v>
      </c>
    </row>
    <row r="45" spans="1:9" x14ac:dyDescent="0.25">
      <c r="A45" s="11">
        <v>20</v>
      </c>
      <c r="B45" s="68" t="s">
        <v>1</v>
      </c>
      <c r="C45" s="68" t="s">
        <v>257</v>
      </c>
      <c r="D45" s="64">
        <v>21.781954060000004</v>
      </c>
      <c r="E45" s="64">
        <v>22.055931060000002</v>
      </c>
      <c r="F45" s="64">
        <v>22.301795420000005</v>
      </c>
      <c r="G45" s="64">
        <v>0.24586436000000314</v>
      </c>
      <c r="H45" s="70">
        <v>1.1147312681163372E-2</v>
      </c>
      <c r="I45" s="65">
        <v>1.9302352469907601E-2</v>
      </c>
    </row>
    <row r="46" spans="1:9" x14ac:dyDescent="0.25">
      <c r="A46" s="11">
        <v>21</v>
      </c>
      <c r="B46" s="68" t="s">
        <v>1</v>
      </c>
      <c r="C46" s="68" t="s">
        <v>263</v>
      </c>
      <c r="D46" s="64">
        <v>17.649333219999999</v>
      </c>
      <c r="E46" s="64">
        <v>18.065173569999999</v>
      </c>
      <c r="F46" s="64">
        <v>18.439244609999999</v>
      </c>
      <c r="G46" s="64">
        <v>0.37407103999999913</v>
      </c>
      <c r="H46" s="70">
        <v>2.0706750397416696E-2</v>
      </c>
      <c r="I46" s="65">
        <v>1.5959289018581797E-2</v>
      </c>
    </row>
    <row r="47" spans="1:9" x14ac:dyDescent="0.25">
      <c r="A47" s="11">
        <v>22</v>
      </c>
      <c r="B47" s="68" t="s">
        <v>1</v>
      </c>
      <c r="C47" s="68" t="s">
        <v>252</v>
      </c>
      <c r="D47" s="64">
        <v>16.97535821</v>
      </c>
      <c r="E47" s="64">
        <v>17.14083681</v>
      </c>
      <c r="F47" s="64">
        <v>17.208594210000001</v>
      </c>
      <c r="G47" s="64">
        <v>6.775740000000223E-2</v>
      </c>
      <c r="H47" s="65">
        <v>3.9529808696663182E-3</v>
      </c>
      <c r="I47" s="65">
        <v>1.4894152901032713E-2</v>
      </c>
    </row>
    <row r="48" spans="1:9" x14ac:dyDescent="0.25">
      <c r="A48" s="11">
        <v>23</v>
      </c>
      <c r="B48" s="68" t="s">
        <v>1</v>
      </c>
      <c r="C48" s="68" t="s">
        <v>6</v>
      </c>
      <c r="D48" s="64">
        <v>15.03426247</v>
      </c>
      <c r="E48" s="64">
        <v>15.05954872</v>
      </c>
      <c r="F48" s="64">
        <v>15.076009279999999</v>
      </c>
      <c r="G48" s="64">
        <v>1.646055999999866E-2</v>
      </c>
      <c r="H48" s="65">
        <v>1.093031425180625E-3</v>
      </c>
      <c r="I48" s="65">
        <v>1.3048386440725311E-2</v>
      </c>
    </row>
    <row r="49" spans="1:9" x14ac:dyDescent="0.25">
      <c r="A49" s="11">
        <v>24</v>
      </c>
      <c r="B49" s="68" t="s">
        <v>1</v>
      </c>
      <c r="C49" s="68" t="s">
        <v>10</v>
      </c>
      <c r="D49" s="64">
        <v>11.455460539999999</v>
      </c>
      <c r="E49" s="64">
        <v>11.539197509999999</v>
      </c>
      <c r="F49" s="64">
        <v>11.595443830000001</v>
      </c>
      <c r="G49" s="64">
        <v>5.6246320000000301E-2</v>
      </c>
      <c r="H49" s="65">
        <v>4.8743701588656058E-3</v>
      </c>
      <c r="I49" s="65">
        <v>1.0035933862569495E-2</v>
      </c>
    </row>
    <row r="50" spans="1:9" x14ac:dyDescent="0.25">
      <c r="A50" s="11">
        <v>25</v>
      </c>
      <c r="B50" s="68" t="s">
        <v>1</v>
      </c>
      <c r="C50" s="68" t="s">
        <v>3</v>
      </c>
      <c r="D50" s="64">
        <v>11.34698116</v>
      </c>
      <c r="E50" s="64">
        <v>11.418220869999999</v>
      </c>
      <c r="F50" s="64">
        <v>11.480191080000001</v>
      </c>
      <c r="G50" s="64">
        <v>6.1970210000000893E-2</v>
      </c>
      <c r="H50" s="70">
        <v>5.4273087467435633E-3</v>
      </c>
      <c r="I50" s="65">
        <v>9.9361818398408189E-3</v>
      </c>
    </row>
    <row r="51" spans="1:9" x14ac:dyDescent="0.25">
      <c r="A51" s="11">
        <v>26</v>
      </c>
      <c r="B51" s="68" t="s">
        <v>1</v>
      </c>
      <c r="C51" s="68" t="s">
        <v>113</v>
      </c>
      <c r="D51" s="64">
        <v>11.35950248</v>
      </c>
      <c r="E51" s="64">
        <v>11.388981499999998</v>
      </c>
      <c r="F51" s="64">
        <v>11.417595700000001</v>
      </c>
      <c r="G51" s="64">
        <v>2.861420000000298E-2</v>
      </c>
      <c r="H51" s="65">
        <v>2.5124459109888784E-3</v>
      </c>
      <c r="I51" s="65">
        <v>9.8820051215545313E-3</v>
      </c>
    </row>
    <row r="52" spans="1:9" x14ac:dyDescent="0.25">
      <c r="A52" s="11">
        <v>27</v>
      </c>
      <c r="B52" s="68" t="s">
        <v>1</v>
      </c>
      <c r="C52" s="68" t="s">
        <v>109</v>
      </c>
      <c r="D52" s="64">
        <v>11.23765057</v>
      </c>
      <c r="E52" s="64">
        <v>11.302607239999999</v>
      </c>
      <c r="F52" s="64">
        <v>11.377513759999999</v>
      </c>
      <c r="G52" s="64">
        <v>7.490652000000142E-2</v>
      </c>
      <c r="H52" s="70">
        <v>6.6273664482391966E-3</v>
      </c>
      <c r="I52" s="65">
        <v>9.8473139355317284E-3</v>
      </c>
    </row>
    <row r="53" spans="1:9" x14ac:dyDescent="0.25">
      <c r="A53" s="11">
        <v>28</v>
      </c>
      <c r="B53" s="68" t="s">
        <v>1</v>
      </c>
      <c r="C53" s="68" t="s">
        <v>110</v>
      </c>
      <c r="D53" s="64">
        <v>10.77079809</v>
      </c>
      <c r="E53" s="64">
        <v>10.90001028</v>
      </c>
      <c r="F53" s="64">
        <v>10.919713239999998</v>
      </c>
      <c r="G53" s="64">
        <v>1.9702959999999031E-2</v>
      </c>
      <c r="H53" s="65">
        <v>1.8076093043830628E-3</v>
      </c>
      <c r="I53" s="65">
        <v>9.4510845364393827E-3</v>
      </c>
    </row>
    <row r="54" spans="1:9" x14ac:dyDescent="0.25">
      <c r="A54" s="11">
        <v>29</v>
      </c>
      <c r="B54" s="68" t="s">
        <v>1</v>
      </c>
      <c r="C54" s="68" t="s">
        <v>258</v>
      </c>
      <c r="D54" s="64">
        <v>9.0371016799999992</v>
      </c>
      <c r="E54" s="64">
        <v>9.1074598200000008</v>
      </c>
      <c r="F54" s="64">
        <v>9.1803344800000009</v>
      </c>
      <c r="G54" s="64">
        <v>7.2874660000000147E-2</v>
      </c>
      <c r="H54" s="70">
        <v>8.0016449636118349E-3</v>
      </c>
      <c r="I54" s="65">
        <v>7.9456406350895438E-3</v>
      </c>
    </row>
    <row r="55" spans="1:9" x14ac:dyDescent="0.25">
      <c r="A55" s="11">
        <v>30</v>
      </c>
      <c r="B55" s="68" t="s">
        <v>1</v>
      </c>
      <c r="C55" s="68" t="s">
        <v>111</v>
      </c>
      <c r="D55" s="64">
        <v>8.7780240500000009</v>
      </c>
      <c r="E55" s="64">
        <v>8.7967514199999997</v>
      </c>
      <c r="F55" s="64">
        <v>8.8799056800000002</v>
      </c>
      <c r="G55" s="64">
        <v>8.3154259999999772E-2</v>
      </c>
      <c r="H55" s="70">
        <v>9.4528373066156031E-3</v>
      </c>
      <c r="I55" s="65">
        <v>7.6856175077806574E-3</v>
      </c>
    </row>
    <row r="56" spans="1:9" x14ac:dyDescent="0.25">
      <c r="A56" s="11">
        <v>31</v>
      </c>
      <c r="B56" s="68" t="s">
        <v>1</v>
      </c>
      <c r="C56" s="68" t="s">
        <v>112</v>
      </c>
      <c r="D56" s="64">
        <v>7.4938969399999991</v>
      </c>
      <c r="E56" s="64">
        <v>7.6107853499999996</v>
      </c>
      <c r="F56" s="64">
        <v>7.7034194600000001</v>
      </c>
      <c r="G56" s="64">
        <v>9.2634110000000339E-2</v>
      </c>
      <c r="H56" s="70">
        <v>1.217142590941687E-2</v>
      </c>
      <c r="I56" s="65">
        <v>6.667360848764581E-3</v>
      </c>
    </row>
    <row r="57" spans="1:9" x14ac:dyDescent="0.25">
      <c r="A57" s="11">
        <v>32</v>
      </c>
      <c r="B57" s="68" t="s">
        <v>2</v>
      </c>
      <c r="C57" s="68" t="s">
        <v>255</v>
      </c>
      <c r="D57" s="64">
        <v>7.18753522</v>
      </c>
      <c r="E57" s="64">
        <v>7.1628231700000002</v>
      </c>
      <c r="F57" s="64">
        <v>7.1794716699999999</v>
      </c>
      <c r="G57" s="64">
        <v>1.66485E-2</v>
      </c>
      <c r="H57" s="65">
        <v>2.3242930343064716E-3</v>
      </c>
      <c r="I57" s="65">
        <v>6.2138805469347325E-3</v>
      </c>
    </row>
    <row r="58" spans="1:9" x14ac:dyDescent="0.25">
      <c r="A58" s="11">
        <v>33</v>
      </c>
      <c r="B58" s="68" t="s">
        <v>2</v>
      </c>
      <c r="C58" s="68" t="s">
        <v>13</v>
      </c>
      <c r="D58" s="64">
        <v>6.7986715299999991</v>
      </c>
      <c r="E58" s="64">
        <v>6.8188626799999996</v>
      </c>
      <c r="F58" s="64">
        <v>6.8451328299999998</v>
      </c>
      <c r="G58" s="64">
        <v>2.6270150000000374E-2</v>
      </c>
      <c r="H58" s="65">
        <v>3.8525706166589609E-3</v>
      </c>
      <c r="I58" s="65">
        <v>5.92450805415899E-3</v>
      </c>
    </row>
    <row r="59" spans="1:9" x14ac:dyDescent="0.25">
      <c r="A59" s="11">
        <v>34</v>
      </c>
      <c r="B59" s="68" t="s">
        <v>2</v>
      </c>
      <c r="C59" s="68" t="s">
        <v>11</v>
      </c>
      <c r="D59" s="64">
        <v>6.14891992</v>
      </c>
      <c r="E59" s="64">
        <v>6.1859567799999997</v>
      </c>
      <c r="F59" s="64">
        <v>6.2124601200000003</v>
      </c>
      <c r="G59" s="64">
        <v>2.6503340000000781E-2</v>
      </c>
      <c r="H59" s="65">
        <v>4.2844366591259604E-3</v>
      </c>
      <c r="I59" s="65">
        <v>5.3769256099419661E-3</v>
      </c>
    </row>
    <row r="60" spans="1:9" x14ac:dyDescent="0.25">
      <c r="A60" s="11">
        <v>35</v>
      </c>
      <c r="B60" s="68" t="s">
        <v>2</v>
      </c>
      <c r="C60" s="68" t="s">
        <v>114</v>
      </c>
      <c r="D60" s="64">
        <v>6.0037890100000002</v>
      </c>
      <c r="E60" s="64">
        <v>6.0606230500000002</v>
      </c>
      <c r="F60" s="64">
        <v>6.1214614899999997</v>
      </c>
      <c r="G60" s="64">
        <v>6.083843999999948E-2</v>
      </c>
      <c r="H60" s="70">
        <v>1.0038314460094904E-2</v>
      </c>
      <c r="I60" s="65">
        <v>5.2981656896100128E-3</v>
      </c>
    </row>
    <row r="61" spans="1:9" x14ac:dyDescent="0.25">
      <c r="A61" s="11">
        <v>36</v>
      </c>
      <c r="B61" s="68" t="s">
        <v>2</v>
      </c>
      <c r="C61" s="68" t="s">
        <v>115</v>
      </c>
      <c r="D61" s="64">
        <v>5.1149777899999993</v>
      </c>
      <c r="E61" s="64">
        <v>5.1149777899999993</v>
      </c>
      <c r="F61" s="64">
        <v>5.1149777900000002</v>
      </c>
      <c r="G61" s="64">
        <v>9.3132257461547847E-16</v>
      </c>
      <c r="H61" s="70">
        <v>1.8207754028497525E-16</v>
      </c>
      <c r="I61" s="65">
        <v>4.4270473439007542E-3</v>
      </c>
    </row>
    <row r="62" spans="1:9" x14ac:dyDescent="0.25">
      <c r="A62" s="11">
        <v>37</v>
      </c>
      <c r="B62" s="68" t="s">
        <v>2</v>
      </c>
      <c r="C62" s="68" t="s">
        <v>254</v>
      </c>
      <c r="D62" s="64">
        <v>4.9858185300000004</v>
      </c>
      <c r="E62" s="64">
        <v>5.0080261200000002</v>
      </c>
      <c r="F62" s="64">
        <v>5.03478738</v>
      </c>
      <c r="G62" s="64">
        <v>2.6761259999999776E-2</v>
      </c>
      <c r="H62" s="70">
        <v>5.3436742059164372E-3</v>
      </c>
      <c r="I62" s="65">
        <v>4.3576420099634555E-3</v>
      </c>
    </row>
    <row r="63" spans="1:9" x14ac:dyDescent="0.25">
      <c r="A63" s="11">
        <v>38</v>
      </c>
      <c r="B63" s="68" t="s">
        <v>2</v>
      </c>
      <c r="C63" s="68" t="s">
        <v>267</v>
      </c>
      <c r="D63" s="64">
        <v>4.4039274299999995</v>
      </c>
      <c r="E63" s="64">
        <v>4.4202383699999999</v>
      </c>
      <c r="F63" s="64">
        <v>4.4568773500000001</v>
      </c>
      <c r="G63" s="64">
        <v>3.6638979999999516E-2</v>
      </c>
      <c r="H63" s="70">
        <v>8.2889149708909281E-3</v>
      </c>
      <c r="I63" s="65">
        <v>3.8574570300155555E-3</v>
      </c>
    </row>
    <row r="64" spans="1:9" x14ac:dyDescent="0.25">
      <c r="A64" s="11">
        <v>39</v>
      </c>
      <c r="B64" s="68" t="s">
        <v>2</v>
      </c>
      <c r="C64" s="68" t="s">
        <v>256</v>
      </c>
      <c r="D64" s="64">
        <v>3.81446591</v>
      </c>
      <c r="E64" s="64">
        <v>3.8370423799999998</v>
      </c>
      <c r="F64" s="64">
        <v>3.8546277</v>
      </c>
      <c r="G64" s="64">
        <v>1.7585320000000296E-2</v>
      </c>
      <c r="H64" s="65">
        <v>4.5830403363958409E-3</v>
      </c>
      <c r="I64" s="65">
        <v>3.3362059468514862E-3</v>
      </c>
    </row>
    <row r="65" spans="1:9" x14ac:dyDescent="0.25">
      <c r="A65" s="11">
        <v>40</v>
      </c>
      <c r="B65" s="68" t="s">
        <v>2</v>
      </c>
      <c r="C65" s="68" t="s">
        <v>253</v>
      </c>
      <c r="D65" s="64">
        <v>3.3324443500000003</v>
      </c>
      <c r="E65" s="64">
        <v>3.3489012999999996</v>
      </c>
      <c r="F65" s="64">
        <v>3.3634847999999997</v>
      </c>
      <c r="G65" s="64">
        <v>1.4583499999999999E-2</v>
      </c>
      <c r="H65" s="65">
        <v>4.3547117975677582E-3</v>
      </c>
      <c r="I65" s="65">
        <v>2.911118495803001E-3</v>
      </c>
    </row>
    <row r="66" spans="1:9" x14ac:dyDescent="0.25">
      <c r="A66" s="11">
        <v>41</v>
      </c>
      <c r="B66" s="68" t="s">
        <v>2</v>
      </c>
      <c r="C66" s="68" t="s">
        <v>261</v>
      </c>
      <c r="D66" s="64">
        <v>2.9070308700000003</v>
      </c>
      <c r="E66" s="64">
        <v>2.9227638199999997</v>
      </c>
      <c r="F66" s="64">
        <v>2.9371420499999998</v>
      </c>
      <c r="G66" s="64">
        <v>1.4378229999999981E-2</v>
      </c>
      <c r="H66" s="65">
        <v>4.9193950950166005E-3</v>
      </c>
      <c r="I66" s="65">
        <v>2.5421160061599632E-3</v>
      </c>
    </row>
    <row r="67" spans="1:9" x14ac:dyDescent="0.25">
      <c r="A67" s="11">
        <v>42</v>
      </c>
      <c r="B67" s="68" t="s">
        <v>2</v>
      </c>
      <c r="C67" s="68" t="s">
        <v>12</v>
      </c>
      <c r="D67" s="64">
        <v>3.5106835300000001</v>
      </c>
      <c r="E67" s="64">
        <v>3.5717228099999998</v>
      </c>
      <c r="F67" s="64">
        <v>2.6725194699999997</v>
      </c>
      <c r="G67" s="64">
        <v>-0.8992033399999998</v>
      </c>
      <c r="H67" s="14">
        <v>-0.25175619381281156</v>
      </c>
      <c r="I67" s="65">
        <v>2.3130834007368288E-3</v>
      </c>
    </row>
    <row r="68" spans="1:9" x14ac:dyDescent="0.25">
      <c r="A68" s="11">
        <v>43</v>
      </c>
      <c r="B68" s="68" t="s">
        <v>14</v>
      </c>
      <c r="C68" s="68" t="s">
        <v>262</v>
      </c>
      <c r="D68" s="64">
        <v>1.82929444</v>
      </c>
      <c r="E68" s="64">
        <v>1.82929444</v>
      </c>
      <c r="F68" s="64">
        <v>1.82929444</v>
      </c>
      <c r="G68" s="64">
        <v>0</v>
      </c>
      <c r="H68" s="70">
        <v>0</v>
      </c>
      <c r="I68" s="65">
        <v>1.5832665212441551E-3</v>
      </c>
    </row>
    <row r="69" spans="1:9" x14ac:dyDescent="0.25">
      <c r="A69" s="11">
        <v>44</v>
      </c>
      <c r="B69" s="68" t="s">
        <v>14</v>
      </c>
      <c r="C69" s="68" t="s">
        <v>116</v>
      </c>
      <c r="D69" s="64">
        <v>0.97868873000000012</v>
      </c>
      <c r="E69" s="64">
        <v>0.99023873000000007</v>
      </c>
      <c r="F69" s="64">
        <v>1.0019887300000001</v>
      </c>
      <c r="G69" s="64">
        <v>1.175E-2</v>
      </c>
      <c r="H69" s="70">
        <v>1.1865825526739395E-2</v>
      </c>
      <c r="I69" s="65">
        <v>8.6722791923696512E-4</v>
      </c>
    </row>
    <row r="70" spans="1:9" x14ac:dyDescent="0.25">
      <c r="A70" s="111" t="s">
        <v>0</v>
      </c>
      <c r="B70" s="111"/>
      <c r="C70" s="10" t="s">
        <v>15</v>
      </c>
      <c r="D70" s="66">
        <v>1140.2131250800001</v>
      </c>
      <c r="E70" s="66">
        <v>1148.6630541599998</v>
      </c>
      <c r="F70" s="66">
        <v>1155.3926110699999</v>
      </c>
      <c r="G70" s="66">
        <v>6.7295569100000856</v>
      </c>
      <c r="H70" s="67">
        <v>5.8585996003164831E-3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7" t="s">
        <v>215</v>
      </c>
      <c r="B2" s="107"/>
      <c r="C2" s="107"/>
      <c r="D2" s="107"/>
    </row>
    <row r="23" spans="1:9" ht="15.75" x14ac:dyDescent="0.25">
      <c r="A23" s="107" t="s">
        <v>216</v>
      </c>
      <c r="B23" s="107"/>
      <c r="C23" s="107"/>
      <c r="D23" s="107"/>
      <c r="E23" s="107"/>
    </row>
    <row r="24" spans="1:9" x14ac:dyDescent="0.25">
      <c r="A24" s="16" t="s">
        <v>82</v>
      </c>
    </row>
    <row r="25" spans="1:9" s="56" customFormat="1" ht="15" customHeight="1" x14ac:dyDescent="0.25">
      <c r="A25"/>
      <c r="B25"/>
      <c r="C25"/>
      <c r="D25"/>
      <c r="E25"/>
      <c r="F25" s="110" t="s">
        <v>271</v>
      </c>
      <c r="G25" s="110"/>
      <c r="H25" s="110"/>
      <c r="I25"/>
    </row>
    <row r="26" spans="1:9" s="56" customFormat="1" x14ac:dyDescent="0.25">
      <c r="A26" s="88" t="s">
        <v>139</v>
      </c>
      <c r="B26" s="88" t="s">
        <v>140</v>
      </c>
      <c r="C26" s="88" t="s">
        <v>264</v>
      </c>
      <c r="D26" s="88" t="s">
        <v>266</v>
      </c>
      <c r="E26" s="88" t="s">
        <v>270</v>
      </c>
      <c r="F26" s="88" t="s">
        <v>19</v>
      </c>
      <c r="G26" s="88" t="s">
        <v>20</v>
      </c>
      <c r="H26" s="88" t="s">
        <v>141</v>
      </c>
      <c r="I26" s="88" t="s">
        <v>21</v>
      </c>
    </row>
    <row r="27" spans="1:9" ht="33.75" x14ac:dyDescent="0.25">
      <c r="A27" s="68" t="s">
        <v>288</v>
      </c>
      <c r="B27" s="68" t="s">
        <v>217</v>
      </c>
      <c r="C27" s="64">
        <v>707.55335786000012</v>
      </c>
      <c r="D27" s="64">
        <v>851.61226916999999</v>
      </c>
      <c r="E27" s="64">
        <v>1004.04593673</v>
      </c>
      <c r="F27" s="64">
        <v>152.43366756000006</v>
      </c>
      <c r="G27" s="65">
        <v>0.17899421259931503</v>
      </c>
      <c r="H27" s="65">
        <v>0.16395615602870969</v>
      </c>
      <c r="I27" s="65">
        <v>0.88062790981078687</v>
      </c>
    </row>
    <row r="28" spans="1:9" ht="22.5" x14ac:dyDescent="0.25">
      <c r="A28" s="68" t="s">
        <v>289</v>
      </c>
      <c r="B28" s="68" t="s">
        <v>218</v>
      </c>
      <c r="C28" s="64">
        <v>20.102832840000001</v>
      </c>
      <c r="D28" s="64">
        <v>23.88726788</v>
      </c>
      <c r="E28" s="64">
        <v>26.421558309999995</v>
      </c>
      <c r="F28" s="64">
        <v>2.534290429999996</v>
      </c>
      <c r="G28" s="65">
        <v>0.10609377525848704</v>
      </c>
      <c r="H28" s="65">
        <v>8.0861981776377045E-2</v>
      </c>
      <c r="I28" s="65">
        <v>2.317380193206842E-2</v>
      </c>
    </row>
    <row r="29" spans="1:9" ht="22.5" x14ac:dyDescent="0.25">
      <c r="A29" s="68" t="s">
        <v>290</v>
      </c>
      <c r="B29" s="68" t="s">
        <v>219</v>
      </c>
      <c r="C29" s="64">
        <v>6.3573377299999994</v>
      </c>
      <c r="D29" s="64">
        <v>8.3078557199999992</v>
      </c>
      <c r="E29" s="64">
        <v>10.266319929999998</v>
      </c>
      <c r="F29" s="64">
        <v>1.958464209999998</v>
      </c>
      <c r="G29" s="65">
        <v>0.23573642537932737</v>
      </c>
      <c r="H29" s="65">
        <v>0.21453638581003182</v>
      </c>
      <c r="I29" s="65">
        <v>9.0043767228908198E-3</v>
      </c>
    </row>
    <row r="30" spans="1:9" ht="22.5" x14ac:dyDescent="0.25">
      <c r="A30" s="68" t="s">
        <v>291</v>
      </c>
      <c r="B30" s="68" t="s">
        <v>220</v>
      </c>
      <c r="C30" s="64">
        <v>13.717307629999999</v>
      </c>
      <c r="D30" s="64">
        <v>16.691543080000002</v>
      </c>
      <c r="E30" s="64">
        <v>19.625064690000002</v>
      </c>
      <c r="F30" s="64">
        <v>2.9335216099999992</v>
      </c>
      <c r="G30" s="65">
        <v>0.17574897634928544</v>
      </c>
      <c r="H30" s="65">
        <v>0.17343396210435885</v>
      </c>
      <c r="I30" s="65">
        <v>1.7212738048760827E-2</v>
      </c>
    </row>
    <row r="31" spans="1:9" ht="22.5" x14ac:dyDescent="0.25">
      <c r="A31" s="68" t="s">
        <v>292</v>
      </c>
      <c r="B31" s="68" t="s">
        <v>221</v>
      </c>
      <c r="C31" s="64">
        <v>3.6801311299999995</v>
      </c>
      <c r="D31" s="64">
        <v>4.6455865300000001</v>
      </c>
      <c r="E31" s="64">
        <v>5.4400746000000009</v>
      </c>
      <c r="F31" s="64">
        <v>0.79448807000000032</v>
      </c>
      <c r="G31" s="65">
        <v>0.17101997021676404</v>
      </c>
      <c r="H31" s="65">
        <v>0.16928323149757399</v>
      </c>
      <c r="I31" s="65">
        <v>4.7713768354216493E-3</v>
      </c>
    </row>
    <row r="32" spans="1:9" x14ac:dyDescent="0.25">
      <c r="A32" s="68" t="s">
        <v>293</v>
      </c>
      <c r="B32" s="68" t="s">
        <v>222</v>
      </c>
      <c r="C32" s="64">
        <v>59.070860609999997</v>
      </c>
      <c r="D32" s="64">
        <v>67.557861880000004</v>
      </c>
      <c r="E32" s="64">
        <v>74.356202939999989</v>
      </c>
      <c r="F32" s="64">
        <v>6.7983410599999727</v>
      </c>
      <c r="G32" s="65">
        <v>0.10062990258743772</v>
      </c>
      <c r="H32" s="65">
        <v>5.4242045233892082E-2</v>
      </c>
      <c r="I32" s="65">
        <v>6.5216286607140836E-2</v>
      </c>
    </row>
    <row r="33" spans="1:9" x14ac:dyDescent="0.25">
      <c r="A33" s="68" t="s">
        <v>294</v>
      </c>
      <c r="B33" s="68" t="s">
        <v>223</v>
      </c>
      <c r="C33" s="64">
        <v>0</v>
      </c>
      <c r="D33" s="64">
        <v>0</v>
      </c>
      <c r="E33" s="64">
        <v>0</v>
      </c>
      <c r="F33" s="64">
        <v>0</v>
      </c>
      <c r="G33" s="65">
        <v>0</v>
      </c>
      <c r="H33" s="65">
        <v>0</v>
      </c>
      <c r="I33" s="65">
        <v>0</v>
      </c>
    </row>
    <row r="34" spans="1:9" x14ac:dyDescent="0.25">
      <c r="A34" s="71" t="s">
        <v>295</v>
      </c>
      <c r="B34" s="71" t="s">
        <v>224</v>
      </c>
      <c r="C34" s="66">
        <v>810.48182779999991</v>
      </c>
      <c r="D34" s="66">
        <v>972.70238426000003</v>
      </c>
      <c r="E34" s="66">
        <v>1140.1477576899997</v>
      </c>
      <c r="F34" s="66">
        <v>167.44537342999982</v>
      </c>
      <c r="G34" s="67">
        <v>0.17214450806285087</v>
      </c>
      <c r="H34" s="67">
        <v>0.15491558633799135</v>
      </c>
    </row>
    <row r="99" spans="3:4" x14ac:dyDescent="0.25">
      <c r="C99" t="s">
        <v>200</v>
      </c>
      <c r="D99" t="s">
        <v>161</v>
      </c>
    </row>
    <row r="100" spans="3:4" x14ac:dyDescent="0.25">
      <c r="C100" s="55" t="s">
        <v>225</v>
      </c>
      <c r="D100" s="45">
        <f>I27</f>
        <v>0.88062790981078687</v>
      </c>
    </row>
    <row r="101" spans="3:4" x14ac:dyDescent="0.25">
      <c r="C101" s="41" t="s">
        <v>226</v>
      </c>
      <c r="D101" s="42">
        <f>I32</f>
        <v>6.5216286607140836E-2</v>
      </c>
    </row>
    <row r="102" spans="3:4" x14ac:dyDescent="0.25">
      <c r="C102" s="41" t="s">
        <v>227</v>
      </c>
      <c r="D102" s="43">
        <f>I30</f>
        <v>1.7212738048760827E-2</v>
      </c>
    </row>
    <row r="103" spans="3:4" x14ac:dyDescent="0.25">
      <c r="C103" s="46" t="s">
        <v>228</v>
      </c>
      <c r="D103" s="45">
        <f>I28+I29+I31+I33</f>
        <v>3.6949555490380891E-2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7" t="s">
        <v>229</v>
      </c>
      <c r="B2" s="107"/>
      <c r="C2" s="107"/>
      <c r="D2" s="107"/>
    </row>
    <row r="23" spans="1:9" ht="15.75" x14ac:dyDescent="0.25">
      <c r="A23" s="107" t="s">
        <v>230</v>
      </c>
      <c r="B23" s="107"/>
      <c r="C23" s="107"/>
      <c r="D23" s="107"/>
      <c r="E23" s="107"/>
    </row>
    <row r="24" spans="1:9" x14ac:dyDescent="0.25">
      <c r="A24" s="16" t="s">
        <v>82</v>
      </c>
    </row>
    <row r="25" spans="1:9" s="56" customFormat="1" ht="15" customHeight="1" x14ac:dyDescent="0.25">
      <c r="A25"/>
      <c r="B25"/>
      <c r="C25"/>
      <c r="D25"/>
      <c r="E25"/>
      <c r="F25" s="110" t="s">
        <v>271</v>
      </c>
      <c r="G25" s="110"/>
      <c r="H25" s="110"/>
      <c r="I25"/>
    </row>
    <row r="26" spans="1:9" s="56" customFormat="1" x14ac:dyDescent="0.25">
      <c r="A26" s="88" t="s">
        <v>139</v>
      </c>
      <c r="B26" s="88" t="s">
        <v>140</v>
      </c>
      <c r="C26" s="88" t="s">
        <v>264</v>
      </c>
      <c r="D26" s="88" t="s">
        <v>266</v>
      </c>
      <c r="E26" s="88" t="s">
        <v>270</v>
      </c>
      <c r="F26" s="88" t="s">
        <v>19</v>
      </c>
      <c r="G26" s="88" t="s">
        <v>20</v>
      </c>
      <c r="H26" s="88" t="s">
        <v>141</v>
      </c>
      <c r="I26" s="88" t="s">
        <v>21</v>
      </c>
    </row>
    <row r="27" spans="1:9" ht="22.5" x14ac:dyDescent="0.25">
      <c r="A27" s="68" t="s">
        <v>296</v>
      </c>
      <c r="B27" s="68" t="s">
        <v>231</v>
      </c>
      <c r="C27" s="64">
        <v>342.51143687000007</v>
      </c>
      <c r="D27" s="64">
        <v>413.13346611000003</v>
      </c>
      <c r="E27" s="64">
        <v>487.86791795999994</v>
      </c>
      <c r="F27" s="64">
        <v>74.7344518499999</v>
      </c>
      <c r="G27" s="65">
        <v>0.18089663021901323</v>
      </c>
      <c r="H27" s="65">
        <v>0.16022969730168177</v>
      </c>
      <c r="I27" s="65">
        <v>0.44750377689779824</v>
      </c>
    </row>
    <row r="28" spans="1:9" ht="22.5" x14ac:dyDescent="0.25">
      <c r="A28" s="68" t="s">
        <v>297</v>
      </c>
      <c r="B28" s="68" t="s">
        <v>232</v>
      </c>
      <c r="C28" s="64">
        <v>1.9493878800000004</v>
      </c>
      <c r="D28" s="64">
        <v>2.2507399499999998</v>
      </c>
      <c r="E28" s="64">
        <v>2.6013792600000003</v>
      </c>
      <c r="F28" s="64">
        <v>0.35063931000000054</v>
      </c>
      <c r="G28" s="65">
        <v>0.15578845970188629</v>
      </c>
      <c r="H28" s="65">
        <v>0.15578845970188585</v>
      </c>
      <c r="I28" s="65">
        <v>2.3861520734164074E-3</v>
      </c>
    </row>
    <row r="29" spans="1:9" ht="22.5" x14ac:dyDescent="0.25">
      <c r="A29" s="68" t="s">
        <v>298</v>
      </c>
      <c r="B29" s="68" t="s">
        <v>233</v>
      </c>
      <c r="C29" s="64">
        <v>3.0378780000000001</v>
      </c>
      <c r="D29" s="64">
        <v>3.4750855900000004</v>
      </c>
      <c r="E29" s="64">
        <v>3.8937694099999995</v>
      </c>
      <c r="F29" s="64">
        <v>0.41868381999999937</v>
      </c>
      <c r="G29" s="65">
        <v>0.12048158503054289</v>
      </c>
      <c r="H29" s="65">
        <v>9.8730805649019704E-2</v>
      </c>
      <c r="I29" s="65">
        <v>3.5716152942177606E-3</v>
      </c>
    </row>
    <row r="30" spans="1:9" x14ac:dyDescent="0.25">
      <c r="A30" s="68" t="s">
        <v>299</v>
      </c>
      <c r="B30" s="68" t="s">
        <v>234</v>
      </c>
      <c r="C30" s="64">
        <v>170.71839989000003</v>
      </c>
      <c r="D30" s="64">
        <v>201.70380023000001</v>
      </c>
      <c r="E30" s="64">
        <v>236.19224416</v>
      </c>
      <c r="F30" s="64">
        <v>34.488443929999974</v>
      </c>
      <c r="G30" s="65">
        <v>0.17098559318502324</v>
      </c>
      <c r="H30" s="65">
        <v>0.17075551581440818</v>
      </c>
      <c r="I30" s="65">
        <v>0.21665069057529823</v>
      </c>
    </row>
    <row r="31" spans="1:9" ht="22.5" x14ac:dyDescent="0.25">
      <c r="A31" s="68" t="s">
        <v>300</v>
      </c>
      <c r="B31" s="68" t="s">
        <v>235</v>
      </c>
      <c r="C31" s="64">
        <v>213.97439506999996</v>
      </c>
      <c r="D31" s="64">
        <v>259.18071248999996</v>
      </c>
      <c r="E31" s="64">
        <v>305.69820805000001</v>
      </c>
      <c r="F31" s="64">
        <v>46.517495560000029</v>
      </c>
      <c r="G31" s="65">
        <v>0.17947900178642662</v>
      </c>
      <c r="H31" s="65">
        <v>0.15996990366943198</v>
      </c>
      <c r="I31" s="65">
        <v>0.2804060231410424</v>
      </c>
    </row>
    <row r="32" spans="1:9" ht="22.5" x14ac:dyDescent="0.25">
      <c r="A32" s="68" t="s">
        <v>301</v>
      </c>
      <c r="B32" s="68" t="s">
        <v>236</v>
      </c>
      <c r="C32" s="64">
        <v>0.39081929999999998</v>
      </c>
      <c r="D32" s="64">
        <v>0.43583806000000008</v>
      </c>
      <c r="E32" s="64">
        <v>0.44827781000000005</v>
      </c>
      <c r="F32" s="64">
        <v>1.2439749999999999E-2</v>
      </c>
      <c r="G32" s="65">
        <v>2.8542137875705482E-2</v>
      </c>
      <c r="H32" s="65">
        <v>1.6810808124466829E-2</v>
      </c>
      <c r="I32" s="65">
        <v>4.1118918807635393E-4</v>
      </c>
    </row>
    <row r="33" spans="1:9" ht="22.5" x14ac:dyDescent="0.25">
      <c r="A33" s="68" t="s">
        <v>302</v>
      </c>
      <c r="B33" s="68" t="s">
        <v>237</v>
      </c>
      <c r="C33" s="64">
        <v>19.972333979999998</v>
      </c>
      <c r="D33" s="64">
        <v>21.432460840000001</v>
      </c>
      <c r="E33" s="64">
        <v>23.772029459999992</v>
      </c>
      <c r="F33" s="64">
        <v>2.3395686199999934</v>
      </c>
      <c r="G33" s="65">
        <v>0.10916005574281006</v>
      </c>
      <c r="H33" s="65">
        <v>-2.6598161744267122E-2</v>
      </c>
      <c r="I33" s="65">
        <v>2.1805231654416626E-2</v>
      </c>
    </row>
    <row r="34" spans="1:9" ht="33.75" x14ac:dyDescent="0.25">
      <c r="A34" s="68" t="s">
        <v>303</v>
      </c>
      <c r="B34" s="68" t="s">
        <v>238</v>
      </c>
      <c r="C34" s="64">
        <v>21.540899630000002</v>
      </c>
      <c r="D34" s="64">
        <v>26.382445559999994</v>
      </c>
      <c r="E34" s="64">
        <v>29.701287399999998</v>
      </c>
      <c r="F34" s="64">
        <v>3.3188418400000037</v>
      </c>
      <c r="G34" s="65">
        <v>0.12579735386744806</v>
      </c>
      <c r="H34" s="65">
        <v>0.12579735386744836</v>
      </c>
      <c r="I34" s="65">
        <v>2.7243927712657559E-2</v>
      </c>
    </row>
    <row r="35" spans="1:9" x14ac:dyDescent="0.25">
      <c r="A35" s="71" t="s">
        <v>304</v>
      </c>
      <c r="B35" s="71" t="s">
        <v>239</v>
      </c>
      <c r="C35" s="66">
        <v>774.09555062000015</v>
      </c>
      <c r="D35" s="66">
        <v>927.99454882999953</v>
      </c>
      <c r="E35" s="66">
        <v>1090.1984366299998</v>
      </c>
      <c r="F35" s="66">
        <v>162.2038878000003</v>
      </c>
      <c r="G35" s="67">
        <v>0.17478969893142621</v>
      </c>
      <c r="H35" s="67">
        <v>0.15684277708689751</v>
      </c>
    </row>
    <row r="99" spans="3:4" x14ac:dyDescent="0.25">
      <c r="C99" t="s">
        <v>200</v>
      </c>
      <c r="D99" t="s">
        <v>161</v>
      </c>
    </row>
    <row r="100" spans="3:4" x14ac:dyDescent="0.25">
      <c r="C100" s="55" t="s">
        <v>240</v>
      </c>
      <c r="D100" s="45">
        <f>I27</f>
        <v>0.44750377689779824</v>
      </c>
    </row>
    <row r="101" spans="3:4" x14ac:dyDescent="0.25">
      <c r="C101" s="41" t="s">
        <v>241</v>
      </c>
      <c r="D101" s="42">
        <f>I31</f>
        <v>0.2804060231410424</v>
      </c>
    </row>
    <row r="102" spans="3:4" x14ac:dyDescent="0.25">
      <c r="C102" s="41" t="s">
        <v>242</v>
      </c>
      <c r="D102" s="43">
        <f>I30</f>
        <v>0.21665069057529823</v>
      </c>
    </row>
    <row r="103" spans="3:4" x14ac:dyDescent="0.25">
      <c r="C103" s="46" t="s">
        <v>243</v>
      </c>
      <c r="D103" s="45">
        <f>I28+I29+I32+I33+I34</f>
        <v>5.5418115922784707E-2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2" width="16" style="37"/>
    <col min="3" max="3" width="16" style="38"/>
    <col min="8" max="8" width="16" style="69"/>
  </cols>
  <sheetData>
    <row r="2" spans="1:3" ht="15.75" x14ac:dyDescent="0.25">
      <c r="A2" s="6" t="s">
        <v>80</v>
      </c>
      <c r="B2" s="47"/>
      <c r="C2" s="47"/>
    </row>
    <row r="22" spans="1:9" ht="15.75" x14ac:dyDescent="0.25">
      <c r="A22" s="107" t="s">
        <v>136</v>
      </c>
      <c r="B22" s="107"/>
      <c r="C22" s="107"/>
      <c r="D22" s="107"/>
    </row>
    <row r="23" spans="1:9" x14ac:dyDescent="0.25">
      <c r="A23" s="13" t="s">
        <v>82</v>
      </c>
    </row>
    <row r="24" spans="1:9" ht="15" customHeight="1" x14ac:dyDescent="0.25">
      <c r="C24" s="37"/>
      <c r="G24" s="108" t="s">
        <v>271</v>
      </c>
      <c r="H24" s="108"/>
      <c r="I24" s="108"/>
    </row>
    <row r="25" spans="1:9" x14ac:dyDescent="0.25">
      <c r="A25" s="89" t="s">
        <v>16</v>
      </c>
      <c r="B25" s="90" t="s">
        <v>17</v>
      </c>
      <c r="C25" s="90" t="s">
        <v>18</v>
      </c>
      <c r="D25" s="90" t="s">
        <v>264</v>
      </c>
      <c r="E25" s="90" t="s">
        <v>266</v>
      </c>
      <c r="F25" s="90" t="s">
        <v>270</v>
      </c>
      <c r="G25" s="90" t="s">
        <v>19</v>
      </c>
      <c r="H25" s="90" t="s">
        <v>20</v>
      </c>
      <c r="I25" s="90" t="s">
        <v>21</v>
      </c>
    </row>
    <row r="26" spans="1:9" x14ac:dyDescent="0.25">
      <c r="A26" s="1">
        <v>1</v>
      </c>
      <c r="B26" s="95" t="s">
        <v>1</v>
      </c>
      <c r="C26" s="95" t="s">
        <v>100</v>
      </c>
      <c r="D26" s="91">
        <v>1570.1840081099992</v>
      </c>
      <c r="E26" s="91">
        <v>1528.1983427899993</v>
      </c>
      <c r="F26" s="91">
        <v>1534.5313740399993</v>
      </c>
      <c r="G26" s="91">
        <v>6.3330312500000003</v>
      </c>
      <c r="H26" s="92">
        <v>4.1441160304086701E-3</v>
      </c>
      <c r="I26" s="92">
        <v>0.10584895679778536</v>
      </c>
    </row>
    <row r="27" spans="1:9" x14ac:dyDescent="0.25">
      <c r="A27" s="1">
        <v>2</v>
      </c>
      <c r="B27" s="95" t="s">
        <v>1</v>
      </c>
      <c r="C27" s="95" t="s">
        <v>8</v>
      </c>
      <c r="D27" s="91">
        <v>1226.5961180399991</v>
      </c>
      <c r="E27" s="91">
        <v>1245.4952631399997</v>
      </c>
      <c r="F27" s="91">
        <v>1233.2615432600007</v>
      </c>
      <c r="G27" s="91">
        <v>-12.233719879998922</v>
      </c>
      <c r="H27" s="14">
        <v>-9.8223736709818332E-3</v>
      </c>
      <c r="I27" s="92">
        <v>8.5067956264213374E-2</v>
      </c>
    </row>
    <row r="28" spans="1:9" x14ac:dyDescent="0.25">
      <c r="A28" s="1">
        <v>3</v>
      </c>
      <c r="B28" s="95" t="s">
        <v>1</v>
      </c>
      <c r="C28" s="95" t="s">
        <v>247</v>
      </c>
      <c r="D28" s="91">
        <v>1247.4886098899999</v>
      </c>
      <c r="E28" s="91">
        <v>1231.4911043499992</v>
      </c>
      <c r="F28" s="91">
        <v>1221.5621660300003</v>
      </c>
      <c r="G28" s="91">
        <v>-9.9289383199989789</v>
      </c>
      <c r="H28" s="14">
        <v>-8.0625335294156539E-3</v>
      </c>
      <c r="I28" s="92">
        <v>8.4260956227636061E-2</v>
      </c>
    </row>
    <row r="29" spans="1:9" x14ac:dyDescent="0.25">
      <c r="A29" s="1">
        <v>4</v>
      </c>
      <c r="B29" s="95" t="s">
        <v>1</v>
      </c>
      <c r="C29" s="95" t="s">
        <v>101</v>
      </c>
      <c r="D29" s="91">
        <v>950.06790725999952</v>
      </c>
      <c r="E29" s="91">
        <v>966.0627054600003</v>
      </c>
      <c r="F29" s="91">
        <v>973.83142576</v>
      </c>
      <c r="G29" s="91">
        <v>7.768720299999714</v>
      </c>
      <c r="H29" s="96">
        <v>8.0416315173874355E-3</v>
      </c>
      <c r="I29" s="92">
        <v>6.7172976882328039E-2</v>
      </c>
    </row>
    <row r="30" spans="1:9" x14ac:dyDescent="0.25">
      <c r="A30" s="1">
        <v>5</v>
      </c>
      <c r="B30" s="95" t="s">
        <v>1</v>
      </c>
      <c r="C30" s="95" t="s">
        <v>9</v>
      </c>
      <c r="D30" s="91">
        <v>695.4160802199998</v>
      </c>
      <c r="E30" s="91">
        <v>693.34173689000022</v>
      </c>
      <c r="F30" s="91">
        <v>693.87816469000006</v>
      </c>
      <c r="G30" s="91">
        <v>0.53642779999983314</v>
      </c>
      <c r="H30" s="92">
        <v>7.7368456485252409E-4</v>
      </c>
      <c r="I30" s="92">
        <v>4.7862351412102148E-2</v>
      </c>
    </row>
    <row r="31" spans="1:9" x14ac:dyDescent="0.25">
      <c r="A31" s="1">
        <v>6</v>
      </c>
      <c r="B31" s="95" t="s">
        <v>1</v>
      </c>
      <c r="C31" s="95" t="s">
        <v>102</v>
      </c>
      <c r="D31" s="91">
        <v>626.30379887000015</v>
      </c>
      <c r="E31" s="91">
        <v>627.92804859000034</v>
      </c>
      <c r="F31" s="91">
        <v>634.11060424999948</v>
      </c>
      <c r="G31" s="91">
        <v>6.1825556599991325</v>
      </c>
      <c r="H31" s="96">
        <v>9.8459619280934097E-3</v>
      </c>
      <c r="I31" s="92">
        <v>4.37397026152469E-2</v>
      </c>
    </row>
    <row r="32" spans="1:9" x14ac:dyDescent="0.25">
      <c r="A32" s="1">
        <v>7</v>
      </c>
      <c r="B32" s="95" t="s">
        <v>1</v>
      </c>
      <c r="C32" s="95" t="s">
        <v>248</v>
      </c>
      <c r="D32" s="91">
        <v>570.50909030999969</v>
      </c>
      <c r="E32" s="91">
        <v>577.97259889000009</v>
      </c>
      <c r="F32" s="91">
        <v>577.57499545999985</v>
      </c>
      <c r="G32" s="91">
        <v>-0.39760343000030518</v>
      </c>
      <c r="H32" s="15">
        <v>-6.8792782004528413E-4</v>
      </c>
      <c r="I32" s="92">
        <v>3.9839987488149604E-2</v>
      </c>
    </row>
    <row r="33" spans="1:9" x14ac:dyDescent="0.25">
      <c r="A33" s="1">
        <v>8</v>
      </c>
      <c r="B33" s="95" t="s">
        <v>1</v>
      </c>
      <c r="C33" s="95" t="s">
        <v>103</v>
      </c>
      <c r="D33" s="91">
        <v>556.40590442000052</v>
      </c>
      <c r="E33" s="91">
        <v>562.64254029000006</v>
      </c>
      <c r="F33" s="91">
        <v>570.00105279000002</v>
      </c>
      <c r="G33" s="91">
        <v>7.3585124999998808</v>
      </c>
      <c r="H33" s="96">
        <v>1.3078485846816913E-2</v>
      </c>
      <c r="I33" s="92">
        <v>3.9317551815586542E-2</v>
      </c>
    </row>
    <row r="34" spans="1:9" x14ac:dyDescent="0.25">
      <c r="A34" s="1">
        <v>9</v>
      </c>
      <c r="B34" s="95" t="s">
        <v>1</v>
      </c>
      <c r="C34" s="95" t="s">
        <v>7</v>
      </c>
      <c r="D34" s="91">
        <v>506.16250370000017</v>
      </c>
      <c r="E34" s="91">
        <v>512.35358026999995</v>
      </c>
      <c r="F34" s="91">
        <v>514.16944630000012</v>
      </c>
      <c r="G34" s="91">
        <v>1.8158660300000906</v>
      </c>
      <c r="H34" s="92">
        <v>3.5441657869223161E-3</v>
      </c>
      <c r="I34" s="92">
        <v>3.5466397382847709E-2</v>
      </c>
    </row>
    <row r="35" spans="1:9" x14ac:dyDescent="0.25">
      <c r="A35" s="1">
        <v>10</v>
      </c>
      <c r="B35" s="95" t="s">
        <v>1</v>
      </c>
      <c r="C35" s="95" t="s">
        <v>104</v>
      </c>
      <c r="D35" s="91">
        <v>475.67610824999986</v>
      </c>
      <c r="E35" s="91">
        <v>487.25930583999985</v>
      </c>
      <c r="F35" s="91">
        <v>493.85501702999989</v>
      </c>
      <c r="G35" s="91">
        <v>6.5957111900000571</v>
      </c>
      <c r="H35" s="96">
        <v>1.3536347302037725E-2</v>
      </c>
      <c r="I35" s="92">
        <v>3.4065147996521467E-2</v>
      </c>
    </row>
    <row r="36" spans="1:9" x14ac:dyDescent="0.25">
      <c r="A36" s="1">
        <v>11</v>
      </c>
      <c r="B36" s="95" t="s">
        <v>1</v>
      </c>
      <c r="C36" s="95" t="s">
        <v>5</v>
      </c>
      <c r="D36" s="91">
        <v>476.62098576000011</v>
      </c>
      <c r="E36" s="91">
        <v>483.30642828000003</v>
      </c>
      <c r="F36" s="91">
        <v>486.06526163000018</v>
      </c>
      <c r="G36" s="91">
        <v>2.7588333500001432</v>
      </c>
      <c r="H36" s="96">
        <v>5.7082488222189197E-3</v>
      </c>
      <c r="I36" s="92">
        <v>3.3527825986200424E-2</v>
      </c>
    </row>
    <row r="37" spans="1:9" x14ac:dyDescent="0.25">
      <c r="A37" s="1">
        <v>12</v>
      </c>
      <c r="B37" s="95" t="s">
        <v>1</v>
      </c>
      <c r="C37" s="95" t="s">
        <v>4</v>
      </c>
      <c r="D37" s="91">
        <v>465.6164338199996</v>
      </c>
      <c r="E37" s="91">
        <v>469.51789434999989</v>
      </c>
      <c r="F37" s="91">
        <v>478.44519580000025</v>
      </c>
      <c r="G37" s="91">
        <v>8.9273014500003463</v>
      </c>
      <c r="H37" s="96">
        <v>1.9013761897955547E-2</v>
      </c>
      <c r="I37" s="92">
        <v>3.300220882875355E-2</v>
      </c>
    </row>
    <row r="38" spans="1:9" x14ac:dyDescent="0.25">
      <c r="A38" s="1">
        <v>13</v>
      </c>
      <c r="B38" s="95" t="s">
        <v>1</v>
      </c>
      <c r="C38" s="95" t="s">
        <v>249</v>
      </c>
      <c r="D38" s="91">
        <v>444.91379131000025</v>
      </c>
      <c r="E38" s="91">
        <v>443.74837661000004</v>
      </c>
      <c r="F38" s="91">
        <v>446.19353321999995</v>
      </c>
      <c r="G38" s="91">
        <v>2.4451566099999549</v>
      </c>
      <c r="H38" s="96">
        <v>5.5102322371963185E-3</v>
      </c>
      <c r="I38" s="92">
        <v>3.0777552561153373E-2</v>
      </c>
    </row>
    <row r="39" spans="1:9" x14ac:dyDescent="0.25">
      <c r="A39" s="1">
        <v>14</v>
      </c>
      <c r="B39" s="95" t="s">
        <v>1</v>
      </c>
      <c r="C39" s="95" t="s">
        <v>105</v>
      </c>
      <c r="D39" s="91">
        <v>436.14670562000055</v>
      </c>
      <c r="E39" s="91">
        <v>435.35880822999997</v>
      </c>
      <c r="F39" s="91">
        <v>427.22332637999995</v>
      </c>
      <c r="G39" s="91">
        <v>-8.1354818500000246</v>
      </c>
      <c r="H39" s="14">
        <v>-1.8686843348996975E-2</v>
      </c>
      <c r="I39" s="92">
        <v>2.9469024994873794E-2</v>
      </c>
    </row>
    <row r="40" spans="1:9" x14ac:dyDescent="0.25">
      <c r="A40" s="1">
        <v>15</v>
      </c>
      <c r="B40" s="95" t="s">
        <v>1</v>
      </c>
      <c r="C40" s="95" t="s">
        <v>106</v>
      </c>
      <c r="D40" s="91">
        <v>407.16691715000002</v>
      </c>
      <c r="E40" s="91">
        <v>408.09236020000003</v>
      </c>
      <c r="F40" s="91">
        <v>407.79178925999997</v>
      </c>
      <c r="G40" s="91">
        <v>-0.30057094000005724</v>
      </c>
      <c r="H40" s="15">
        <v>-7.3652675059330153E-4</v>
      </c>
      <c r="I40" s="92">
        <v>2.8128675773003913E-2</v>
      </c>
    </row>
    <row r="41" spans="1:9" x14ac:dyDescent="0.25">
      <c r="A41" s="1">
        <v>16</v>
      </c>
      <c r="B41" s="95" t="s">
        <v>1</v>
      </c>
      <c r="C41" s="95" t="s">
        <v>250</v>
      </c>
      <c r="D41" s="91">
        <v>369.52720509</v>
      </c>
      <c r="E41" s="91">
        <v>376.51866300000006</v>
      </c>
      <c r="F41" s="91">
        <v>377.65991521000007</v>
      </c>
      <c r="G41" s="91">
        <v>1.1412522099999785</v>
      </c>
      <c r="H41" s="92">
        <v>3.0310641201867286E-3</v>
      </c>
      <c r="I41" s="92">
        <v>2.6050238350015374E-2</v>
      </c>
    </row>
    <row r="42" spans="1:9" x14ac:dyDescent="0.25">
      <c r="A42" s="1">
        <v>17</v>
      </c>
      <c r="B42" s="95" t="s">
        <v>1</v>
      </c>
      <c r="C42" s="95" t="s">
        <v>257</v>
      </c>
      <c r="D42" s="91">
        <v>315.30065925999986</v>
      </c>
      <c r="E42" s="91">
        <v>322.23590004000005</v>
      </c>
      <c r="F42" s="91">
        <v>324.52359347000004</v>
      </c>
      <c r="G42" s="91">
        <v>2.2876934300000071</v>
      </c>
      <c r="H42" s="96">
        <v>7.0994368712984169E-3</v>
      </c>
      <c r="I42" s="92">
        <v>2.2384999359532618E-2</v>
      </c>
    </row>
    <row r="43" spans="1:9" x14ac:dyDescent="0.25">
      <c r="A43" s="1">
        <v>18</v>
      </c>
      <c r="B43" s="95" t="s">
        <v>1</v>
      </c>
      <c r="C43" s="95" t="s">
        <v>107</v>
      </c>
      <c r="D43" s="91">
        <v>303.24293934000002</v>
      </c>
      <c r="E43" s="91">
        <v>307.96171530000021</v>
      </c>
      <c r="F43" s="91">
        <v>307.98167787000006</v>
      </c>
      <c r="G43" s="91">
        <v>1.9962569999873638E-2</v>
      </c>
      <c r="H43" s="92">
        <v>6.4821596348192651E-5</v>
      </c>
      <c r="I43" s="92">
        <v>2.1243970548184662E-2</v>
      </c>
    </row>
    <row r="44" spans="1:9" x14ac:dyDescent="0.25">
      <c r="A44" s="1">
        <v>19</v>
      </c>
      <c r="B44" s="95" t="s">
        <v>1</v>
      </c>
      <c r="C44" s="95" t="s">
        <v>263</v>
      </c>
      <c r="D44" s="91">
        <v>289.16348484999997</v>
      </c>
      <c r="E44" s="91">
        <v>293.95455210999995</v>
      </c>
      <c r="F44" s="91">
        <v>298.28164446999989</v>
      </c>
      <c r="G44" s="91">
        <v>4.3270923599999547</v>
      </c>
      <c r="H44" s="96">
        <v>1.4720276753464682E-2</v>
      </c>
      <c r="I44" s="92">
        <v>2.0574881317646107E-2</v>
      </c>
    </row>
    <row r="45" spans="1:9" x14ac:dyDescent="0.25">
      <c r="A45" s="1">
        <v>20</v>
      </c>
      <c r="B45" s="95" t="s">
        <v>1</v>
      </c>
      <c r="C45" s="95" t="s">
        <v>108</v>
      </c>
      <c r="D45" s="91">
        <v>256.19317451000012</v>
      </c>
      <c r="E45" s="91">
        <v>259.22408758000006</v>
      </c>
      <c r="F45" s="91">
        <v>260.87057851000014</v>
      </c>
      <c r="G45" s="91">
        <v>1.6464909300000965</v>
      </c>
      <c r="H45" s="96">
        <v>6.3516124036581568E-3</v>
      </c>
      <c r="I45" s="92">
        <v>1.7994339549944269E-2</v>
      </c>
    </row>
    <row r="46" spans="1:9" x14ac:dyDescent="0.25">
      <c r="A46" s="1">
        <v>21</v>
      </c>
      <c r="B46" s="95" t="s">
        <v>1</v>
      </c>
      <c r="C46" s="95" t="s">
        <v>251</v>
      </c>
      <c r="D46" s="91">
        <v>246.56906134000005</v>
      </c>
      <c r="E46" s="91">
        <v>248.68388790000003</v>
      </c>
      <c r="F46" s="91">
        <v>249.16837968000013</v>
      </c>
      <c r="G46" s="91">
        <v>0.48449178000009058</v>
      </c>
      <c r="H46" s="92">
        <v>1.9482234417812902E-3</v>
      </c>
      <c r="I46" s="92">
        <v>1.7187144884947162E-2</v>
      </c>
    </row>
    <row r="47" spans="1:9" x14ac:dyDescent="0.25">
      <c r="A47" s="1">
        <v>22</v>
      </c>
      <c r="B47" s="95" t="s">
        <v>1</v>
      </c>
      <c r="C47" s="95" t="s">
        <v>109</v>
      </c>
      <c r="D47" s="91">
        <v>223.62263495999997</v>
      </c>
      <c r="E47" s="91">
        <v>223.49693711000009</v>
      </c>
      <c r="F47" s="91">
        <v>222.26061770000013</v>
      </c>
      <c r="G47" s="91">
        <v>-1.2363194099999666</v>
      </c>
      <c r="H47" s="14">
        <v>-5.5317062774398488E-3</v>
      </c>
      <c r="I47" s="92">
        <v>1.5331100372903273E-2</v>
      </c>
    </row>
    <row r="48" spans="1:9" x14ac:dyDescent="0.25">
      <c r="A48" s="1">
        <v>23</v>
      </c>
      <c r="B48" s="95" t="s">
        <v>1</v>
      </c>
      <c r="C48" s="95" t="s">
        <v>252</v>
      </c>
      <c r="D48" s="91">
        <v>189.81958498000012</v>
      </c>
      <c r="E48" s="91">
        <v>194.84544694999997</v>
      </c>
      <c r="F48" s="91">
        <v>196.03025759999994</v>
      </c>
      <c r="G48" s="91">
        <v>1.1848106499999762</v>
      </c>
      <c r="H48" s="96">
        <v>6.0807715476359839E-3</v>
      </c>
      <c r="I48" s="92">
        <v>1.3521781710551241E-2</v>
      </c>
    </row>
    <row r="49" spans="1:9" x14ac:dyDescent="0.25">
      <c r="A49" s="1">
        <v>24</v>
      </c>
      <c r="B49" s="95" t="s">
        <v>1</v>
      </c>
      <c r="C49" s="95" t="s">
        <v>110</v>
      </c>
      <c r="D49" s="91">
        <v>152.62305199999992</v>
      </c>
      <c r="E49" s="91">
        <v>153.34103092999993</v>
      </c>
      <c r="F49" s="91">
        <v>154.49931470000004</v>
      </c>
      <c r="G49" s="91">
        <v>1.1582837700001298</v>
      </c>
      <c r="H49" s="96">
        <v>7.5536453809866826E-3</v>
      </c>
      <c r="I49" s="92">
        <v>1.0657058932534718E-2</v>
      </c>
    </row>
    <row r="50" spans="1:9" x14ac:dyDescent="0.25">
      <c r="A50" s="1">
        <v>25</v>
      </c>
      <c r="B50" s="95" t="s">
        <v>1</v>
      </c>
      <c r="C50" s="95" t="s">
        <v>258</v>
      </c>
      <c r="D50" s="91">
        <v>125.12076652999991</v>
      </c>
      <c r="E50" s="91">
        <v>131.53205806</v>
      </c>
      <c r="F50" s="91">
        <v>132.52082693000003</v>
      </c>
      <c r="G50" s="91">
        <v>0.98876887000001967</v>
      </c>
      <c r="H50" s="96">
        <v>7.5173222755244981E-3</v>
      </c>
      <c r="I50" s="92">
        <v>9.141026062954076E-3</v>
      </c>
    </row>
    <row r="51" spans="1:9" x14ac:dyDescent="0.25">
      <c r="A51" s="1">
        <v>26</v>
      </c>
      <c r="B51" s="95" t="s">
        <v>1</v>
      </c>
      <c r="C51" s="95" t="s">
        <v>10</v>
      </c>
      <c r="D51" s="91">
        <v>131.24980786</v>
      </c>
      <c r="E51" s="91">
        <v>131.42129768000004</v>
      </c>
      <c r="F51" s="91">
        <v>131.98099348999995</v>
      </c>
      <c r="G51" s="91">
        <v>0.55969580999991297</v>
      </c>
      <c r="H51" s="92">
        <v>4.2587907734918723E-3</v>
      </c>
      <c r="I51" s="92">
        <v>9.1037894137494836E-3</v>
      </c>
    </row>
    <row r="52" spans="1:9" x14ac:dyDescent="0.25">
      <c r="A52" s="1">
        <v>27</v>
      </c>
      <c r="B52" s="95" t="s">
        <v>1</v>
      </c>
      <c r="C52" s="95" t="s">
        <v>112</v>
      </c>
      <c r="D52" s="91">
        <v>119.19268581</v>
      </c>
      <c r="E52" s="91">
        <v>121.55614242999995</v>
      </c>
      <c r="F52" s="91">
        <v>121.31374519999999</v>
      </c>
      <c r="G52" s="91">
        <v>-0.24239722999995947</v>
      </c>
      <c r="H52" s="15">
        <v>-1.994117492989281E-3</v>
      </c>
      <c r="I52" s="92">
        <v>8.3679836019550993E-3</v>
      </c>
    </row>
    <row r="53" spans="1:9" x14ac:dyDescent="0.25">
      <c r="A53" s="1">
        <v>28</v>
      </c>
      <c r="B53" s="95" t="s">
        <v>1</v>
      </c>
      <c r="C53" s="95" t="s">
        <v>6</v>
      </c>
      <c r="D53" s="91">
        <v>117.40146307999998</v>
      </c>
      <c r="E53" s="91">
        <v>117.61454934999998</v>
      </c>
      <c r="F53" s="91">
        <v>118.01626173000002</v>
      </c>
      <c r="G53" s="91">
        <v>0.40171238000003995</v>
      </c>
      <c r="H53" s="92">
        <v>3.4154990366422723E-3</v>
      </c>
      <c r="I53" s="92">
        <v>8.1405296761102829E-3</v>
      </c>
    </row>
    <row r="54" spans="1:9" x14ac:dyDescent="0.25">
      <c r="A54" s="1">
        <v>29</v>
      </c>
      <c r="B54" s="95" t="s">
        <v>1</v>
      </c>
      <c r="C54" s="95" t="s">
        <v>111</v>
      </c>
      <c r="D54" s="91">
        <v>117.13194749000004</v>
      </c>
      <c r="E54" s="91">
        <v>116.76862754</v>
      </c>
      <c r="F54" s="91">
        <v>116.93616647999995</v>
      </c>
      <c r="G54" s="91">
        <v>0.1675389399999678</v>
      </c>
      <c r="H54" s="92">
        <v>1.4347941183309367E-3</v>
      </c>
      <c r="I54" s="92">
        <v>8.0660268295808177E-3</v>
      </c>
    </row>
    <row r="55" spans="1:9" x14ac:dyDescent="0.25">
      <c r="A55" s="1">
        <v>30</v>
      </c>
      <c r="B55" s="95" t="s">
        <v>1</v>
      </c>
      <c r="C55" s="95" t="s">
        <v>3</v>
      </c>
      <c r="D55" s="91">
        <v>103.21540878999994</v>
      </c>
      <c r="E55" s="91">
        <v>102.83058855999998</v>
      </c>
      <c r="F55" s="91">
        <v>102.99345784999998</v>
      </c>
      <c r="G55" s="91">
        <v>0.16286928999999165</v>
      </c>
      <c r="H55" s="92">
        <v>1.5838603306734947E-3</v>
      </c>
      <c r="I55" s="92">
        <v>7.1042862041444379E-3</v>
      </c>
    </row>
    <row r="56" spans="1:9" x14ac:dyDescent="0.25">
      <c r="A56" s="1">
        <v>31</v>
      </c>
      <c r="B56" s="95" t="s">
        <v>1</v>
      </c>
      <c r="C56" s="95" t="s">
        <v>113</v>
      </c>
      <c r="D56" s="91">
        <v>92.094253709999975</v>
      </c>
      <c r="E56" s="91">
        <v>93.268223790000008</v>
      </c>
      <c r="F56" s="91">
        <v>92.994724919999982</v>
      </c>
      <c r="G56" s="91">
        <v>-0.27349887000001966</v>
      </c>
      <c r="H56" s="15">
        <v>-2.9323906780493827E-3</v>
      </c>
      <c r="I56" s="92">
        <v>6.414593267366089E-3</v>
      </c>
    </row>
    <row r="57" spans="1:9" x14ac:dyDescent="0.25">
      <c r="A57" s="1">
        <v>32</v>
      </c>
      <c r="B57" s="95" t="s">
        <v>2</v>
      </c>
      <c r="C57" s="95" t="s">
        <v>13</v>
      </c>
      <c r="D57" s="91">
        <v>75.22307770999997</v>
      </c>
      <c r="E57" s="91">
        <v>74.413704889999991</v>
      </c>
      <c r="F57" s="91">
        <v>75.658221330000003</v>
      </c>
      <c r="G57" s="91">
        <v>1.2445164400000126</v>
      </c>
      <c r="H57" s="96">
        <v>1.6724290798847938E-2</v>
      </c>
      <c r="I57" s="92">
        <v>5.2187553388841346E-3</v>
      </c>
    </row>
    <row r="58" spans="1:9" x14ac:dyDescent="0.25">
      <c r="A58" s="1">
        <v>33</v>
      </c>
      <c r="B58" s="95" t="s">
        <v>2</v>
      </c>
      <c r="C58" s="95" t="s">
        <v>114</v>
      </c>
      <c r="D58" s="91">
        <v>57.892230230000003</v>
      </c>
      <c r="E58" s="91">
        <v>60.843572950000009</v>
      </c>
      <c r="F58" s="91">
        <v>62.071913690000017</v>
      </c>
      <c r="G58" s="91">
        <v>1.2283407400000095</v>
      </c>
      <c r="H58" s="96">
        <v>2.0188504396502726E-2</v>
      </c>
      <c r="I58" s="92">
        <v>4.2815985529386855E-3</v>
      </c>
    </row>
    <row r="59" spans="1:9" x14ac:dyDescent="0.25">
      <c r="A59" s="1">
        <v>34</v>
      </c>
      <c r="B59" s="95" t="s">
        <v>2</v>
      </c>
      <c r="C59" s="95" t="s">
        <v>253</v>
      </c>
      <c r="D59" s="91">
        <v>69.992246820000005</v>
      </c>
      <c r="E59" s="91">
        <v>57.760583929999974</v>
      </c>
      <c r="F59" s="91">
        <v>58.035925469999988</v>
      </c>
      <c r="G59" s="91">
        <v>0.27534154000001398</v>
      </c>
      <c r="H59" s="92">
        <v>4.7669452291843216E-3</v>
      </c>
      <c r="I59" s="92">
        <v>4.0032040215773361E-3</v>
      </c>
    </row>
    <row r="60" spans="1:9" x14ac:dyDescent="0.25">
      <c r="A60" s="1">
        <v>35</v>
      </c>
      <c r="B60" s="95" t="s">
        <v>2</v>
      </c>
      <c r="C60" s="95" t="s">
        <v>11</v>
      </c>
      <c r="D60" s="91">
        <v>52.661429990000009</v>
      </c>
      <c r="E60" s="91">
        <v>52.919123080000013</v>
      </c>
      <c r="F60" s="91">
        <v>55.007552289999985</v>
      </c>
      <c r="G60" s="91">
        <v>2.0884292099999713</v>
      </c>
      <c r="H60" s="96">
        <v>3.9464546811231301E-2</v>
      </c>
      <c r="I60" s="92">
        <v>3.7943127943791117E-3</v>
      </c>
    </row>
    <row r="61" spans="1:9" x14ac:dyDescent="0.25">
      <c r="A61" s="1">
        <v>36</v>
      </c>
      <c r="B61" s="95" t="s">
        <v>2</v>
      </c>
      <c r="C61" s="95" t="s">
        <v>115</v>
      </c>
      <c r="D61" s="91">
        <v>52.570132460000011</v>
      </c>
      <c r="E61" s="91">
        <v>52.90203498000001</v>
      </c>
      <c r="F61" s="91">
        <v>53.486624090000014</v>
      </c>
      <c r="G61" s="91">
        <v>0.58458910999999936</v>
      </c>
      <c r="H61" s="96">
        <v>1.1050408745542728E-2</v>
      </c>
      <c r="I61" s="92">
        <v>3.6894021577783807E-3</v>
      </c>
    </row>
    <row r="62" spans="1:9" x14ac:dyDescent="0.25">
      <c r="A62" s="1">
        <v>37</v>
      </c>
      <c r="B62" s="95" t="s">
        <v>2</v>
      </c>
      <c r="C62" s="95" t="s">
        <v>12</v>
      </c>
      <c r="D62" s="91">
        <v>52.523251409999972</v>
      </c>
      <c r="E62" s="91">
        <v>52.59584902000001</v>
      </c>
      <c r="F62" s="91">
        <v>51.035691280000016</v>
      </c>
      <c r="G62" s="91">
        <v>-1.5601577399999946</v>
      </c>
      <c r="H62" s="14">
        <v>-2.966313443113603E-2</v>
      </c>
      <c r="I62" s="92">
        <v>3.5203416318687936E-3</v>
      </c>
    </row>
    <row r="63" spans="1:9" x14ac:dyDescent="0.25">
      <c r="A63" s="1">
        <v>38</v>
      </c>
      <c r="B63" s="95" t="s">
        <v>2</v>
      </c>
      <c r="C63" s="95" t="s">
        <v>254</v>
      </c>
      <c r="D63" s="91">
        <v>49.976917579999999</v>
      </c>
      <c r="E63" s="91">
        <v>50.391709729999974</v>
      </c>
      <c r="F63" s="91">
        <v>50.098300099999982</v>
      </c>
      <c r="G63" s="91">
        <v>-0.29340962999999526</v>
      </c>
      <c r="H63" s="14">
        <v>-5.8225773956091442E-3</v>
      </c>
      <c r="I63" s="92">
        <v>3.4556822314857141E-3</v>
      </c>
    </row>
    <row r="64" spans="1:9" x14ac:dyDescent="0.25">
      <c r="A64" s="1">
        <v>39</v>
      </c>
      <c r="B64" s="95" t="s">
        <v>2</v>
      </c>
      <c r="C64" s="95" t="s">
        <v>267</v>
      </c>
      <c r="D64" s="91">
        <v>46.545708299999987</v>
      </c>
      <c r="E64" s="91">
        <v>47.597236639999991</v>
      </c>
      <c r="F64" s="91">
        <v>47.737656000000001</v>
      </c>
      <c r="G64" s="91">
        <v>0.14041936000000685</v>
      </c>
      <c r="H64" s="92">
        <v>2.9501578224396447E-3</v>
      </c>
      <c r="I64" s="92">
        <v>3.2928496432552104E-3</v>
      </c>
    </row>
    <row r="65" spans="1:9" x14ac:dyDescent="0.25">
      <c r="A65" s="1">
        <v>40</v>
      </c>
      <c r="B65" s="95" t="s">
        <v>2</v>
      </c>
      <c r="C65" s="95" t="s">
        <v>261</v>
      </c>
      <c r="D65" s="91">
        <v>38.612301380000005</v>
      </c>
      <c r="E65" s="91">
        <v>38.898275840000004</v>
      </c>
      <c r="F65" s="91">
        <v>39.251918299999993</v>
      </c>
      <c r="G65" s="91">
        <v>0.353642459999986</v>
      </c>
      <c r="H65" s="96">
        <v>9.0914687698401067E-3</v>
      </c>
      <c r="I65" s="92">
        <v>2.7075201424057692E-3</v>
      </c>
    </row>
    <row r="66" spans="1:9" x14ac:dyDescent="0.25">
      <c r="A66" s="1">
        <v>41</v>
      </c>
      <c r="B66" s="95" t="s">
        <v>2</v>
      </c>
      <c r="C66" s="95" t="s">
        <v>255</v>
      </c>
      <c r="D66" s="91">
        <v>39.015339220000008</v>
      </c>
      <c r="E66" s="91">
        <v>38.898618649999982</v>
      </c>
      <c r="F66" s="91">
        <v>38.283036979999999</v>
      </c>
      <c r="G66" s="91">
        <v>-0.61558166999998687</v>
      </c>
      <c r="H66" s="14">
        <v>-1.5825283554124027E-2</v>
      </c>
      <c r="I66" s="92">
        <v>2.6406886140852622E-3</v>
      </c>
    </row>
    <row r="67" spans="1:9" x14ac:dyDescent="0.25">
      <c r="A67" s="1">
        <v>42</v>
      </c>
      <c r="B67" s="95" t="s">
        <v>2</v>
      </c>
      <c r="C67" s="95" t="s">
        <v>256</v>
      </c>
      <c r="D67" s="91">
        <v>27.902973990000017</v>
      </c>
      <c r="E67" s="91">
        <v>28.263271440000011</v>
      </c>
      <c r="F67" s="91">
        <v>28.358211000000001</v>
      </c>
      <c r="G67" s="91">
        <v>9.4939559999987488E-2</v>
      </c>
      <c r="H67" s="92">
        <v>3.3591143262213753E-3</v>
      </c>
      <c r="I67" s="92">
        <v>1.9560936333930176E-3</v>
      </c>
    </row>
    <row r="68" spans="1:9" x14ac:dyDescent="0.25">
      <c r="A68" s="1">
        <v>43</v>
      </c>
      <c r="B68" s="95" t="s">
        <v>14</v>
      </c>
      <c r="C68" s="95" t="s">
        <v>262</v>
      </c>
      <c r="D68" s="91">
        <v>19.568224200000003</v>
      </c>
      <c r="E68" s="91">
        <v>19.336772010000001</v>
      </c>
      <c r="F68" s="91">
        <v>19.624718880000003</v>
      </c>
      <c r="G68" s="91">
        <v>0.28794687000000102</v>
      </c>
      <c r="H68" s="96">
        <v>1.4891155041342446E-2</v>
      </c>
      <c r="I68" s="92">
        <v>1.353674519817056E-3</v>
      </c>
    </row>
    <row r="69" spans="1:9" x14ac:dyDescent="0.25">
      <c r="A69" s="1">
        <v>44</v>
      </c>
      <c r="B69" s="95" t="s">
        <v>14</v>
      </c>
      <c r="C69" s="95" t="s">
        <v>116</v>
      </c>
      <c r="D69" s="91">
        <v>18.489648580000001</v>
      </c>
      <c r="E69" s="91">
        <v>18.29893105</v>
      </c>
      <c r="F69" s="91">
        <v>18.192075689999992</v>
      </c>
      <c r="G69" s="91">
        <v>-0.10685536000000685</v>
      </c>
      <c r="H69" s="14">
        <v>-5.8394318065921585E-3</v>
      </c>
      <c r="I69" s="92">
        <v>1.2548536096093253E-3</v>
      </c>
    </row>
    <row r="70" spans="1:9" x14ac:dyDescent="0.25">
      <c r="A70" s="109" t="s">
        <v>0</v>
      </c>
      <c r="B70" s="109"/>
      <c r="C70" s="71" t="s">
        <v>15</v>
      </c>
      <c r="D70" s="93">
        <v>14407.716574200011</v>
      </c>
      <c r="E70" s="93">
        <v>14461.142486720004</v>
      </c>
      <c r="F70" s="93">
        <v>14497.368896809994</v>
      </c>
      <c r="G70" s="93">
        <v>36.226410089990615</v>
      </c>
      <c r="H70" s="94">
        <v>2.5050863113518281E-3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0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12.28515625" customWidth="1"/>
    <col min="2" max="3" width="16" style="37"/>
  </cols>
  <sheetData>
    <row r="2" spans="1:6" ht="15.75" x14ac:dyDescent="0.25">
      <c r="A2" s="6" t="s">
        <v>244</v>
      </c>
      <c r="B2" s="47"/>
      <c r="C2" s="47"/>
    </row>
    <row r="3" spans="1:6" ht="15.75" thickBot="1" x14ac:dyDescent="0.3"/>
    <row r="4" spans="1:6" ht="15.75" thickBot="1" x14ac:dyDescent="0.3">
      <c r="D4" s="57" t="s">
        <v>224</v>
      </c>
      <c r="E4" s="57" t="s">
        <v>239</v>
      </c>
      <c r="F4" s="57" t="s">
        <v>245</v>
      </c>
    </row>
    <row r="5" spans="1:6" ht="15.75" thickBot="1" x14ac:dyDescent="0.3">
      <c r="A5" s="57" t="s">
        <v>16</v>
      </c>
      <c r="B5" s="57" t="s">
        <v>17</v>
      </c>
      <c r="C5" s="57" t="s">
        <v>18</v>
      </c>
      <c r="D5" s="58">
        <v>45108</v>
      </c>
      <c r="E5" s="58">
        <v>45108</v>
      </c>
      <c r="F5" s="58">
        <v>45108</v>
      </c>
    </row>
    <row r="6" spans="1:6" x14ac:dyDescent="0.25">
      <c r="A6" s="1">
        <v>1</v>
      </c>
      <c r="B6" s="68" t="s">
        <v>1</v>
      </c>
      <c r="C6" s="68" t="s">
        <v>102</v>
      </c>
      <c r="D6" s="100">
        <v>46.787840430000003</v>
      </c>
      <c r="E6" s="100">
        <v>40.923399070000002</v>
      </c>
      <c r="F6" s="2">
        <f t="shared" ref="F6:F49" si="0">+D6-E6</f>
        <v>5.8644413600000007</v>
      </c>
    </row>
    <row r="7" spans="1:6" x14ac:dyDescent="0.25">
      <c r="A7" s="1">
        <f t="shared" ref="A7:A40" si="1">1+A6</f>
        <v>2</v>
      </c>
      <c r="B7" s="68" t="s">
        <v>1</v>
      </c>
      <c r="C7" s="68" t="s">
        <v>7</v>
      </c>
      <c r="D7" s="100">
        <v>38.110873729999994</v>
      </c>
      <c r="E7" s="100">
        <v>32.410472239999997</v>
      </c>
      <c r="F7" s="2">
        <f t="shared" si="0"/>
        <v>5.7004014899999973</v>
      </c>
    </row>
    <row r="8" spans="1:6" x14ac:dyDescent="0.25">
      <c r="A8" s="1">
        <f t="shared" si="1"/>
        <v>3</v>
      </c>
      <c r="B8" s="68" t="s">
        <v>1</v>
      </c>
      <c r="C8" s="68" t="s">
        <v>101</v>
      </c>
      <c r="D8" s="100">
        <v>77.630324129999991</v>
      </c>
      <c r="E8" s="100">
        <v>72.147840310000007</v>
      </c>
      <c r="F8" s="2">
        <f t="shared" si="0"/>
        <v>5.4824838199999846</v>
      </c>
    </row>
    <row r="9" spans="1:6" x14ac:dyDescent="0.25">
      <c r="A9" s="1">
        <f t="shared" si="1"/>
        <v>4</v>
      </c>
      <c r="B9" s="68" t="s">
        <v>1</v>
      </c>
      <c r="C9" s="68" t="s">
        <v>4</v>
      </c>
      <c r="D9" s="100">
        <v>32.763794519999998</v>
      </c>
      <c r="E9" s="100">
        <v>28.89192298</v>
      </c>
      <c r="F9" s="2">
        <f t="shared" si="0"/>
        <v>3.8718715399999972</v>
      </c>
    </row>
    <row r="10" spans="1:6" x14ac:dyDescent="0.25">
      <c r="A10" s="1">
        <f t="shared" si="1"/>
        <v>5</v>
      </c>
      <c r="B10" s="68" t="s">
        <v>1</v>
      </c>
      <c r="C10" s="68" t="s">
        <v>106</v>
      </c>
      <c r="D10" s="100">
        <v>28.298653590000001</v>
      </c>
      <c r="E10" s="100">
        <v>25.477518219999997</v>
      </c>
      <c r="F10" s="2">
        <f t="shared" si="0"/>
        <v>2.8211353700000039</v>
      </c>
    </row>
    <row r="11" spans="1:6" x14ac:dyDescent="0.25">
      <c r="A11" s="1">
        <f t="shared" si="1"/>
        <v>6</v>
      </c>
      <c r="B11" s="68" t="s">
        <v>1</v>
      </c>
      <c r="C11" s="68" t="s">
        <v>247</v>
      </c>
      <c r="D11" s="100">
        <v>119.19927821</v>
      </c>
      <c r="E11" s="100">
        <v>116.46712036000001</v>
      </c>
      <c r="F11" s="2">
        <f t="shared" si="0"/>
        <v>2.732157849999993</v>
      </c>
    </row>
    <row r="12" spans="1:6" x14ac:dyDescent="0.25">
      <c r="A12" s="1">
        <f t="shared" si="1"/>
        <v>7</v>
      </c>
      <c r="B12" s="68" t="s">
        <v>1</v>
      </c>
      <c r="C12" s="68" t="s">
        <v>108</v>
      </c>
      <c r="D12" s="100">
        <v>19.291076469999997</v>
      </c>
      <c r="E12" s="100">
        <v>16.708290490000003</v>
      </c>
      <c r="F12" s="2">
        <f t="shared" si="0"/>
        <v>2.5827859799999935</v>
      </c>
    </row>
    <row r="13" spans="1:6" x14ac:dyDescent="0.25">
      <c r="A13" s="1">
        <f t="shared" si="1"/>
        <v>8</v>
      </c>
      <c r="B13" s="68" t="s">
        <v>1</v>
      </c>
      <c r="C13" s="68" t="s">
        <v>105</v>
      </c>
      <c r="D13" s="100">
        <v>37.960111740000002</v>
      </c>
      <c r="E13" s="100">
        <v>36.064477229999987</v>
      </c>
      <c r="F13" s="2">
        <f t="shared" si="0"/>
        <v>1.8956345100000149</v>
      </c>
    </row>
    <row r="14" spans="1:6" x14ac:dyDescent="0.25">
      <c r="A14" s="1">
        <f t="shared" si="1"/>
        <v>9</v>
      </c>
      <c r="B14" s="68" t="s">
        <v>1</v>
      </c>
      <c r="C14" s="68" t="s">
        <v>5</v>
      </c>
      <c r="D14" s="100">
        <v>34.281195279999999</v>
      </c>
      <c r="E14" s="100">
        <v>32.454430100000003</v>
      </c>
      <c r="F14" s="2">
        <f t="shared" si="0"/>
        <v>1.8267651799999953</v>
      </c>
    </row>
    <row r="15" spans="1:6" x14ac:dyDescent="0.25">
      <c r="A15" s="1">
        <f t="shared" si="1"/>
        <v>10</v>
      </c>
      <c r="B15" s="68" t="s">
        <v>1</v>
      </c>
      <c r="C15" s="68" t="s">
        <v>9</v>
      </c>
      <c r="D15" s="100">
        <v>48.928551240000004</v>
      </c>
      <c r="E15" s="100">
        <v>47.232375160000004</v>
      </c>
      <c r="F15" s="2">
        <f t="shared" si="0"/>
        <v>1.6961760800000008</v>
      </c>
    </row>
    <row r="16" spans="1:6" x14ac:dyDescent="0.25">
      <c r="A16" s="1">
        <f t="shared" si="1"/>
        <v>11</v>
      </c>
      <c r="B16" s="68" t="s">
        <v>1</v>
      </c>
      <c r="C16" s="68" t="s">
        <v>6</v>
      </c>
      <c r="D16" s="100">
        <v>10.526678579999999</v>
      </c>
      <c r="E16" s="100">
        <v>8.9439709000000001</v>
      </c>
      <c r="F16" s="2">
        <f t="shared" si="0"/>
        <v>1.5827076799999986</v>
      </c>
    </row>
    <row r="17" spans="1:6" x14ac:dyDescent="0.25">
      <c r="A17" s="1">
        <f t="shared" si="1"/>
        <v>12</v>
      </c>
      <c r="B17" s="68" t="s">
        <v>1</v>
      </c>
      <c r="C17" s="68" t="s">
        <v>248</v>
      </c>
      <c r="D17" s="100">
        <v>42.470723770000006</v>
      </c>
      <c r="E17" s="100">
        <v>40.938180339999995</v>
      </c>
      <c r="F17" s="2">
        <f t="shared" si="0"/>
        <v>1.5325434300000111</v>
      </c>
    </row>
    <row r="18" spans="1:6" x14ac:dyDescent="0.25">
      <c r="A18" s="1">
        <f t="shared" si="1"/>
        <v>13</v>
      </c>
      <c r="B18" s="68" t="s">
        <v>1</v>
      </c>
      <c r="C18" s="68" t="s">
        <v>104</v>
      </c>
      <c r="D18" s="100">
        <v>40.051713279999994</v>
      </c>
      <c r="E18" s="100">
        <v>38.531536839999994</v>
      </c>
      <c r="F18" s="2">
        <f t="shared" si="0"/>
        <v>1.5201764400000002</v>
      </c>
    </row>
    <row r="19" spans="1:6" x14ac:dyDescent="0.25">
      <c r="A19" s="1">
        <f t="shared" si="1"/>
        <v>14</v>
      </c>
      <c r="B19" s="68" t="s">
        <v>1</v>
      </c>
      <c r="C19" s="68" t="s">
        <v>103</v>
      </c>
      <c r="D19" s="100">
        <v>45.654119399999999</v>
      </c>
      <c r="E19" s="100">
        <v>44.144934110000001</v>
      </c>
      <c r="F19" s="2">
        <f t="shared" si="0"/>
        <v>1.5091852899999978</v>
      </c>
    </row>
    <row r="20" spans="1:6" x14ac:dyDescent="0.25">
      <c r="A20" s="1">
        <f t="shared" si="1"/>
        <v>15</v>
      </c>
      <c r="B20" s="68" t="s">
        <v>1</v>
      </c>
      <c r="C20" s="68" t="s">
        <v>250</v>
      </c>
      <c r="D20" s="100">
        <v>25.759309519999995</v>
      </c>
      <c r="E20" s="100">
        <v>24.329861820000005</v>
      </c>
      <c r="F20" s="2">
        <f t="shared" si="0"/>
        <v>1.4294476999999901</v>
      </c>
    </row>
    <row r="21" spans="1:6" x14ac:dyDescent="0.25">
      <c r="A21" s="1">
        <f t="shared" si="1"/>
        <v>16</v>
      </c>
      <c r="B21" s="68" t="s">
        <v>1</v>
      </c>
      <c r="C21" s="68" t="s">
        <v>107</v>
      </c>
      <c r="D21" s="100">
        <v>22.840468269999995</v>
      </c>
      <c r="E21" s="100">
        <v>21.481396770000003</v>
      </c>
      <c r="F21" s="2">
        <f t="shared" si="0"/>
        <v>1.3590714999999918</v>
      </c>
    </row>
    <row r="22" spans="1:6" x14ac:dyDescent="0.25">
      <c r="A22" s="1">
        <f t="shared" si="1"/>
        <v>17</v>
      </c>
      <c r="B22" s="68" t="s">
        <v>1</v>
      </c>
      <c r="C22" s="68" t="s">
        <v>249</v>
      </c>
      <c r="D22" s="100">
        <v>32.003442810000003</v>
      </c>
      <c r="E22" s="100">
        <v>30.86622461</v>
      </c>
      <c r="F22" s="2">
        <f t="shared" si="0"/>
        <v>1.1372182000000031</v>
      </c>
    </row>
    <row r="23" spans="1:6" x14ac:dyDescent="0.25">
      <c r="A23" s="1">
        <f t="shared" si="1"/>
        <v>18</v>
      </c>
      <c r="B23" s="68" t="s">
        <v>1</v>
      </c>
      <c r="C23" s="68" t="s">
        <v>3</v>
      </c>
      <c r="D23" s="100">
        <v>12.318307589999998</v>
      </c>
      <c r="E23" s="100">
        <v>11.537356440000002</v>
      </c>
      <c r="F23" s="2">
        <f t="shared" si="0"/>
        <v>0.78095114999999637</v>
      </c>
    </row>
    <row r="24" spans="1:6" x14ac:dyDescent="0.25">
      <c r="A24" s="1">
        <f t="shared" si="1"/>
        <v>19</v>
      </c>
      <c r="B24" s="68" t="s">
        <v>1</v>
      </c>
      <c r="C24" s="68" t="s">
        <v>10</v>
      </c>
      <c r="D24" s="100">
        <v>10.00014275</v>
      </c>
      <c r="E24" s="100">
        <v>9.2302395199999996</v>
      </c>
      <c r="F24" s="2">
        <f t="shared" si="0"/>
        <v>0.7699032300000006</v>
      </c>
    </row>
    <row r="25" spans="1:6" x14ac:dyDescent="0.25">
      <c r="A25" s="1">
        <f t="shared" si="1"/>
        <v>20</v>
      </c>
      <c r="B25" s="68" t="s">
        <v>1</v>
      </c>
      <c r="C25" s="68" t="s">
        <v>100</v>
      </c>
      <c r="D25" s="100">
        <v>116.50962006</v>
      </c>
      <c r="E25" s="100">
        <v>115.77827793999998</v>
      </c>
      <c r="F25" s="2">
        <f t="shared" si="0"/>
        <v>0.73134212000002208</v>
      </c>
    </row>
    <row r="26" spans="1:6" x14ac:dyDescent="0.25">
      <c r="A26" s="1">
        <f t="shared" si="1"/>
        <v>21</v>
      </c>
      <c r="B26" s="68" t="s">
        <v>1</v>
      </c>
      <c r="C26" s="68" t="s">
        <v>251</v>
      </c>
      <c r="D26" s="100">
        <v>17.674679419999997</v>
      </c>
      <c r="E26" s="100">
        <v>16.976624059999999</v>
      </c>
      <c r="F26" s="2">
        <f t="shared" si="0"/>
        <v>0.6980553599999979</v>
      </c>
    </row>
    <row r="27" spans="1:6" x14ac:dyDescent="0.25">
      <c r="A27" s="1">
        <f t="shared" si="1"/>
        <v>22</v>
      </c>
      <c r="B27" s="68" t="s">
        <v>1</v>
      </c>
      <c r="C27" s="68" t="s">
        <v>113</v>
      </c>
      <c r="D27" s="100">
        <v>7.3585997900000004</v>
      </c>
      <c r="E27" s="100">
        <v>6.7495889000000036</v>
      </c>
      <c r="F27" s="2">
        <f t="shared" si="0"/>
        <v>0.60901088999999686</v>
      </c>
    </row>
    <row r="28" spans="1:6" x14ac:dyDescent="0.25">
      <c r="A28" s="1">
        <f t="shared" si="1"/>
        <v>23</v>
      </c>
      <c r="B28" s="68" t="s">
        <v>1</v>
      </c>
      <c r="C28" s="68" t="s">
        <v>112</v>
      </c>
      <c r="D28" s="100">
        <v>8.8480539699999987</v>
      </c>
      <c r="E28" s="100">
        <v>8.2650154000000011</v>
      </c>
      <c r="F28" s="2">
        <f t="shared" si="0"/>
        <v>0.58303856999999759</v>
      </c>
    </row>
    <row r="29" spans="1:6" x14ac:dyDescent="0.25">
      <c r="A29" s="1">
        <f t="shared" si="1"/>
        <v>24</v>
      </c>
      <c r="B29" s="68" t="s">
        <v>1</v>
      </c>
      <c r="C29" s="68" t="s">
        <v>252</v>
      </c>
      <c r="D29" s="100">
        <v>11.53104987</v>
      </c>
      <c r="E29" s="100">
        <v>11.134861459999998</v>
      </c>
      <c r="F29" s="2">
        <f t="shared" si="0"/>
        <v>0.39618841000000238</v>
      </c>
    </row>
    <row r="30" spans="1:6" x14ac:dyDescent="0.25">
      <c r="A30" s="1">
        <f t="shared" si="1"/>
        <v>25</v>
      </c>
      <c r="B30" s="68" t="s">
        <v>1</v>
      </c>
      <c r="C30" s="68" t="s">
        <v>263</v>
      </c>
      <c r="D30" s="100">
        <v>23.584715980000002</v>
      </c>
      <c r="E30" s="100">
        <v>23.194291199999995</v>
      </c>
      <c r="F30" s="2">
        <f t="shared" si="0"/>
        <v>0.39042478000000713</v>
      </c>
    </row>
    <row r="31" spans="1:6" x14ac:dyDescent="0.25">
      <c r="A31" s="1">
        <f t="shared" si="1"/>
        <v>26</v>
      </c>
      <c r="B31" s="68" t="s">
        <v>2</v>
      </c>
      <c r="C31" s="68" t="s">
        <v>115</v>
      </c>
      <c r="D31" s="100">
        <v>4.3317619199999999</v>
      </c>
      <c r="E31" s="100">
        <v>3.9990135299999987</v>
      </c>
      <c r="F31" s="2">
        <f t="shared" si="0"/>
        <v>0.33274839000000123</v>
      </c>
    </row>
    <row r="32" spans="1:6" x14ac:dyDescent="0.25">
      <c r="A32" s="1">
        <f t="shared" si="1"/>
        <v>27</v>
      </c>
      <c r="B32" s="68" t="s">
        <v>2</v>
      </c>
      <c r="C32" s="68" t="s">
        <v>254</v>
      </c>
      <c r="D32" s="100">
        <v>3.7745119499999995</v>
      </c>
      <c r="E32" s="100">
        <v>3.4638572599999997</v>
      </c>
      <c r="F32" s="2">
        <f t="shared" si="0"/>
        <v>0.31065468999999979</v>
      </c>
    </row>
    <row r="33" spans="1:6" x14ac:dyDescent="0.25">
      <c r="A33" s="1">
        <f t="shared" si="1"/>
        <v>28</v>
      </c>
      <c r="B33" s="68" t="s">
        <v>1</v>
      </c>
      <c r="C33" s="68" t="s">
        <v>258</v>
      </c>
      <c r="D33" s="100">
        <v>9.4083894499999978</v>
      </c>
      <c r="E33" s="100">
        <v>9.1344896700000007</v>
      </c>
      <c r="F33" s="2">
        <f t="shared" si="0"/>
        <v>0.27389977999999715</v>
      </c>
    </row>
    <row r="34" spans="1:6" x14ac:dyDescent="0.25">
      <c r="A34" s="1">
        <f t="shared" si="1"/>
        <v>29</v>
      </c>
      <c r="B34" s="68" t="s">
        <v>2</v>
      </c>
      <c r="C34" s="68" t="s">
        <v>13</v>
      </c>
      <c r="D34" s="100">
        <v>5.85126627</v>
      </c>
      <c r="E34" s="100">
        <v>5.5989299500000005</v>
      </c>
      <c r="F34" s="2">
        <f t="shared" si="0"/>
        <v>0.2523363199999995</v>
      </c>
    </row>
    <row r="35" spans="1:6" x14ac:dyDescent="0.25">
      <c r="A35" s="1">
        <f t="shared" si="1"/>
        <v>30</v>
      </c>
      <c r="B35" s="68" t="s">
        <v>2</v>
      </c>
      <c r="C35" s="68" t="s">
        <v>261</v>
      </c>
      <c r="D35" s="100">
        <v>2.2350190100000003</v>
      </c>
      <c r="E35" s="100">
        <v>2.026644080000001</v>
      </c>
      <c r="F35" s="2">
        <f t="shared" si="0"/>
        <v>0.20837492999999929</v>
      </c>
    </row>
    <row r="36" spans="1:6" x14ac:dyDescent="0.25">
      <c r="A36" s="1">
        <f t="shared" si="1"/>
        <v>31</v>
      </c>
      <c r="B36" s="68" t="s">
        <v>1</v>
      </c>
      <c r="C36" s="68" t="s">
        <v>257</v>
      </c>
      <c r="D36" s="100">
        <v>24.281944750000001</v>
      </c>
      <c r="E36" s="100">
        <v>24.121798250000001</v>
      </c>
      <c r="F36" s="2">
        <f t="shared" si="0"/>
        <v>0.16014649999999975</v>
      </c>
    </row>
    <row r="37" spans="1:6" x14ac:dyDescent="0.25">
      <c r="A37" s="1">
        <f t="shared" si="1"/>
        <v>32</v>
      </c>
      <c r="B37" s="68" t="s">
        <v>2</v>
      </c>
      <c r="C37" s="68" t="s">
        <v>256</v>
      </c>
      <c r="D37" s="100">
        <v>2.2614820100000004</v>
      </c>
      <c r="E37" s="100">
        <v>2.1455854999999997</v>
      </c>
      <c r="F37" s="2">
        <f t="shared" si="0"/>
        <v>0.11589651000000067</v>
      </c>
    </row>
    <row r="38" spans="1:6" x14ac:dyDescent="0.25">
      <c r="A38" s="1">
        <f t="shared" si="1"/>
        <v>33</v>
      </c>
      <c r="B38" s="68" t="s">
        <v>1</v>
      </c>
      <c r="C38" s="68" t="s">
        <v>109</v>
      </c>
      <c r="D38" s="100">
        <v>16.758613239999999</v>
      </c>
      <c r="E38" s="100">
        <v>16.654645639999998</v>
      </c>
      <c r="F38" s="2">
        <f t="shared" si="0"/>
        <v>0.10396760000000071</v>
      </c>
    </row>
    <row r="39" spans="1:6" x14ac:dyDescent="0.25">
      <c r="A39" s="1">
        <f t="shared" si="1"/>
        <v>34</v>
      </c>
      <c r="B39" s="68" t="s">
        <v>14</v>
      </c>
      <c r="C39" s="68" t="s">
        <v>262</v>
      </c>
      <c r="D39" s="100">
        <v>1.3888706599999998</v>
      </c>
      <c r="E39" s="100">
        <v>1.2939593199999999</v>
      </c>
      <c r="F39" s="2">
        <f t="shared" si="0"/>
        <v>9.49113399999999E-2</v>
      </c>
    </row>
    <row r="40" spans="1:6" x14ac:dyDescent="0.25">
      <c r="A40" s="1">
        <f t="shared" si="1"/>
        <v>35</v>
      </c>
      <c r="B40" s="68" t="s">
        <v>2</v>
      </c>
      <c r="C40" s="68" t="s">
        <v>114</v>
      </c>
      <c r="D40" s="100">
        <v>5.09822021</v>
      </c>
      <c r="E40" s="100">
        <v>5.0294066000000033</v>
      </c>
      <c r="F40" s="2">
        <f t="shared" si="0"/>
        <v>6.881360999999675E-2</v>
      </c>
    </row>
    <row r="41" spans="1:6" x14ac:dyDescent="0.25">
      <c r="A41" s="1">
        <f t="shared" ref="A41:A49" si="2">1+A40</f>
        <v>36</v>
      </c>
      <c r="B41" s="68" t="s">
        <v>2</v>
      </c>
      <c r="C41" s="68" t="s">
        <v>11</v>
      </c>
      <c r="D41" s="100">
        <v>4.5996676600000015</v>
      </c>
      <c r="E41" s="100">
        <v>4.5439191599999997</v>
      </c>
      <c r="F41" s="2">
        <f t="shared" si="0"/>
        <v>5.5748500000001755E-2</v>
      </c>
    </row>
    <row r="42" spans="1:6" x14ac:dyDescent="0.25">
      <c r="A42" s="1">
        <f t="shared" si="2"/>
        <v>37</v>
      </c>
      <c r="B42" s="68" t="s">
        <v>2</v>
      </c>
      <c r="C42" s="68" t="s">
        <v>12</v>
      </c>
      <c r="D42" s="100">
        <v>5.6607010099999995</v>
      </c>
      <c r="E42" s="100">
        <v>5.6147625300000001</v>
      </c>
      <c r="F42" s="2">
        <f t="shared" si="0"/>
        <v>4.5938479999999338E-2</v>
      </c>
    </row>
    <row r="43" spans="1:6" x14ac:dyDescent="0.25">
      <c r="A43" s="1">
        <f t="shared" si="2"/>
        <v>38</v>
      </c>
      <c r="B43" s="68" t="s">
        <v>2</v>
      </c>
      <c r="C43" s="68" t="s">
        <v>267</v>
      </c>
      <c r="D43" s="100">
        <v>4.2069231000000009</v>
      </c>
      <c r="E43" s="100">
        <v>4.1673605</v>
      </c>
      <c r="F43" s="2">
        <f t="shared" si="0"/>
        <v>3.9562600000000891E-2</v>
      </c>
    </row>
    <row r="44" spans="1:6" x14ac:dyDescent="0.25">
      <c r="A44" s="1">
        <f t="shared" si="2"/>
        <v>39</v>
      </c>
      <c r="B44" s="68" t="s">
        <v>14</v>
      </c>
      <c r="C44" s="68" t="s">
        <v>116</v>
      </c>
      <c r="D44" s="100">
        <v>1.3286182</v>
      </c>
      <c r="E44" s="100">
        <v>1.3055969599999995</v>
      </c>
      <c r="F44" s="2">
        <f t="shared" si="0"/>
        <v>2.3021240000000498E-2</v>
      </c>
    </row>
    <row r="45" spans="1:6" x14ac:dyDescent="0.25">
      <c r="A45" s="1">
        <f t="shared" si="2"/>
        <v>40</v>
      </c>
      <c r="B45" s="68" t="s">
        <v>2</v>
      </c>
      <c r="C45" s="68" t="s">
        <v>255</v>
      </c>
      <c r="D45" s="100">
        <v>3.4838258400000002</v>
      </c>
      <c r="E45" s="100">
        <v>3.462751589999999</v>
      </c>
      <c r="F45" s="2">
        <f t="shared" si="0"/>
        <v>2.1074250000001182E-2</v>
      </c>
    </row>
    <row r="46" spans="1:6" x14ac:dyDescent="0.25">
      <c r="A46" s="1">
        <f t="shared" si="2"/>
        <v>41</v>
      </c>
      <c r="B46" s="68" t="s">
        <v>1</v>
      </c>
      <c r="C46" s="68" t="s">
        <v>111</v>
      </c>
      <c r="D46" s="100">
        <v>10.71504837</v>
      </c>
      <c r="E46" s="100">
        <v>10.704077400000003</v>
      </c>
      <c r="F46" s="2">
        <f t="shared" si="0"/>
        <v>1.0970969999997138E-2</v>
      </c>
    </row>
    <row r="47" spans="1:6" x14ac:dyDescent="0.25">
      <c r="A47" s="1">
        <f t="shared" si="2"/>
        <v>42</v>
      </c>
      <c r="B47" s="68" t="s">
        <v>2</v>
      </c>
      <c r="C47" s="68" t="s">
        <v>253</v>
      </c>
      <c r="D47" s="100">
        <v>4.6582411700000002</v>
      </c>
      <c r="E47" s="100">
        <v>4.6565261099999988</v>
      </c>
      <c r="F47" s="2">
        <f t="shared" si="0"/>
        <v>1.7150600000013227E-3</v>
      </c>
    </row>
    <row r="48" spans="1:6" x14ac:dyDescent="0.25">
      <c r="A48" s="1">
        <f t="shared" si="2"/>
        <v>43</v>
      </c>
      <c r="B48" s="68" t="s">
        <v>1</v>
      </c>
      <c r="C48" s="68" t="s">
        <v>8</v>
      </c>
      <c r="D48" s="100">
        <v>107.88879012000002</v>
      </c>
      <c r="E48" s="100">
        <v>107.88879012</v>
      </c>
      <c r="F48" s="2">
        <f t="shared" si="0"/>
        <v>0</v>
      </c>
    </row>
    <row r="49" spans="1:6" x14ac:dyDescent="0.25">
      <c r="A49" s="1">
        <f t="shared" si="2"/>
        <v>44</v>
      </c>
      <c r="B49" s="68" t="s">
        <v>1</v>
      </c>
      <c r="C49" s="68" t="s">
        <v>110</v>
      </c>
      <c r="D49" s="100">
        <v>11.832538350000002</v>
      </c>
      <c r="E49" s="100">
        <v>13.506115989999996</v>
      </c>
      <c r="F49" s="2">
        <f t="shared" si="0"/>
        <v>-1.6735776399999942</v>
      </c>
    </row>
    <row r="50" spans="1:6" x14ac:dyDescent="0.25">
      <c r="A50" s="59" t="s">
        <v>0</v>
      </c>
      <c r="B50" s="80"/>
      <c r="C50" s="60" t="s">
        <v>246</v>
      </c>
      <c r="D50" s="61">
        <v>1140.1477576899997</v>
      </c>
      <c r="E50" s="61">
        <v>1090.1984366299998</v>
      </c>
      <c r="F50" s="61">
        <f t="shared" ref="F50" si="3">+D50-E50</f>
        <v>49.949321059999875</v>
      </c>
    </row>
  </sheetData>
  <sortState xmlns:xlrd2="http://schemas.microsoft.com/office/spreadsheetml/2017/richdata2" ref="B6:F49">
    <sortCondition descending="1" ref="F6:F49"/>
  </sortState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12" t="s">
        <v>71</v>
      </c>
      <c r="B2" s="12"/>
      <c r="C2" s="12"/>
    </row>
    <row r="24" spans="1:7" ht="15.75" x14ac:dyDescent="0.25">
      <c r="A24" s="12" t="s">
        <v>70</v>
      </c>
      <c r="B24" s="12"/>
      <c r="C24" s="12"/>
    </row>
    <row r="26" spans="1:7" x14ac:dyDescent="0.25">
      <c r="D26" s="123" t="s">
        <v>27</v>
      </c>
      <c r="E26" s="123"/>
      <c r="F26" s="123"/>
    </row>
    <row r="27" spans="1:7" x14ac:dyDescent="0.25">
      <c r="D27" s="124" t="s">
        <v>37</v>
      </c>
      <c r="E27" s="124"/>
      <c r="F27" s="124"/>
    </row>
    <row r="28" spans="1:7" ht="15" customHeight="1" x14ac:dyDescent="0.25">
      <c r="D28" s="125" t="s">
        <v>47</v>
      </c>
      <c r="E28" s="125"/>
      <c r="F28" s="125"/>
      <c r="G28" s="114" t="s">
        <v>271</v>
      </c>
    </row>
    <row r="29" spans="1:7" x14ac:dyDescent="0.25">
      <c r="A29" s="89" t="s">
        <v>16</v>
      </c>
      <c r="B29" s="88" t="s">
        <v>17</v>
      </c>
      <c r="C29" s="88" t="s">
        <v>18</v>
      </c>
      <c r="D29" s="88" t="s">
        <v>264</v>
      </c>
      <c r="E29" s="88" t="s">
        <v>266</v>
      </c>
      <c r="F29" s="88" t="s">
        <v>270</v>
      </c>
      <c r="G29" s="115"/>
    </row>
    <row r="30" spans="1:7" x14ac:dyDescent="0.25">
      <c r="A30" s="11">
        <v>1</v>
      </c>
      <c r="B30" s="68" t="s">
        <v>1</v>
      </c>
      <c r="C30" s="68" t="s">
        <v>3</v>
      </c>
      <c r="D30" s="72">
        <v>0.44374521235818193</v>
      </c>
      <c r="E30" s="72">
        <v>0.44957949964201838</v>
      </c>
      <c r="F30" s="72">
        <v>0.47758177084194475</v>
      </c>
      <c r="G30" s="15">
        <v>2.8002271199926376E-2</v>
      </c>
    </row>
    <row r="31" spans="1:7" x14ac:dyDescent="0.25">
      <c r="A31" s="11">
        <v>2</v>
      </c>
      <c r="B31" s="68" t="s">
        <v>1</v>
      </c>
      <c r="C31" s="68" t="s">
        <v>7</v>
      </c>
      <c r="D31" s="72">
        <v>0.62266248478720021</v>
      </c>
      <c r="E31" s="72">
        <v>0.58328286596231071</v>
      </c>
      <c r="F31" s="72">
        <v>0.59790718931903475</v>
      </c>
      <c r="G31" s="15">
        <v>1.4624323356724034E-2</v>
      </c>
    </row>
    <row r="32" spans="1:7" x14ac:dyDescent="0.25">
      <c r="A32" s="11">
        <v>3</v>
      </c>
      <c r="B32" s="68" t="s">
        <v>1</v>
      </c>
      <c r="C32" s="68" t="s">
        <v>102</v>
      </c>
      <c r="D32" s="72">
        <v>0.59161735061079124</v>
      </c>
      <c r="E32" s="72">
        <v>0.59971967022585515</v>
      </c>
      <c r="F32" s="72">
        <v>0.61850085722965864</v>
      </c>
      <c r="G32" s="15">
        <v>1.878118700380349E-2</v>
      </c>
    </row>
    <row r="33" spans="1:7" x14ac:dyDescent="0.25">
      <c r="A33" s="11">
        <v>4</v>
      </c>
      <c r="B33" s="68" t="s">
        <v>1</v>
      </c>
      <c r="C33" s="68" t="s">
        <v>4</v>
      </c>
      <c r="D33" s="72">
        <v>0.65402112249420319</v>
      </c>
      <c r="E33" s="72">
        <v>0.64424034909994821</v>
      </c>
      <c r="F33" s="72">
        <v>0.63651571972680443</v>
      </c>
      <c r="G33" s="65">
        <v>-7.7246293731437765E-3</v>
      </c>
    </row>
    <row r="34" spans="1:7" x14ac:dyDescent="0.25">
      <c r="A34" s="11">
        <v>5</v>
      </c>
      <c r="B34" s="68" t="s">
        <v>1</v>
      </c>
      <c r="C34" s="68" t="s">
        <v>108</v>
      </c>
      <c r="D34" s="72">
        <v>0.66772906654855335</v>
      </c>
      <c r="E34" s="72">
        <v>0.65569750464525778</v>
      </c>
      <c r="F34" s="72">
        <v>0.65431391950118989</v>
      </c>
      <c r="G34" s="65">
        <v>-1.3835851440678892E-3</v>
      </c>
    </row>
    <row r="35" spans="1:7" x14ac:dyDescent="0.25">
      <c r="A35" s="11">
        <v>6</v>
      </c>
      <c r="B35" s="68" t="s">
        <v>1</v>
      </c>
      <c r="C35" s="68" t="s">
        <v>6</v>
      </c>
      <c r="D35" s="72">
        <v>0.72916584264088613</v>
      </c>
      <c r="E35" s="72">
        <v>0.69337478693288612</v>
      </c>
      <c r="F35" s="72">
        <v>0.70225891752875425</v>
      </c>
      <c r="G35" s="15">
        <v>8.8841305958681227E-3</v>
      </c>
    </row>
    <row r="36" spans="1:7" x14ac:dyDescent="0.25">
      <c r="A36" s="11">
        <v>7</v>
      </c>
      <c r="B36" s="68" t="s">
        <v>1</v>
      </c>
      <c r="C36" s="68" t="s">
        <v>112</v>
      </c>
      <c r="D36" s="72">
        <v>0.76731634953892713</v>
      </c>
      <c r="E36" s="72">
        <v>0.77351138418606924</v>
      </c>
      <c r="F36" s="73">
        <v>0.80299877306602085</v>
      </c>
      <c r="G36" s="15">
        <v>2.9487388879951615E-2</v>
      </c>
    </row>
    <row r="37" spans="1:7" x14ac:dyDescent="0.25">
      <c r="A37" s="11">
        <v>8</v>
      </c>
      <c r="B37" s="68" t="s">
        <v>1</v>
      </c>
      <c r="C37" s="68" t="s">
        <v>250</v>
      </c>
      <c r="D37" s="73">
        <v>0.81999908869460014</v>
      </c>
      <c r="E37" s="73">
        <v>0.81348805677680225</v>
      </c>
      <c r="F37" s="73">
        <v>0.81830123488913264</v>
      </c>
      <c r="G37" s="15">
        <v>4.8131781123303963E-3</v>
      </c>
    </row>
    <row r="38" spans="1:7" x14ac:dyDescent="0.25">
      <c r="A38" s="11">
        <v>9</v>
      </c>
      <c r="B38" s="68" t="s">
        <v>1</v>
      </c>
      <c r="C38" s="68" t="s">
        <v>10</v>
      </c>
      <c r="D38" s="73">
        <v>0.81993966609172331</v>
      </c>
      <c r="E38" s="73">
        <v>0.82115803328666315</v>
      </c>
      <c r="F38" s="73">
        <v>0.82816096256653027</v>
      </c>
      <c r="G38" s="15">
        <v>7.0029292798671205E-3</v>
      </c>
    </row>
    <row r="39" spans="1:7" x14ac:dyDescent="0.25">
      <c r="A39" s="11">
        <v>10</v>
      </c>
      <c r="B39" s="68" t="s">
        <v>1</v>
      </c>
      <c r="C39" s="68" t="s">
        <v>101</v>
      </c>
      <c r="D39" s="73">
        <v>0.82102355298610852</v>
      </c>
      <c r="E39" s="73">
        <v>0.84700213679764502</v>
      </c>
      <c r="F39" s="73">
        <v>0.85063828142043418</v>
      </c>
      <c r="G39" s="15">
        <v>3.6361446227891614E-3</v>
      </c>
    </row>
    <row r="40" spans="1:7" x14ac:dyDescent="0.25">
      <c r="A40" s="11">
        <v>11</v>
      </c>
      <c r="B40" s="68" t="s">
        <v>1</v>
      </c>
      <c r="C40" s="68" t="s">
        <v>9</v>
      </c>
      <c r="D40" s="73">
        <v>0.85347357506868293</v>
      </c>
      <c r="E40" s="73">
        <v>0.86651667090030038</v>
      </c>
      <c r="F40" s="73">
        <v>0.88092043168947476</v>
      </c>
      <c r="G40" s="15">
        <v>1.440376078917438E-2</v>
      </c>
    </row>
    <row r="41" spans="1:7" x14ac:dyDescent="0.25">
      <c r="A41" s="11">
        <v>12</v>
      </c>
      <c r="B41" s="68" t="s">
        <v>1</v>
      </c>
      <c r="C41" s="68" t="s">
        <v>106</v>
      </c>
      <c r="D41" s="73">
        <v>0.8456716260914503</v>
      </c>
      <c r="E41" s="73">
        <v>0.88688256975774704</v>
      </c>
      <c r="F41" s="73">
        <v>0.88806198665286695</v>
      </c>
      <c r="G41" s="15">
        <v>1.1794168951199113E-3</v>
      </c>
    </row>
    <row r="42" spans="1:7" x14ac:dyDescent="0.25">
      <c r="A42" s="11">
        <v>13</v>
      </c>
      <c r="B42" s="68" t="s">
        <v>1</v>
      </c>
      <c r="C42" s="68" t="s">
        <v>105</v>
      </c>
      <c r="D42" s="73">
        <v>0.88217413321337879</v>
      </c>
      <c r="E42" s="73">
        <v>0.87915545214561575</v>
      </c>
      <c r="F42" s="73">
        <v>0.90029668354036918</v>
      </c>
      <c r="G42" s="15">
        <v>2.1141231394753435E-2</v>
      </c>
    </row>
    <row r="43" spans="1:7" x14ac:dyDescent="0.25">
      <c r="A43" s="11">
        <v>14</v>
      </c>
      <c r="B43" s="68" t="s">
        <v>1</v>
      </c>
      <c r="C43" s="68" t="s">
        <v>107</v>
      </c>
      <c r="D43" s="73">
        <v>0.88776768658826866</v>
      </c>
      <c r="E43" s="73">
        <v>0.89347967385840443</v>
      </c>
      <c r="F43" s="73">
        <v>0.90321531640539621</v>
      </c>
      <c r="G43" s="15">
        <v>9.735642546991774E-3</v>
      </c>
    </row>
    <row r="44" spans="1:7" x14ac:dyDescent="0.25">
      <c r="A44" s="11">
        <v>15</v>
      </c>
      <c r="B44" s="68" t="s">
        <v>1</v>
      </c>
      <c r="C44" s="68" t="s">
        <v>251</v>
      </c>
      <c r="D44" s="72">
        <v>0.79743496784360712</v>
      </c>
      <c r="E44" s="73">
        <v>0.86905492212640367</v>
      </c>
      <c r="F44" s="73">
        <v>0.9102905819659447</v>
      </c>
      <c r="G44" s="15">
        <v>4.1235659839541028E-2</v>
      </c>
    </row>
    <row r="45" spans="1:7" x14ac:dyDescent="0.25">
      <c r="A45" s="11">
        <v>16</v>
      </c>
      <c r="B45" s="68" t="s">
        <v>1</v>
      </c>
      <c r="C45" s="68" t="s">
        <v>249</v>
      </c>
      <c r="D45" s="73">
        <v>0.88385204855684074</v>
      </c>
      <c r="E45" s="73">
        <v>0.89459975213844156</v>
      </c>
      <c r="F45" s="73">
        <v>0.9202706756036495</v>
      </c>
      <c r="G45" s="15">
        <v>2.567092346520794E-2</v>
      </c>
    </row>
    <row r="46" spans="1:7" x14ac:dyDescent="0.25">
      <c r="A46" s="11">
        <v>17</v>
      </c>
      <c r="B46" s="68" t="s">
        <v>1</v>
      </c>
      <c r="C46" s="68" t="s">
        <v>104</v>
      </c>
      <c r="D46" s="73">
        <v>0.90137985321060832</v>
      </c>
      <c r="E46" s="73">
        <v>0.89030359662053571</v>
      </c>
      <c r="F46" s="73">
        <v>0.92262378946074397</v>
      </c>
      <c r="G46" s="15">
        <v>3.2320192840208262E-2</v>
      </c>
    </row>
    <row r="47" spans="1:7" x14ac:dyDescent="0.25">
      <c r="A47" s="11">
        <v>18</v>
      </c>
      <c r="B47" s="68" t="s">
        <v>1</v>
      </c>
      <c r="C47" s="68" t="s">
        <v>263</v>
      </c>
      <c r="D47" s="73">
        <v>0.90615301771188206</v>
      </c>
      <c r="E47" s="73">
        <v>0.9227596933125477</v>
      </c>
      <c r="F47" s="73">
        <v>0.93037902186702093</v>
      </c>
      <c r="G47" s="15">
        <v>7.6193285544732259E-3</v>
      </c>
    </row>
    <row r="48" spans="1:7" x14ac:dyDescent="0.25">
      <c r="A48" s="11">
        <v>19</v>
      </c>
      <c r="B48" s="68" t="s">
        <v>1</v>
      </c>
      <c r="C48" s="68" t="s">
        <v>113</v>
      </c>
      <c r="D48" s="74">
        <v>0.97565324894226813</v>
      </c>
      <c r="E48" s="73">
        <v>0.92019629502701927</v>
      </c>
      <c r="F48" s="73">
        <v>0.93121945089503466</v>
      </c>
      <c r="G48" s="15">
        <v>1.1023155868015388E-2</v>
      </c>
    </row>
    <row r="49" spans="1:7" x14ac:dyDescent="0.25">
      <c r="A49" s="11">
        <v>20</v>
      </c>
      <c r="B49" s="68" t="s">
        <v>1</v>
      </c>
      <c r="C49" s="68" t="s">
        <v>103</v>
      </c>
      <c r="D49" s="74">
        <v>0.95635855083653598</v>
      </c>
      <c r="E49" s="74">
        <v>0.95980094304560803</v>
      </c>
      <c r="F49" s="74">
        <v>0.96414263668755462</v>
      </c>
      <c r="G49" s="15">
        <v>4.3416936419465868E-3</v>
      </c>
    </row>
    <row r="50" spans="1:7" x14ac:dyDescent="0.25">
      <c r="A50" s="11">
        <v>21</v>
      </c>
      <c r="B50" s="68" t="s">
        <v>1</v>
      </c>
      <c r="C50" s="68" t="s">
        <v>248</v>
      </c>
      <c r="D50" s="74">
        <v>0.98327352440766602</v>
      </c>
      <c r="E50" s="74">
        <v>0.98547582953403756</v>
      </c>
      <c r="F50" s="74">
        <v>0.97191091696890575</v>
      </c>
      <c r="G50" s="65">
        <v>-1.3564912565131815E-2</v>
      </c>
    </row>
    <row r="51" spans="1:7" x14ac:dyDescent="0.25">
      <c r="A51" s="11">
        <v>22</v>
      </c>
      <c r="B51" s="68" t="s">
        <v>1</v>
      </c>
      <c r="C51" s="68" t="s">
        <v>258</v>
      </c>
      <c r="D51" s="74">
        <v>0.96624148287242106</v>
      </c>
      <c r="E51" s="74">
        <v>0.98082721852938326</v>
      </c>
      <c r="F51" s="74">
        <v>0.97725142150983069</v>
      </c>
      <c r="G51" s="65">
        <v>-3.5757970195525735E-3</v>
      </c>
    </row>
    <row r="52" spans="1:7" x14ac:dyDescent="0.25">
      <c r="A52" s="11">
        <v>23</v>
      </c>
      <c r="B52" s="68" t="s">
        <v>1</v>
      </c>
      <c r="C52" s="68" t="s">
        <v>109</v>
      </c>
      <c r="D52" s="74">
        <v>0.98426538018619791</v>
      </c>
      <c r="E52" s="74">
        <v>1.003790894249859</v>
      </c>
      <c r="F52" s="74">
        <v>1.0186339442713823</v>
      </c>
      <c r="G52" s="15">
        <v>1.4843050021523307E-2</v>
      </c>
    </row>
    <row r="53" spans="1:7" x14ac:dyDescent="0.25">
      <c r="A53" s="11">
        <v>24</v>
      </c>
      <c r="B53" s="68" t="s">
        <v>1</v>
      </c>
      <c r="C53" s="68" t="s">
        <v>247</v>
      </c>
      <c r="D53" s="74">
        <v>1.2150248334091933</v>
      </c>
      <c r="E53" s="74">
        <v>1.1340906042397783</v>
      </c>
      <c r="F53" s="74">
        <v>1.0503075826416906</v>
      </c>
      <c r="G53" s="65">
        <v>-8.3783021598087704E-2</v>
      </c>
    </row>
    <row r="54" spans="1:7" x14ac:dyDescent="0.25">
      <c r="A54" s="11">
        <v>25</v>
      </c>
      <c r="B54" s="68" t="s">
        <v>1</v>
      </c>
      <c r="C54" s="68" t="s">
        <v>252</v>
      </c>
      <c r="D54" s="74">
        <v>1.055510291248132</v>
      </c>
      <c r="E54" s="74">
        <v>1.1206462154266323</v>
      </c>
      <c r="F54" s="74">
        <v>1.0904813658076347</v>
      </c>
      <c r="G54" s="65">
        <v>-3.016484961899768E-2</v>
      </c>
    </row>
    <row r="55" spans="1:7" x14ac:dyDescent="0.25">
      <c r="A55" s="11">
        <v>26</v>
      </c>
      <c r="B55" s="68" t="s">
        <v>1</v>
      </c>
      <c r="C55" s="68" t="s">
        <v>100</v>
      </c>
      <c r="D55" s="74">
        <v>1.1615157333941775</v>
      </c>
      <c r="E55" s="74">
        <v>1.134932879054765</v>
      </c>
      <c r="F55" s="74">
        <v>1.1006067466602918</v>
      </c>
      <c r="G55" s="65">
        <v>-3.4326132394473241E-2</v>
      </c>
    </row>
    <row r="56" spans="1:7" x14ac:dyDescent="0.25">
      <c r="A56" s="11">
        <v>27</v>
      </c>
      <c r="B56" s="68" t="s">
        <v>1</v>
      </c>
      <c r="C56" s="68" t="s">
        <v>5</v>
      </c>
      <c r="D56" s="74">
        <v>1.1752959370153071</v>
      </c>
      <c r="E56" s="74">
        <v>1.1180837456614159</v>
      </c>
      <c r="F56" s="74">
        <v>1.1088860413056241</v>
      </c>
      <c r="G56" s="65">
        <v>-9.1977043557918137E-3</v>
      </c>
    </row>
    <row r="57" spans="1:7" x14ac:dyDescent="0.25">
      <c r="A57" s="11">
        <v>28</v>
      </c>
      <c r="B57" s="68" t="s">
        <v>1</v>
      </c>
      <c r="C57" s="68" t="s">
        <v>8</v>
      </c>
      <c r="D57" s="74">
        <v>1.6589507087448374</v>
      </c>
      <c r="E57" s="74">
        <v>1.6018988351007117</v>
      </c>
      <c r="F57" s="74">
        <v>1.5387484863058773</v>
      </c>
      <c r="G57" s="65">
        <v>-6.3150348794834388E-2</v>
      </c>
    </row>
    <row r="58" spans="1:7" x14ac:dyDescent="0.25">
      <c r="A58" s="11">
        <v>29</v>
      </c>
      <c r="B58" s="68" t="s">
        <v>1</v>
      </c>
      <c r="C58" s="68" t="s">
        <v>111</v>
      </c>
      <c r="D58" s="74">
        <v>1.6772104534901364</v>
      </c>
      <c r="E58" s="74">
        <v>1.6290017979872098</v>
      </c>
      <c r="F58" s="74">
        <v>1.6807578059996804</v>
      </c>
      <c r="G58" s="15">
        <v>5.17560080124706E-2</v>
      </c>
    </row>
    <row r="59" spans="1:7" x14ac:dyDescent="0.25">
      <c r="A59" s="11">
        <v>30</v>
      </c>
      <c r="B59" s="68" t="s">
        <v>1</v>
      </c>
      <c r="C59" s="68" t="s">
        <v>110</v>
      </c>
      <c r="D59" s="74">
        <v>2.5</v>
      </c>
      <c r="E59" s="74">
        <v>2.2148780175748697</v>
      </c>
      <c r="F59" s="74">
        <v>1.8304800236162366</v>
      </c>
      <c r="G59" s="65">
        <v>-0.38439799395863306</v>
      </c>
    </row>
    <row r="60" spans="1:7" ht="15.75" thickBot="1" x14ac:dyDescent="0.3">
      <c r="A60" s="50">
        <v>31</v>
      </c>
      <c r="B60" s="78" t="s">
        <v>1</v>
      </c>
      <c r="C60" s="78" t="s">
        <v>257</v>
      </c>
      <c r="D60" s="79">
        <v>2.0626384759635035</v>
      </c>
      <c r="E60" s="79">
        <v>1.9029943100826447</v>
      </c>
      <c r="F60" s="79">
        <v>1.8559044883668223</v>
      </c>
      <c r="G60" s="83">
        <v>-4.7089821715822433E-2</v>
      </c>
    </row>
    <row r="61" spans="1:7" x14ac:dyDescent="0.25">
      <c r="A61" s="49">
        <v>1</v>
      </c>
      <c r="B61" s="76" t="s">
        <v>2</v>
      </c>
      <c r="C61" s="76" t="s">
        <v>261</v>
      </c>
      <c r="D61" s="82">
        <v>0.85388810079377919</v>
      </c>
      <c r="E61" s="82">
        <v>0.80538146833028768</v>
      </c>
      <c r="F61" s="77">
        <v>0.78930605720856106</v>
      </c>
      <c r="G61" s="86">
        <v>-1.6075411121726613E-2</v>
      </c>
    </row>
    <row r="62" spans="1:7" x14ac:dyDescent="0.25">
      <c r="A62" s="11">
        <v>2</v>
      </c>
      <c r="B62" s="68" t="s">
        <v>2</v>
      </c>
      <c r="C62" s="68" t="s">
        <v>115</v>
      </c>
      <c r="D62" s="73">
        <v>0.86015177015627797</v>
      </c>
      <c r="E62" s="73">
        <v>0.8467992614327926</v>
      </c>
      <c r="F62" s="73">
        <v>0.8266480447168747</v>
      </c>
      <c r="G62" s="65">
        <v>-2.0151216715917908E-2</v>
      </c>
    </row>
    <row r="63" spans="1:7" x14ac:dyDescent="0.25">
      <c r="A63" s="11">
        <v>3</v>
      </c>
      <c r="B63" s="68" t="s">
        <v>2</v>
      </c>
      <c r="C63" s="68" t="s">
        <v>256</v>
      </c>
      <c r="D63" s="73">
        <v>0.82593027393864349</v>
      </c>
      <c r="E63" s="73">
        <v>0.84154941467962618</v>
      </c>
      <c r="F63" s="73">
        <v>0.84278828629886582</v>
      </c>
      <c r="G63" s="15">
        <v>1.2388716192396343E-3</v>
      </c>
    </row>
    <row r="64" spans="1:7" x14ac:dyDescent="0.25">
      <c r="A64" s="11">
        <v>4</v>
      </c>
      <c r="B64" s="68" t="s">
        <v>2</v>
      </c>
      <c r="C64" s="68" t="s">
        <v>267</v>
      </c>
      <c r="D64" s="73">
        <v>0.93103380404051428</v>
      </c>
      <c r="E64" s="73">
        <v>0.91349686108969286</v>
      </c>
      <c r="F64" s="73">
        <v>0.84390974084056347</v>
      </c>
      <c r="G64" s="65">
        <v>-6.9587120249129386E-2</v>
      </c>
    </row>
    <row r="65" spans="1:7" x14ac:dyDescent="0.25">
      <c r="A65" s="11">
        <v>5</v>
      </c>
      <c r="B65" s="68" t="s">
        <v>2</v>
      </c>
      <c r="C65" s="68" t="s">
        <v>13</v>
      </c>
      <c r="D65" s="73">
        <v>0.89350065360984721</v>
      </c>
      <c r="E65" s="73">
        <v>0.89297117252840541</v>
      </c>
      <c r="F65" s="73">
        <v>0.89506529161242154</v>
      </c>
      <c r="G65" s="15">
        <v>2.0941190840161328E-3</v>
      </c>
    </row>
    <row r="66" spans="1:7" x14ac:dyDescent="0.25">
      <c r="A66" s="11">
        <v>6</v>
      </c>
      <c r="B66" s="68" t="s">
        <v>2</v>
      </c>
      <c r="C66" s="68" t="s">
        <v>254</v>
      </c>
      <c r="D66" s="73">
        <v>0.94369663642937818</v>
      </c>
      <c r="E66" s="73">
        <v>0.8779640043190805</v>
      </c>
      <c r="F66" s="73">
        <v>0.90392197409669472</v>
      </c>
      <c r="G66" s="15">
        <v>2.595796977761422E-2</v>
      </c>
    </row>
    <row r="67" spans="1:7" x14ac:dyDescent="0.25">
      <c r="A67" s="11">
        <v>7</v>
      </c>
      <c r="B67" s="68" t="s">
        <v>14</v>
      </c>
      <c r="C67" s="68" t="s">
        <v>262</v>
      </c>
      <c r="D67" s="74">
        <v>0.99487035780382449</v>
      </c>
      <c r="E67" s="74">
        <v>0.98538104301665586</v>
      </c>
      <c r="F67" s="74">
        <v>0.98746952149830958</v>
      </c>
      <c r="G67" s="15">
        <v>2.0884784816537216E-3</v>
      </c>
    </row>
    <row r="68" spans="1:7" x14ac:dyDescent="0.25">
      <c r="A68" s="11">
        <v>8</v>
      </c>
      <c r="B68" s="68" t="s">
        <v>2</v>
      </c>
      <c r="C68" s="68" t="s">
        <v>11</v>
      </c>
      <c r="D68" s="74">
        <v>1.0308940967369704</v>
      </c>
      <c r="E68" s="74">
        <v>1.0407363087101191</v>
      </c>
      <c r="F68" s="74">
        <v>1.04705002872027</v>
      </c>
      <c r="G68" s="15">
        <v>6.3137200101508473E-3</v>
      </c>
    </row>
    <row r="69" spans="1:7" x14ac:dyDescent="0.25">
      <c r="A69" s="11">
        <v>9</v>
      </c>
      <c r="B69" s="68" t="s">
        <v>2</v>
      </c>
      <c r="C69" s="68" t="s">
        <v>114</v>
      </c>
      <c r="D69" s="74">
        <v>1.1390692953757147</v>
      </c>
      <c r="E69" s="74">
        <v>1.1073089559697091</v>
      </c>
      <c r="F69" s="74">
        <v>1.0794875312121517</v>
      </c>
      <c r="G69" s="65">
        <v>-2.7821424757557445E-2</v>
      </c>
    </row>
    <row r="70" spans="1:7" x14ac:dyDescent="0.25">
      <c r="A70" s="11">
        <v>10</v>
      </c>
      <c r="B70" s="68" t="s">
        <v>2</v>
      </c>
      <c r="C70" s="68" t="s">
        <v>12</v>
      </c>
      <c r="D70" s="74">
        <v>1.196894678588085</v>
      </c>
      <c r="E70" s="74">
        <v>1.1835592097414944</v>
      </c>
      <c r="F70" s="74">
        <v>1.1181197875418343</v>
      </c>
      <c r="G70" s="65">
        <v>-6.5439422199660147E-2</v>
      </c>
    </row>
    <row r="71" spans="1:7" x14ac:dyDescent="0.25">
      <c r="A71" s="11">
        <v>11</v>
      </c>
      <c r="B71" s="68" t="s">
        <v>2</v>
      </c>
      <c r="C71" s="68" t="s">
        <v>255</v>
      </c>
      <c r="D71" s="74">
        <v>1.3734407276017859</v>
      </c>
      <c r="E71" s="74">
        <v>1.1235436848436959</v>
      </c>
      <c r="F71" s="74">
        <v>1.118539593519025</v>
      </c>
      <c r="G71" s="65">
        <v>-5.0040913246709451E-3</v>
      </c>
    </row>
    <row r="72" spans="1:7" x14ac:dyDescent="0.25">
      <c r="A72" s="11">
        <v>12</v>
      </c>
      <c r="B72" s="68" t="s">
        <v>14</v>
      </c>
      <c r="C72" s="68" t="s">
        <v>116</v>
      </c>
      <c r="D72" s="74">
        <v>1.2841722132531614</v>
      </c>
      <c r="E72" s="74">
        <v>1.3166800831479959</v>
      </c>
      <c r="F72" s="74">
        <v>1.2737945273174274</v>
      </c>
      <c r="G72" s="65">
        <v>-4.2885555830568522E-2</v>
      </c>
    </row>
    <row r="73" spans="1:7" x14ac:dyDescent="0.25">
      <c r="A73" s="11">
        <v>13</v>
      </c>
      <c r="B73" s="68" t="s">
        <v>2</v>
      </c>
      <c r="C73" s="68" t="s">
        <v>253</v>
      </c>
      <c r="D73" s="74">
        <v>1.4102978197510012</v>
      </c>
      <c r="E73" s="74">
        <v>1.5726457979702311</v>
      </c>
      <c r="F73" s="74">
        <v>1.7534241688370458</v>
      </c>
      <c r="G73" s="15">
        <v>0.1807783708668147</v>
      </c>
    </row>
    <row r="74" spans="1:7" x14ac:dyDescent="0.25">
      <c r="A74" s="116" t="s">
        <v>0</v>
      </c>
      <c r="B74" s="116"/>
      <c r="C74" s="10" t="s">
        <v>15</v>
      </c>
      <c r="D74" s="81">
        <v>0.93229451624333237</v>
      </c>
      <c r="E74" s="81">
        <v>0.92585754226520478</v>
      </c>
      <c r="F74" s="81">
        <v>0.92690994550910466</v>
      </c>
      <c r="G74" s="17">
        <v>1.0524032438998798E-3</v>
      </c>
    </row>
    <row r="76" spans="1:7" ht="45" customHeight="1" x14ac:dyDescent="0.25">
      <c r="C76" s="122" t="s">
        <v>260</v>
      </c>
      <c r="D76" s="122"/>
      <c r="E76" s="122"/>
      <c r="F76" s="122"/>
    </row>
  </sheetData>
  <sortState xmlns:xlrd2="http://schemas.microsoft.com/office/spreadsheetml/2017/richdata2" ref="B30:G73">
    <sortCondition ref="B30:B73"/>
    <sortCondition ref="F30:F73"/>
  </sortState>
  <mergeCells count="6">
    <mergeCell ref="G28:G29"/>
    <mergeCell ref="C76:F76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4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12" t="s">
        <v>73</v>
      </c>
      <c r="B2" s="12"/>
      <c r="C2" s="12"/>
    </row>
    <row r="24" spans="1:7" ht="15.75" x14ac:dyDescent="0.25">
      <c r="A24" s="12" t="s">
        <v>72</v>
      </c>
      <c r="B24" s="12"/>
      <c r="C24" s="12"/>
    </row>
    <row r="26" spans="1:7" x14ac:dyDescent="0.25">
      <c r="D26" s="125" t="s">
        <v>25</v>
      </c>
      <c r="E26" s="125"/>
      <c r="F26" s="125"/>
    </row>
    <row r="27" spans="1:7" x14ac:dyDescent="0.25">
      <c r="D27" s="124" t="s">
        <v>36</v>
      </c>
      <c r="E27" s="124"/>
      <c r="F27" s="124"/>
    </row>
    <row r="28" spans="1:7" ht="15" customHeight="1" x14ac:dyDescent="0.25">
      <c r="D28" s="123" t="s">
        <v>46</v>
      </c>
      <c r="E28" s="123"/>
      <c r="F28" s="123"/>
      <c r="G28" s="114" t="s">
        <v>271</v>
      </c>
    </row>
    <row r="29" spans="1:7" x14ac:dyDescent="0.25">
      <c r="A29" s="89" t="s">
        <v>16</v>
      </c>
      <c r="B29" s="88" t="s">
        <v>17</v>
      </c>
      <c r="C29" s="88" t="s">
        <v>18</v>
      </c>
      <c r="D29" s="88" t="s">
        <v>264</v>
      </c>
      <c r="E29" s="88" t="s">
        <v>266</v>
      </c>
      <c r="F29" s="88" t="s">
        <v>270</v>
      </c>
      <c r="G29" s="115"/>
    </row>
    <row r="30" spans="1:7" x14ac:dyDescent="0.25">
      <c r="A30" s="11">
        <v>1</v>
      </c>
      <c r="B30" s="68" t="s">
        <v>1</v>
      </c>
      <c r="C30" s="68" t="s">
        <v>102</v>
      </c>
      <c r="D30" s="72">
        <v>2.7501672162403645</v>
      </c>
      <c r="E30" s="72">
        <v>2.736027415726646</v>
      </c>
      <c r="F30" s="72">
        <v>2.6896385795473123</v>
      </c>
      <c r="G30" s="15">
        <v>-4.6388836179333648E-2</v>
      </c>
    </row>
    <row r="31" spans="1:7" x14ac:dyDescent="0.25">
      <c r="A31" s="11">
        <v>2</v>
      </c>
      <c r="B31" s="68" t="s">
        <v>1</v>
      </c>
      <c r="C31" s="68" t="s">
        <v>251</v>
      </c>
      <c r="D31" s="72">
        <v>1.3968449814117856</v>
      </c>
      <c r="E31" s="72">
        <v>1.4697668751060788</v>
      </c>
      <c r="F31" s="72">
        <v>1.3893858299703077</v>
      </c>
      <c r="G31" s="15">
        <v>-8.0381045135771156E-2</v>
      </c>
    </row>
    <row r="32" spans="1:7" x14ac:dyDescent="0.25">
      <c r="A32" s="11">
        <v>3</v>
      </c>
      <c r="B32" s="68" t="s">
        <v>1</v>
      </c>
      <c r="C32" s="68" t="s">
        <v>4</v>
      </c>
      <c r="D32" s="72">
        <v>1.3347606426706922</v>
      </c>
      <c r="E32" s="72">
        <v>1.397171972288302</v>
      </c>
      <c r="F32" s="72">
        <v>1.3855172173046884</v>
      </c>
      <c r="G32" s="15">
        <v>-1.165475498361368E-2</v>
      </c>
    </row>
    <row r="33" spans="1:7" x14ac:dyDescent="0.25">
      <c r="A33" s="11">
        <v>4</v>
      </c>
      <c r="B33" s="68" t="s">
        <v>1</v>
      </c>
      <c r="C33" s="68" t="s">
        <v>108</v>
      </c>
      <c r="D33" s="72">
        <v>1.4214927972386291</v>
      </c>
      <c r="E33" s="72">
        <v>1.3978460303537816</v>
      </c>
      <c r="F33" s="72">
        <v>1.3587372086350331</v>
      </c>
      <c r="G33" s="15">
        <v>-3.9108821718748521E-2</v>
      </c>
    </row>
    <row r="34" spans="1:7" x14ac:dyDescent="0.25">
      <c r="A34" s="11">
        <v>5</v>
      </c>
      <c r="B34" s="68" t="s">
        <v>1</v>
      </c>
      <c r="C34" s="68" t="s">
        <v>9</v>
      </c>
      <c r="D34" s="72">
        <v>1.1887381333185867</v>
      </c>
      <c r="E34" s="72">
        <v>1.2835392016119995</v>
      </c>
      <c r="F34" s="72">
        <v>1.2715532694208833</v>
      </c>
      <c r="G34" s="15">
        <v>-1.1985932191116211E-2</v>
      </c>
    </row>
    <row r="35" spans="1:7" x14ac:dyDescent="0.25">
      <c r="A35" s="11">
        <v>6</v>
      </c>
      <c r="B35" s="68" t="s">
        <v>1</v>
      </c>
      <c r="C35" s="68" t="s">
        <v>106</v>
      </c>
      <c r="D35" s="72">
        <v>1.3020338684571002</v>
      </c>
      <c r="E35" s="72">
        <v>1.2901895086522415</v>
      </c>
      <c r="F35" s="72">
        <v>1.2584641921731685</v>
      </c>
      <c r="G35" s="15">
        <v>-3.1725316479072951E-2</v>
      </c>
    </row>
    <row r="36" spans="1:7" x14ac:dyDescent="0.25">
      <c r="A36" s="11">
        <v>7</v>
      </c>
      <c r="B36" s="68" t="s">
        <v>1</v>
      </c>
      <c r="C36" s="68" t="s">
        <v>112</v>
      </c>
      <c r="D36" s="72">
        <v>1.2880612239409623</v>
      </c>
      <c r="E36" s="72">
        <v>1.3419635959661405</v>
      </c>
      <c r="F36" s="72">
        <v>1.2484049275525901</v>
      </c>
      <c r="G36" s="15">
        <v>-9.3558668413550317E-2</v>
      </c>
    </row>
    <row r="37" spans="1:7" x14ac:dyDescent="0.25">
      <c r="A37" s="11">
        <v>8</v>
      </c>
      <c r="B37" s="68" t="s">
        <v>1</v>
      </c>
      <c r="C37" s="68" t="s">
        <v>6</v>
      </c>
      <c r="D37" s="72">
        <v>1.2738947248927222</v>
      </c>
      <c r="E37" s="72">
        <v>1.3659671974707714</v>
      </c>
      <c r="F37" s="72">
        <v>1.2457317721414283</v>
      </c>
      <c r="G37" s="15">
        <v>-0.12023542532934317</v>
      </c>
    </row>
    <row r="38" spans="1:7" x14ac:dyDescent="0.25">
      <c r="A38" s="11">
        <v>9</v>
      </c>
      <c r="B38" s="68" t="s">
        <v>1</v>
      </c>
      <c r="C38" s="68" t="s">
        <v>107</v>
      </c>
      <c r="D38" s="72">
        <v>1.1267172682149711</v>
      </c>
      <c r="E38" s="72">
        <v>1.1628378912030526</v>
      </c>
      <c r="F38" s="72">
        <v>1.1854762626225328</v>
      </c>
      <c r="G38" s="65">
        <v>2.2638371419480219E-2</v>
      </c>
    </row>
    <row r="39" spans="1:7" x14ac:dyDescent="0.25">
      <c r="A39" s="11">
        <v>10</v>
      </c>
      <c r="B39" s="68" t="s">
        <v>1</v>
      </c>
      <c r="C39" s="68" t="s">
        <v>7</v>
      </c>
      <c r="D39" s="72">
        <v>1.2071491688901705</v>
      </c>
      <c r="E39" s="72">
        <v>1.1952309286555098</v>
      </c>
      <c r="F39" s="72">
        <v>1.1749209506606879</v>
      </c>
      <c r="G39" s="15">
        <v>-2.0309977994821926E-2</v>
      </c>
    </row>
    <row r="40" spans="1:7" x14ac:dyDescent="0.25">
      <c r="A40" s="11">
        <v>11</v>
      </c>
      <c r="B40" s="68" t="s">
        <v>1</v>
      </c>
      <c r="C40" s="68" t="s">
        <v>105</v>
      </c>
      <c r="D40" s="72">
        <v>1.3024562256032786</v>
      </c>
      <c r="E40" s="72">
        <v>1.2226725163680445</v>
      </c>
      <c r="F40" s="72">
        <v>1.1689987431739208</v>
      </c>
      <c r="G40" s="15">
        <v>-5.3673773194123697E-2</v>
      </c>
    </row>
    <row r="41" spans="1:7" x14ac:dyDescent="0.25">
      <c r="A41" s="11">
        <v>12</v>
      </c>
      <c r="B41" s="68" t="s">
        <v>1</v>
      </c>
      <c r="C41" s="68" t="s">
        <v>113</v>
      </c>
      <c r="D41" s="72">
        <v>1.1486920484148135</v>
      </c>
      <c r="E41" s="72">
        <v>1.1952836035402377</v>
      </c>
      <c r="F41" s="72">
        <v>1.1405555882092226</v>
      </c>
      <c r="G41" s="15">
        <v>-5.4728015331015012E-2</v>
      </c>
    </row>
    <row r="42" spans="1:7" x14ac:dyDescent="0.25">
      <c r="A42" s="11">
        <v>13</v>
      </c>
      <c r="B42" s="68" t="s">
        <v>1</v>
      </c>
      <c r="C42" s="68" t="s">
        <v>3</v>
      </c>
      <c r="D42" s="72">
        <v>1.2565269103911161</v>
      </c>
      <c r="E42" s="72">
        <v>1.240689248456931</v>
      </c>
      <c r="F42" s="72">
        <v>1.1333422914134752</v>
      </c>
      <c r="G42" s="15">
        <v>-0.10734695704345576</v>
      </c>
    </row>
    <row r="43" spans="1:7" x14ac:dyDescent="0.25">
      <c r="A43" s="11">
        <v>14</v>
      </c>
      <c r="B43" s="68" t="s">
        <v>1</v>
      </c>
      <c r="C43" s="68" t="s">
        <v>104</v>
      </c>
      <c r="D43" s="72">
        <v>1.1274682179682698</v>
      </c>
      <c r="E43" s="72">
        <v>1.1414449950966561</v>
      </c>
      <c r="F43" s="72">
        <v>1.1244447917745701</v>
      </c>
      <c r="G43" s="15">
        <v>-1.7000203322085961E-2</v>
      </c>
    </row>
    <row r="44" spans="1:7" x14ac:dyDescent="0.25">
      <c r="A44" s="11">
        <v>15</v>
      </c>
      <c r="B44" s="68" t="s">
        <v>1</v>
      </c>
      <c r="C44" s="68" t="s">
        <v>101</v>
      </c>
      <c r="D44" s="72">
        <v>1.2223964012811159</v>
      </c>
      <c r="E44" s="72">
        <v>1.1836621255502999</v>
      </c>
      <c r="F44" s="72">
        <v>1.1122653004669307</v>
      </c>
      <c r="G44" s="15">
        <v>-7.1396825083369198E-2</v>
      </c>
    </row>
    <row r="45" spans="1:7" x14ac:dyDescent="0.25">
      <c r="A45" s="11">
        <v>16</v>
      </c>
      <c r="B45" s="68" t="s">
        <v>1</v>
      </c>
      <c r="C45" s="68" t="s">
        <v>250</v>
      </c>
      <c r="D45" s="72">
        <v>1.1227079086792267</v>
      </c>
      <c r="E45" s="72">
        <v>1.1145344040062137</v>
      </c>
      <c r="F45" s="72">
        <v>1.1011379846321505</v>
      </c>
      <c r="G45" s="15">
        <v>-1.3396419374063218E-2</v>
      </c>
    </row>
    <row r="46" spans="1:7" x14ac:dyDescent="0.25">
      <c r="A46" s="11">
        <v>17</v>
      </c>
      <c r="B46" s="68" t="s">
        <v>1</v>
      </c>
      <c r="C46" s="68" t="s">
        <v>247</v>
      </c>
      <c r="D46" s="73">
        <v>1.0426571784849279</v>
      </c>
      <c r="E46" s="72">
        <v>1.0614739367339092</v>
      </c>
      <c r="F46" s="72">
        <v>1.0677134780986259</v>
      </c>
      <c r="G46" s="65">
        <v>6.2395413647167164E-3</v>
      </c>
    </row>
    <row r="47" spans="1:7" x14ac:dyDescent="0.25">
      <c r="A47" s="11">
        <v>18</v>
      </c>
      <c r="B47" s="68" t="s">
        <v>1</v>
      </c>
      <c r="C47" s="68" t="s">
        <v>258</v>
      </c>
      <c r="D47" s="73">
        <v>0.89894280688646699</v>
      </c>
      <c r="E47" s="72">
        <v>1.1482759624067207</v>
      </c>
      <c r="F47" s="72">
        <v>1.053188757442614</v>
      </c>
      <c r="G47" s="15">
        <v>-9.508720496410672E-2</v>
      </c>
    </row>
    <row r="48" spans="1:7" x14ac:dyDescent="0.25">
      <c r="A48" s="11">
        <v>19</v>
      </c>
      <c r="B48" s="68" t="s">
        <v>1</v>
      </c>
      <c r="C48" s="68" t="s">
        <v>10</v>
      </c>
      <c r="D48" s="72">
        <v>1.051325783539824</v>
      </c>
      <c r="E48" s="73">
        <v>1.0306080750816109</v>
      </c>
      <c r="F48" s="73">
        <v>1.0067301349616675</v>
      </c>
      <c r="G48" s="15">
        <v>-2.3877940119943375E-2</v>
      </c>
    </row>
    <row r="49" spans="1:7" x14ac:dyDescent="0.25">
      <c r="A49" s="11">
        <v>20</v>
      </c>
      <c r="B49" s="68" t="s">
        <v>1</v>
      </c>
      <c r="C49" s="68" t="s">
        <v>5</v>
      </c>
      <c r="D49" s="73">
        <v>0.88926487311447422</v>
      </c>
      <c r="E49" s="72">
        <v>1.0703222437550997</v>
      </c>
      <c r="F49" s="73">
        <v>0.99085532497026418</v>
      </c>
      <c r="G49" s="15">
        <v>-7.9466918784835472E-2</v>
      </c>
    </row>
    <row r="50" spans="1:7" x14ac:dyDescent="0.25">
      <c r="A50" s="11">
        <v>21</v>
      </c>
      <c r="B50" s="68" t="s">
        <v>1</v>
      </c>
      <c r="C50" s="68" t="s">
        <v>103</v>
      </c>
      <c r="D50" s="73">
        <v>0.96294590435181038</v>
      </c>
      <c r="E50" s="73">
        <v>0.97346536769178016</v>
      </c>
      <c r="F50" s="73">
        <v>0.90253638930351465</v>
      </c>
      <c r="G50" s="15">
        <v>-7.0928978388265507E-2</v>
      </c>
    </row>
    <row r="51" spans="1:7" x14ac:dyDescent="0.25">
      <c r="A51" s="11">
        <v>22</v>
      </c>
      <c r="B51" s="68" t="s">
        <v>1</v>
      </c>
      <c r="C51" s="68" t="s">
        <v>257</v>
      </c>
      <c r="D51" s="73">
        <v>1.0016024170155737</v>
      </c>
      <c r="E51" s="73">
        <v>1.0006354276106046</v>
      </c>
      <c r="F51" s="73">
        <v>0.89157459617338386</v>
      </c>
      <c r="G51" s="15">
        <v>-0.10906083143722078</v>
      </c>
    </row>
    <row r="52" spans="1:7" x14ac:dyDescent="0.25">
      <c r="A52" s="11">
        <v>23</v>
      </c>
      <c r="B52" s="68" t="s">
        <v>1</v>
      </c>
      <c r="C52" s="68" t="s">
        <v>248</v>
      </c>
      <c r="D52" s="73">
        <v>0.80314282495671985</v>
      </c>
      <c r="E52" s="73">
        <v>0.88648828407745561</v>
      </c>
      <c r="F52" s="73">
        <v>0.8688446149846959</v>
      </c>
      <c r="G52" s="15">
        <v>-1.7643669092759717E-2</v>
      </c>
    </row>
    <row r="53" spans="1:7" x14ac:dyDescent="0.25">
      <c r="A53" s="11">
        <v>24</v>
      </c>
      <c r="B53" s="68" t="s">
        <v>1</v>
      </c>
      <c r="C53" s="68" t="s">
        <v>8</v>
      </c>
      <c r="D53" s="73">
        <v>0.85439616440410959</v>
      </c>
      <c r="E53" s="73">
        <v>0.85983494799740967</v>
      </c>
      <c r="F53" s="73">
        <v>0.86351732261954373</v>
      </c>
      <c r="G53" s="65">
        <v>3.6823746221340548E-3</v>
      </c>
    </row>
    <row r="54" spans="1:7" x14ac:dyDescent="0.25">
      <c r="A54" s="11">
        <v>25</v>
      </c>
      <c r="B54" s="68" t="s">
        <v>1</v>
      </c>
      <c r="C54" s="68" t="s">
        <v>263</v>
      </c>
      <c r="D54" s="73">
        <v>0.97038789645868029</v>
      </c>
      <c r="E54" s="73">
        <v>1.0005301982294275</v>
      </c>
      <c r="F54" s="73">
        <v>0.85560187654014508</v>
      </c>
      <c r="G54" s="15">
        <v>-0.14492832168928238</v>
      </c>
    </row>
    <row r="55" spans="1:7" x14ac:dyDescent="0.25">
      <c r="A55" s="11">
        <v>26</v>
      </c>
      <c r="B55" s="68" t="s">
        <v>1</v>
      </c>
      <c r="C55" s="68" t="s">
        <v>252</v>
      </c>
      <c r="D55" s="73">
        <v>1.026952254349162</v>
      </c>
      <c r="E55" s="73">
        <v>0.96912552205167879</v>
      </c>
      <c r="F55" s="73">
        <v>0.85066280330020783</v>
      </c>
      <c r="G55" s="15">
        <v>-0.11846271875147096</v>
      </c>
    </row>
    <row r="56" spans="1:7" x14ac:dyDescent="0.25">
      <c r="A56" s="11">
        <v>27</v>
      </c>
      <c r="B56" s="68" t="s">
        <v>1</v>
      </c>
      <c r="C56" s="68" t="s">
        <v>110</v>
      </c>
      <c r="D56" s="73">
        <v>0.79169658710571944</v>
      </c>
      <c r="E56" s="73">
        <v>0.78780846277336314</v>
      </c>
      <c r="F56" s="73">
        <v>0.80188842973800045</v>
      </c>
      <c r="G56" s="65">
        <v>1.4079966964637314E-2</v>
      </c>
    </row>
    <row r="57" spans="1:7" x14ac:dyDescent="0.25">
      <c r="A57" s="11">
        <v>28</v>
      </c>
      <c r="B57" s="68" t="s">
        <v>1</v>
      </c>
      <c r="C57" s="68" t="s">
        <v>249</v>
      </c>
      <c r="D57" s="73">
        <v>0.80675113205606164</v>
      </c>
      <c r="E57" s="73">
        <v>0.80977800756322549</v>
      </c>
      <c r="F57" s="73">
        <v>0.79320567841036493</v>
      </c>
      <c r="G57" s="15">
        <v>-1.6572329152860554E-2</v>
      </c>
    </row>
    <row r="58" spans="1:7" x14ac:dyDescent="0.25">
      <c r="A58" s="11">
        <v>29</v>
      </c>
      <c r="B58" s="68" t="s">
        <v>1</v>
      </c>
      <c r="C58" s="68" t="s">
        <v>111</v>
      </c>
      <c r="D58" s="74">
        <v>0.70130395715497762</v>
      </c>
      <c r="E58" s="73">
        <v>0.77494647270399963</v>
      </c>
      <c r="F58" s="74">
        <v>0.63425311499875381</v>
      </c>
      <c r="G58" s="15">
        <v>-0.14069335770524583</v>
      </c>
    </row>
    <row r="59" spans="1:7" x14ac:dyDescent="0.25">
      <c r="A59" s="87">
        <v>30</v>
      </c>
      <c r="B59" s="68" t="s">
        <v>1</v>
      </c>
      <c r="C59" s="68" t="s">
        <v>100</v>
      </c>
      <c r="D59" s="73">
        <v>0.7655076169798799</v>
      </c>
      <c r="E59" s="74">
        <v>0.52713781221692946</v>
      </c>
      <c r="F59" s="74">
        <v>0.55514937918695473</v>
      </c>
      <c r="G59" s="65">
        <v>2.801156697002527E-2</v>
      </c>
    </row>
    <row r="60" spans="1:7" ht="15.75" thickBot="1" x14ac:dyDescent="0.3">
      <c r="A60" s="50">
        <v>31</v>
      </c>
      <c r="B60" s="78" t="s">
        <v>1</v>
      </c>
      <c r="C60" s="78" t="s">
        <v>109</v>
      </c>
      <c r="D60" s="79">
        <v>0.3428970731805327</v>
      </c>
      <c r="E60" s="79">
        <v>0.36439256684940297</v>
      </c>
      <c r="F60" s="79">
        <v>0.33869821580734372</v>
      </c>
      <c r="G60" s="62">
        <v>-2.5694351042059249E-2</v>
      </c>
    </row>
    <row r="61" spans="1:7" x14ac:dyDescent="0.25">
      <c r="A61" s="49">
        <v>1</v>
      </c>
      <c r="B61" s="76" t="s">
        <v>2</v>
      </c>
      <c r="C61" s="76" t="s">
        <v>261</v>
      </c>
      <c r="D61" s="77">
        <v>2.1235573675196786</v>
      </c>
      <c r="E61" s="77">
        <v>2.8348996128207453</v>
      </c>
      <c r="F61" s="77">
        <v>2.4540184637187874</v>
      </c>
      <c r="G61" s="63">
        <v>-0.38088114910195792</v>
      </c>
    </row>
    <row r="62" spans="1:7" x14ac:dyDescent="0.25">
      <c r="A62" s="11">
        <v>2</v>
      </c>
      <c r="B62" s="68" t="s">
        <v>2</v>
      </c>
      <c r="C62" s="68" t="s">
        <v>115</v>
      </c>
      <c r="D62" s="72">
        <v>1.3142482351548119</v>
      </c>
      <c r="E62" s="72">
        <v>1.2764076217422236</v>
      </c>
      <c r="F62" s="72">
        <v>1.2671187985313368</v>
      </c>
      <c r="G62" s="15">
        <v>-9.2888232108867541E-3</v>
      </c>
    </row>
    <row r="63" spans="1:7" x14ac:dyDescent="0.25">
      <c r="A63" s="11">
        <v>3</v>
      </c>
      <c r="B63" s="68" t="s">
        <v>2</v>
      </c>
      <c r="C63" s="68" t="s">
        <v>114</v>
      </c>
      <c r="D63" s="72">
        <v>1.1416689830777129</v>
      </c>
      <c r="E63" s="72">
        <v>1.1341572420868118</v>
      </c>
      <c r="F63" s="72">
        <v>1.1297805962975305</v>
      </c>
      <c r="G63" s="15">
        <v>-4.3766457892813193E-3</v>
      </c>
    </row>
    <row r="64" spans="1:7" x14ac:dyDescent="0.25">
      <c r="A64" s="11">
        <v>4</v>
      </c>
      <c r="B64" s="68" t="s">
        <v>2</v>
      </c>
      <c r="C64" s="68" t="s">
        <v>254</v>
      </c>
      <c r="D64" s="72">
        <v>1.1319024958411521</v>
      </c>
      <c r="E64" s="72">
        <v>1.0649432507357162</v>
      </c>
      <c r="F64" s="72">
        <v>1.1055832056682062</v>
      </c>
      <c r="G64" s="65">
        <v>4.0639954932490063E-2</v>
      </c>
    </row>
    <row r="65" spans="1:7" x14ac:dyDescent="0.25">
      <c r="A65" s="11">
        <v>5</v>
      </c>
      <c r="B65" s="68" t="s">
        <v>2</v>
      </c>
      <c r="C65" s="68" t="s">
        <v>256</v>
      </c>
      <c r="D65" s="72">
        <v>1.1693854740308638</v>
      </c>
      <c r="E65" s="72">
        <v>1.144291794902152</v>
      </c>
      <c r="F65" s="72">
        <v>1.0678582496439086</v>
      </c>
      <c r="G65" s="15">
        <v>-7.6433545258243418E-2</v>
      </c>
    </row>
    <row r="66" spans="1:7" x14ac:dyDescent="0.25">
      <c r="A66" s="11">
        <v>6</v>
      </c>
      <c r="B66" s="68" t="s">
        <v>2</v>
      </c>
      <c r="C66" s="68" t="s">
        <v>12</v>
      </c>
      <c r="D66" s="73">
        <v>1.0040741124927262</v>
      </c>
      <c r="E66" s="73">
        <v>1.0032943320641541</v>
      </c>
      <c r="F66" s="73">
        <v>1.0061800254015347</v>
      </c>
      <c r="G66" s="65">
        <v>2.8856933373806459E-3</v>
      </c>
    </row>
    <row r="67" spans="1:7" x14ac:dyDescent="0.25">
      <c r="A67" s="11">
        <v>7</v>
      </c>
      <c r="B67" s="68" t="s">
        <v>2</v>
      </c>
      <c r="C67" s="68" t="s">
        <v>267</v>
      </c>
      <c r="D67" s="73">
        <v>0.87000050631164505</v>
      </c>
      <c r="E67" s="73">
        <v>0.89257124904490792</v>
      </c>
      <c r="F67" s="73">
        <v>0.92508243788637701</v>
      </c>
      <c r="G67" s="65">
        <v>3.2511188841469085E-2</v>
      </c>
    </row>
    <row r="68" spans="1:7" x14ac:dyDescent="0.25">
      <c r="A68" s="11">
        <v>8</v>
      </c>
      <c r="B68" s="68" t="s">
        <v>2</v>
      </c>
      <c r="C68" s="68" t="s">
        <v>13</v>
      </c>
      <c r="D68" s="73">
        <v>0.94725814915935069</v>
      </c>
      <c r="E68" s="73">
        <v>0.94934992964393827</v>
      </c>
      <c r="F68" s="73">
        <v>0.90313530628282035</v>
      </c>
      <c r="G68" s="15">
        <v>-4.6214623361117924E-2</v>
      </c>
    </row>
    <row r="69" spans="1:7" x14ac:dyDescent="0.25">
      <c r="A69" s="11">
        <v>9</v>
      </c>
      <c r="B69" s="68" t="s">
        <v>2</v>
      </c>
      <c r="C69" s="68" t="s">
        <v>255</v>
      </c>
      <c r="D69" s="73">
        <v>0.9566137299400258</v>
      </c>
      <c r="E69" s="73">
        <v>0.93244894382548049</v>
      </c>
      <c r="F69" s="73">
        <v>0.89229713009151557</v>
      </c>
      <c r="G69" s="15">
        <v>-4.0151813733964925E-2</v>
      </c>
    </row>
    <row r="70" spans="1:7" x14ac:dyDescent="0.25">
      <c r="A70" s="11">
        <v>10</v>
      </c>
      <c r="B70" s="68" t="s">
        <v>2</v>
      </c>
      <c r="C70" s="68" t="s">
        <v>11</v>
      </c>
      <c r="D70" s="73">
        <v>0.92015086053551987</v>
      </c>
      <c r="E70" s="73">
        <v>0.93263158209687846</v>
      </c>
      <c r="F70" s="73">
        <v>0.838406963652225</v>
      </c>
      <c r="G70" s="15">
        <v>-9.4224618444653463E-2</v>
      </c>
    </row>
    <row r="71" spans="1:7" x14ac:dyDescent="0.25">
      <c r="A71" s="11">
        <v>11</v>
      </c>
      <c r="B71" s="68" t="s">
        <v>14</v>
      </c>
      <c r="C71" s="68" t="s">
        <v>262</v>
      </c>
      <c r="D71" s="73">
        <v>0.76754044665094834</v>
      </c>
      <c r="E71" s="74">
        <v>0.68715375805104739</v>
      </c>
      <c r="F71" s="73">
        <v>0.82921968461617435</v>
      </c>
      <c r="G71" s="65">
        <v>0.14206592656512695</v>
      </c>
    </row>
    <row r="72" spans="1:7" x14ac:dyDescent="0.25">
      <c r="A72" s="11">
        <v>12</v>
      </c>
      <c r="B72" s="68" t="s">
        <v>14</v>
      </c>
      <c r="C72" s="68" t="s">
        <v>116</v>
      </c>
      <c r="D72" s="73">
        <v>0.90648028800161107</v>
      </c>
      <c r="E72" s="73">
        <v>0.89837586849922568</v>
      </c>
      <c r="F72" s="73">
        <v>0.75371361058315089</v>
      </c>
      <c r="G72" s="15">
        <v>-0.14466225791607479</v>
      </c>
    </row>
    <row r="73" spans="1:7" x14ac:dyDescent="0.25">
      <c r="A73" s="11">
        <v>13</v>
      </c>
      <c r="B73" s="68" t="s">
        <v>2</v>
      </c>
      <c r="C73" s="68" t="s">
        <v>253</v>
      </c>
      <c r="D73" s="74">
        <v>0.56578412735422956</v>
      </c>
      <c r="E73" s="74">
        <v>0.60044559505506301</v>
      </c>
      <c r="F73" s="74">
        <v>0.61002505640505544</v>
      </c>
      <c r="G73" s="65">
        <v>9.5794613499924353E-3</v>
      </c>
    </row>
    <row r="74" spans="1:7" x14ac:dyDescent="0.25">
      <c r="A74" s="116" t="s">
        <v>0</v>
      </c>
      <c r="B74" s="116"/>
      <c r="C74" s="10" t="s">
        <v>15</v>
      </c>
      <c r="D74" s="75">
        <v>1.0503080442849977</v>
      </c>
      <c r="E74" s="81">
        <v>1.0201708898744348</v>
      </c>
      <c r="F74" s="81">
        <v>0.9994521548178833</v>
      </c>
      <c r="G74" s="17">
        <v>-2.0718735056551529E-2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G28:G29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65</v>
      </c>
      <c r="B2" s="12"/>
      <c r="C2" s="12"/>
    </row>
    <row r="24" spans="1:7" ht="15.75" x14ac:dyDescent="0.25">
      <c r="A24" s="12" t="s">
        <v>64</v>
      </c>
      <c r="B24" s="12"/>
      <c r="C24" s="12"/>
    </row>
    <row r="26" spans="1:7" x14ac:dyDescent="0.25">
      <c r="D26" s="125" t="s">
        <v>28</v>
      </c>
      <c r="E26" s="125"/>
      <c r="F26" s="125"/>
    </row>
    <row r="27" spans="1:7" x14ac:dyDescent="0.25">
      <c r="D27" s="124" t="s">
        <v>38</v>
      </c>
      <c r="E27" s="124"/>
      <c r="F27" s="124"/>
    </row>
    <row r="28" spans="1:7" ht="15" customHeight="1" x14ac:dyDescent="0.25">
      <c r="D28" s="123" t="s">
        <v>48</v>
      </c>
      <c r="E28" s="123"/>
      <c r="F28" s="123"/>
      <c r="G28" s="114" t="s">
        <v>271</v>
      </c>
    </row>
    <row r="29" spans="1:7" x14ac:dyDescent="0.25">
      <c r="A29" s="89" t="s">
        <v>16</v>
      </c>
      <c r="B29" s="88" t="s">
        <v>17</v>
      </c>
      <c r="C29" s="88" t="s">
        <v>18</v>
      </c>
      <c r="D29" s="88" t="s">
        <v>264</v>
      </c>
      <c r="E29" s="88" t="s">
        <v>266</v>
      </c>
      <c r="F29" s="88" t="s">
        <v>270</v>
      </c>
      <c r="G29" s="115"/>
    </row>
    <row r="30" spans="1:7" x14ac:dyDescent="0.25">
      <c r="A30" s="11">
        <v>1</v>
      </c>
      <c r="B30" s="68" t="s">
        <v>1</v>
      </c>
      <c r="C30" s="68" t="s">
        <v>6</v>
      </c>
      <c r="D30" s="72">
        <v>2.4383591744463841E-2</v>
      </c>
      <c r="E30" s="72">
        <v>2.5742033618429829E-2</v>
      </c>
      <c r="F30" s="72">
        <v>2.3726695008179623E-2</v>
      </c>
      <c r="G30" s="15">
        <v>-2.0153386102502065E-3</v>
      </c>
    </row>
    <row r="31" spans="1:7" x14ac:dyDescent="0.25">
      <c r="A31" s="11">
        <v>2</v>
      </c>
      <c r="B31" s="68" t="s">
        <v>1</v>
      </c>
      <c r="C31" s="68" t="s">
        <v>7</v>
      </c>
      <c r="D31" s="72">
        <v>1.9506353988708897E-2</v>
      </c>
      <c r="E31" s="72">
        <v>2.0792859056441456E-2</v>
      </c>
      <c r="F31" s="72">
        <v>1.9419209935547504E-2</v>
      </c>
      <c r="G31" s="15">
        <v>-1.3736491208939522E-3</v>
      </c>
    </row>
    <row r="32" spans="1:7" x14ac:dyDescent="0.25">
      <c r="A32" s="11">
        <v>3</v>
      </c>
      <c r="B32" s="68" t="s">
        <v>1</v>
      </c>
      <c r="C32" s="68" t="s">
        <v>108</v>
      </c>
      <c r="D32" s="72">
        <v>1.6558347308414059E-2</v>
      </c>
      <c r="E32" s="72">
        <v>1.7147179245590043E-2</v>
      </c>
      <c r="F32" s="72">
        <v>1.7465631747877935E-2</v>
      </c>
      <c r="G32" s="65">
        <v>3.1845250228789215E-4</v>
      </c>
    </row>
    <row r="33" spans="1:7" x14ac:dyDescent="0.25">
      <c r="A33" s="11">
        <v>4</v>
      </c>
      <c r="B33" s="68" t="s">
        <v>1</v>
      </c>
      <c r="C33" s="68" t="s">
        <v>102</v>
      </c>
      <c r="D33" s="72">
        <v>1.8108176297140271E-2</v>
      </c>
      <c r="E33" s="72">
        <v>1.7693106462791441E-2</v>
      </c>
      <c r="F33" s="72">
        <v>1.6293945800781511E-2</v>
      </c>
      <c r="G33" s="15">
        <v>-1.3991606620099295E-3</v>
      </c>
    </row>
    <row r="34" spans="1:7" x14ac:dyDescent="0.25">
      <c r="A34" s="11">
        <v>5</v>
      </c>
      <c r="B34" s="68" t="s">
        <v>1</v>
      </c>
      <c r="C34" s="68" t="s">
        <v>4</v>
      </c>
      <c r="D34" s="72">
        <v>1.3213044143273336E-2</v>
      </c>
      <c r="E34" s="72">
        <v>1.397342954688916E-2</v>
      </c>
      <c r="F34" s="72">
        <v>1.4326704512706569E-2</v>
      </c>
      <c r="G34" s="65">
        <v>3.5327496581740933E-4</v>
      </c>
    </row>
    <row r="35" spans="1:7" x14ac:dyDescent="0.25">
      <c r="A35" s="11">
        <v>6</v>
      </c>
      <c r="B35" s="68" t="s">
        <v>1</v>
      </c>
      <c r="C35" s="68" t="s">
        <v>3</v>
      </c>
      <c r="D35" s="72">
        <v>2.1731612657045742E-2</v>
      </c>
      <c r="E35" s="72">
        <v>1.8807752510977334E-2</v>
      </c>
      <c r="F35" s="72">
        <v>1.3126682583947433E-2</v>
      </c>
      <c r="G35" s="15">
        <v>-5.6810699270299012E-3</v>
      </c>
    </row>
    <row r="36" spans="1:7" x14ac:dyDescent="0.25">
      <c r="A36" s="11">
        <v>7</v>
      </c>
      <c r="B36" s="68" t="s">
        <v>1</v>
      </c>
      <c r="C36" s="68" t="s">
        <v>106</v>
      </c>
      <c r="D36" s="72">
        <v>1.5453443130142656E-2</v>
      </c>
      <c r="E36" s="72">
        <v>1.2988936673389705E-2</v>
      </c>
      <c r="F36" s="72">
        <v>1.1946899255136053E-2</v>
      </c>
      <c r="G36" s="15">
        <v>-1.0420374182536513E-3</v>
      </c>
    </row>
    <row r="37" spans="1:7" x14ac:dyDescent="0.25">
      <c r="A37" s="11">
        <v>8</v>
      </c>
      <c r="B37" s="68" t="s">
        <v>1</v>
      </c>
      <c r="C37" s="68" t="s">
        <v>113</v>
      </c>
      <c r="D37" s="72">
        <v>1.6573268765895065E-2</v>
      </c>
      <c r="E37" s="72">
        <v>1.2033984687582093E-2</v>
      </c>
      <c r="F37" s="72">
        <v>1.1318913885677335E-2</v>
      </c>
      <c r="G37" s="15">
        <v>-7.1507080190475782E-4</v>
      </c>
    </row>
    <row r="38" spans="1:7" x14ac:dyDescent="0.25">
      <c r="A38" s="11">
        <v>9</v>
      </c>
      <c r="B38" s="68" t="s">
        <v>1</v>
      </c>
      <c r="C38" s="68" t="s">
        <v>10</v>
      </c>
      <c r="D38" s="72">
        <v>1.0744247571767333E-2</v>
      </c>
      <c r="E38" s="72">
        <v>1.081780918803886E-2</v>
      </c>
      <c r="F38" s="72">
        <v>1.0250066742433995E-2</v>
      </c>
      <c r="G38" s="15">
        <v>-5.6774244560486506E-4</v>
      </c>
    </row>
    <row r="39" spans="1:7" x14ac:dyDescent="0.25">
      <c r="A39" s="11">
        <v>10</v>
      </c>
      <c r="B39" s="68" t="s">
        <v>1</v>
      </c>
      <c r="C39" s="68" t="s">
        <v>101</v>
      </c>
      <c r="D39" s="73">
        <v>9.1576781487400071E-3</v>
      </c>
      <c r="E39" s="73">
        <v>9.8565872813306168E-3</v>
      </c>
      <c r="F39" s="73">
        <v>9.9498483594373886E-3</v>
      </c>
      <c r="G39" s="65">
        <v>9.3261078106771783E-5</v>
      </c>
    </row>
    <row r="40" spans="1:7" x14ac:dyDescent="0.25">
      <c r="A40" s="11">
        <v>11</v>
      </c>
      <c r="B40" s="68" t="s">
        <v>1</v>
      </c>
      <c r="C40" s="68" t="s">
        <v>112</v>
      </c>
      <c r="D40" s="72">
        <v>1.0241240520497699E-2</v>
      </c>
      <c r="E40" s="73">
        <v>9.6834634630109193E-3</v>
      </c>
      <c r="F40" s="73">
        <v>8.6638891966425297E-3</v>
      </c>
      <c r="G40" s="15">
        <v>-1.0195742663683897E-3</v>
      </c>
    </row>
    <row r="41" spans="1:7" x14ac:dyDescent="0.25">
      <c r="A41" s="11">
        <v>12</v>
      </c>
      <c r="B41" s="68" t="s">
        <v>1</v>
      </c>
      <c r="C41" s="68" t="s">
        <v>107</v>
      </c>
      <c r="D41" s="73">
        <v>8.788685831732793E-3</v>
      </c>
      <c r="E41" s="73">
        <v>8.1325825333411796E-3</v>
      </c>
      <c r="F41" s="73">
        <v>7.760160526051209E-3</v>
      </c>
      <c r="G41" s="15">
        <v>-3.7242200728997057E-4</v>
      </c>
    </row>
    <row r="42" spans="1:7" x14ac:dyDescent="0.25">
      <c r="A42" s="11">
        <v>13</v>
      </c>
      <c r="B42" s="68" t="s">
        <v>1</v>
      </c>
      <c r="C42" s="68" t="s">
        <v>105</v>
      </c>
      <c r="D42" s="73">
        <v>8.5133677251570828E-3</v>
      </c>
      <c r="E42" s="73">
        <v>8.3926682703076502E-3</v>
      </c>
      <c r="F42" s="73">
        <v>7.5751773190282914E-3</v>
      </c>
      <c r="G42" s="15">
        <v>-8.1749095127935881E-4</v>
      </c>
    </row>
    <row r="43" spans="1:7" x14ac:dyDescent="0.25">
      <c r="A43" s="11">
        <v>14</v>
      </c>
      <c r="B43" s="68" t="s">
        <v>1</v>
      </c>
      <c r="C43" s="68" t="s">
        <v>5</v>
      </c>
      <c r="D43" s="73">
        <v>6.8060892108879828E-3</v>
      </c>
      <c r="E43" s="73">
        <v>7.0574492709536609E-3</v>
      </c>
      <c r="F43" s="73">
        <v>6.7380782657910279E-3</v>
      </c>
      <c r="G43" s="15">
        <v>-3.1937100516263306E-4</v>
      </c>
    </row>
    <row r="44" spans="1:7" x14ac:dyDescent="0.25">
      <c r="A44" s="11">
        <v>15</v>
      </c>
      <c r="B44" s="68" t="s">
        <v>1</v>
      </c>
      <c r="C44" s="68" t="s">
        <v>250</v>
      </c>
      <c r="D44" s="73">
        <v>7.1173008144739206E-3</v>
      </c>
      <c r="E44" s="73">
        <v>6.9958229297313792E-3</v>
      </c>
      <c r="F44" s="73">
        <v>6.7127382215164877E-3</v>
      </c>
      <c r="G44" s="15">
        <v>-2.8308470821489153E-4</v>
      </c>
    </row>
    <row r="45" spans="1:7" x14ac:dyDescent="0.25">
      <c r="A45" s="11">
        <v>16</v>
      </c>
      <c r="B45" s="68" t="s">
        <v>1</v>
      </c>
      <c r="C45" s="68" t="s">
        <v>104</v>
      </c>
      <c r="D45" s="73">
        <v>6.0099767643787411E-3</v>
      </c>
      <c r="E45" s="73">
        <v>6.8749236582732257E-3</v>
      </c>
      <c r="F45" s="73">
        <v>5.6067136924661063E-3</v>
      </c>
      <c r="G45" s="15">
        <v>-1.2682099658071194E-3</v>
      </c>
    </row>
    <row r="46" spans="1:7" x14ac:dyDescent="0.25">
      <c r="A46" s="11">
        <v>17</v>
      </c>
      <c r="B46" s="68" t="s">
        <v>1</v>
      </c>
      <c r="C46" s="68" t="s">
        <v>251</v>
      </c>
      <c r="D46" s="73">
        <v>8.3517410790983296E-3</v>
      </c>
      <c r="E46" s="73">
        <v>6.0360112015104958E-3</v>
      </c>
      <c r="F46" s="73">
        <v>4.9091697751591761E-3</v>
      </c>
      <c r="G46" s="15">
        <v>-1.1268414263513197E-3</v>
      </c>
    </row>
    <row r="47" spans="1:7" x14ac:dyDescent="0.25">
      <c r="A47" s="11">
        <v>18</v>
      </c>
      <c r="B47" s="68" t="s">
        <v>1</v>
      </c>
      <c r="C47" s="68" t="s">
        <v>103</v>
      </c>
      <c r="D47" s="73">
        <v>4.8744515489251225E-3</v>
      </c>
      <c r="E47" s="73">
        <v>5.0855166695749701E-3</v>
      </c>
      <c r="F47" s="73">
        <v>4.7829015057887572E-3</v>
      </c>
      <c r="G47" s="15">
        <v>-3.0261516378621289E-4</v>
      </c>
    </row>
    <row r="48" spans="1:7" x14ac:dyDescent="0.25">
      <c r="A48" s="11">
        <v>19</v>
      </c>
      <c r="B48" s="68" t="s">
        <v>1</v>
      </c>
      <c r="C48" s="68" t="s">
        <v>248</v>
      </c>
      <c r="D48" s="73">
        <v>4.3561113226223891E-3</v>
      </c>
      <c r="E48" s="73">
        <v>4.6594682775710728E-3</v>
      </c>
      <c r="F48" s="73">
        <v>4.6173771817904575E-3</v>
      </c>
      <c r="G48" s="15">
        <v>-4.2091095780615387E-5</v>
      </c>
    </row>
    <row r="49" spans="1:7" x14ac:dyDescent="0.25">
      <c r="A49" s="11">
        <v>20</v>
      </c>
      <c r="B49" s="68" t="s">
        <v>1</v>
      </c>
      <c r="C49" s="68" t="s">
        <v>249</v>
      </c>
      <c r="D49" s="73">
        <v>5.3598517008335211E-3</v>
      </c>
      <c r="E49" s="73">
        <v>5.2775933662565838E-3</v>
      </c>
      <c r="F49" s="73">
        <v>4.428483081538149E-3</v>
      </c>
      <c r="G49" s="15">
        <v>-8.4911028471843474E-4</v>
      </c>
    </row>
    <row r="50" spans="1:7" x14ac:dyDescent="0.25">
      <c r="A50" s="11">
        <v>21</v>
      </c>
      <c r="B50" s="68" t="s">
        <v>1</v>
      </c>
      <c r="C50" s="68" t="s">
        <v>9</v>
      </c>
      <c r="D50" s="73">
        <v>4.1378195499371072E-3</v>
      </c>
      <c r="E50" s="73">
        <v>4.128084189865368E-3</v>
      </c>
      <c r="F50" s="73">
        <v>4.2985598923767953E-3</v>
      </c>
      <c r="G50" s="65">
        <v>1.704757025114273E-4</v>
      </c>
    </row>
    <row r="51" spans="1:7" x14ac:dyDescent="0.25">
      <c r="A51" s="11">
        <v>22</v>
      </c>
      <c r="B51" s="68" t="s">
        <v>1</v>
      </c>
      <c r="C51" s="68" t="s">
        <v>258</v>
      </c>
      <c r="D51" s="73">
        <v>3.5347846050911933E-3</v>
      </c>
      <c r="E51" s="73">
        <v>3.8115179573915965E-3</v>
      </c>
      <c r="F51" s="73">
        <v>3.8504748083448832E-3</v>
      </c>
      <c r="G51" s="65">
        <v>3.8956850953286715E-5</v>
      </c>
    </row>
    <row r="52" spans="1:7" x14ac:dyDescent="0.25">
      <c r="A52" s="11">
        <v>23</v>
      </c>
      <c r="B52" s="68" t="s">
        <v>1</v>
      </c>
      <c r="C52" s="68" t="s">
        <v>247</v>
      </c>
      <c r="D52" s="73">
        <v>3.8106290338150782E-3</v>
      </c>
      <c r="E52" s="73">
        <v>3.8269223121257341E-3</v>
      </c>
      <c r="F52" s="73">
        <v>3.7782275815262971E-3</v>
      </c>
      <c r="G52" s="15">
        <v>-4.8694730599437019E-5</v>
      </c>
    </row>
    <row r="53" spans="1:7" x14ac:dyDescent="0.25">
      <c r="A53" s="11">
        <v>24</v>
      </c>
      <c r="B53" s="68" t="s">
        <v>1</v>
      </c>
      <c r="C53" s="68" t="s">
        <v>252</v>
      </c>
      <c r="D53" s="74">
        <v>9.724046397506284E-4</v>
      </c>
      <c r="E53" s="73">
        <v>3.6459277605019338E-3</v>
      </c>
      <c r="F53" s="73">
        <v>3.5436779813011921E-3</v>
      </c>
      <c r="G53" s="15">
        <v>-1.0224977920074169E-4</v>
      </c>
    </row>
    <row r="54" spans="1:7" x14ac:dyDescent="0.25">
      <c r="A54" s="11">
        <v>25</v>
      </c>
      <c r="B54" s="68" t="s">
        <v>1</v>
      </c>
      <c r="C54" s="68" t="s">
        <v>263</v>
      </c>
      <c r="D54" s="73">
        <v>2.7882372039455183E-3</v>
      </c>
      <c r="E54" s="74">
        <v>2.3299628954463621E-3</v>
      </c>
      <c r="F54" s="74">
        <v>2.418343480591994E-3</v>
      </c>
      <c r="G54" s="65">
        <v>8.8380585145631917E-5</v>
      </c>
    </row>
    <row r="55" spans="1:7" x14ac:dyDescent="0.25">
      <c r="A55" s="11">
        <v>26</v>
      </c>
      <c r="B55" s="68" t="s">
        <v>1</v>
      </c>
      <c r="C55" s="68" t="s">
        <v>109</v>
      </c>
      <c r="D55" s="74">
        <v>8.0165275469785068E-4</v>
      </c>
      <c r="E55" s="74">
        <v>9.3350840355258631E-4</v>
      </c>
      <c r="F55" s="74">
        <v>1.0375614104307699E-3</v>
      </c>
      <c r="G55" s="65">
        <v>1.0405300687818357E-4</v>
      </c>
    </row>
    <row r="56" spans="1:7" x14ac:dyDescent="0.25">
      <c r="A56" s="11">
        <v>27</v>
      </c>
      <c r="B56" s="68" t="s">
        <v>1</v>
      </c>
      <c r="C56" s="68" t="s">
        <v>257</v>
      </c>
      <c r="D56" s="74">
        <v>1.0085822413499336E-3</v>
      </c>
      <c r="E56" s="74">
        <v>1.6345151341743249E-3</v>
      </c>
      <c r="F56" s="74">
        <v>8.7628719429874388E-4</v>
      </c>
      <c r="G56" s="15">
        <v>-7.58227939875581E-4</v>
      </c>
    </row>
    <row r="57" spans="1:7" x14ac:dyDescent="0.25">
      <c r="A57" s="11">
        <v>28</v>
      </c>
      <c r="B57" s="68" t="s">
        <v>1</v>
      </c>
      <c r="C57" s="68" t="s">
        <v>100</v>
      </c>
      <c r="D57" s="74">
        <v>3.9560677196074279E-4</v>
      </c>
      <c r="E57" s="74">
        <v>4.6233959079904758E-4</v>
      </c>
      <c r="F57" s="74">
        <v>8.1490613216936541E-4</v>
      </c>
      <c r="G57" s="65">
        <v>3.5256654137031784E-4</v>
      </c>
    </row>
    <row r="58" spans="1:7" x14ac:dyDescent="0.25">
      <c r="A58" s="11">
        <v>29</v>
      </c>
      <c r="B58" s="68" t="s">
        <v>1</v>
      </c>
      <c r="C58" s="68" t="s">
        <v>111</v>
      </c>
      <c r="D58" s="74">
        <v>2.304856026795299E-4</v>
      </c>
      <c r="E58" s="74">
        <v>9.555288988476418E-4</v>
      </c>
      <c r="F58" s="74">
        <v>1.6151341707366668E-4</v>
      </c>
      <c r="G58" s="15">
        <v>-7.9401548177397512E-4</v>
      </c>
    </row>
    <row r="59" spans="1:7" x14ac:dyDescent="0.25">
      <c r="A59" s="87">
        <v>30</v>
      </c>
      <c r="B59" s="68" t="s">
        <v>1</v>
      </c>
      <c r="C59" s="68" t="s">
        <v>8</v>
      </c>
      <c r="D59" s="74">
        <v>4.251481436342451E-4</v>
      </c>
      <c r="E59" s="74">
        <v>5.6217116748197623E-18</v>
      </c>
      <c r="F59" s="74">
        <v>-5.4893237297334362E-18</v>
      </c>
      <c r="G59" s="15">
        <v>-1.1111035404553198E-17</v>
      </c>
    </row>
    <row r="60" spans="1:7" ht="15.75" thickBot="1" x14ac:dyDescent="0.3">
      <c r="A60" s="50">
        <v>31</v>
      </c>
      <c r="B60" s="78" t="s">
        <v>1</v>
      </c>
      <c r="C60" s="78" t="s">
        <v>110</v>
      </c>
      <c r="D60" s="79">
        <v>-2.6572882066375036E-2</v>
      </c>
      <c r="E60" s="79">
        <v>-2.3532859036699768E-2</v>
      </c>
      <c r="F60" s="79">
        <v>-1.9001179131562018E-2</v>
      </c>
      <c r="G60" s="83">
        <v>4.5316799051377497E-3</v>
      </c>
    </row>
    <row r="61" spans="1:7" x14ac:dyDescent="0.25">
      <c r="A61" s="49">
        <v>1</v>
      </c>
      <c r="B61" s="76" t="s">
        <v>2</v>
      </c>
      <c r="C61" s="76" t="s">
        <v>115</v>
      </c>
      <c r="D61" s="82">
        <v>9.6668476280662094E-3</v>
      </c>
      <c r="E61" s="77">
        <v>1.0153082358278519E-2</v>
      </c>
      <c r="F61" s="77">
        <v>1.1172641279421457E-2</v>
      </c>
      <c r="G61" s="86">
        <v>1.0195589211429382E-3</v>
      </c>
    </row>
    <row r="62" spans="1:7" x14ac:dyDescent="0.25">
      <c r="A62" s="11">
        <v>2</v>
      </c>
      <c r="B62" s="68" t="s">
        <v>2</v>
      </c>
      <c r="C62" s="68" t="s">
        <v>254</v>
      </c>
      <c r="D62" s="73">
        <v>6.3685800736879156E-3</v>
      </c>
      <c r="E62" s="73">
        <v>8.6699416350194906E-3</v>
      </c>
      <c r="F62" s="72">
        <v>1.0613662301334342E-2</v>
      </c>
      <c r="G62" s="65">
        <v>1.9437206663148517E-3</v>
      </c>
    </row>
    <row r="63" spans="1:7" x14ac:dyDescent="0.25">
      <c r="A63" s="11">
        <v>3</v>
      </c>
      <c r="B63" s="68" t="s">
        <v>2</v>
      </c>
      <c r="C63" s="68" t="s">
        <v>261</v>
      </c>
      <c r="D63" s="73">
        <v>7.0619082873234536E-3</v>
      </c>
      <c r="E63" s="73">
        <v>8.8784544791084136E-3</v>
      </c>
      <c r="F63" s="73">
        <v>9.3784096143576853E-3</v>
      </c>
      <c r="G63" s="65">
        <v>4.999551352492717E-4</v>
      </c>
    </row>
    <row r="64" spans="1:7" x14ac:dyDescent="0.25">
      <c r="A64" s="11">
        <v>4</v>
      </c>
      <c r="B64" s="68" t="s">
        <v>14</v>
      </c>
      <c r="C64" s="68" t="s">
        <v>262</v>
      </c>
      <c r="D64" s="73">
        <v>7.7259383676548752E-3</v>
      </c>
      <c r="E64" s="73">
        <v>8.4134438408804014E-3</v>
      </c>
      <c r="F64" s="73">
        <v>8.3482607419243047E-3</v>
      </c>
      <c r="G64" s="15">
        <v>-6.5183098956096697E-5</v>
      </c>
    </row>
    <row r="65" spans="1:7" x14ac:dyDescent="0.25">
      <c r="A65" s="11">
        <v>5</v>
      </c>
      <c r="B65" s="68" t="s">
        <v>2</v>
      </c>
      <c r="C65" s="68" t="s">
        <v>256</v>
      </c>
      <c r="D65" s="73">
        <v>7.392955733043413E-3</v>
      </c>
      <c r="E65" s="73">
        <v>7.0296797003627162E-3</v>
      </c>
      <c r="F65" s="73">
        <v>7.17993300789725E-3</v>
      </c>
      <c r="G65" s="65">
        <v>1.5025330753453379E-4</v>
      </c>
    </row>
    <row r="66" spans="1:7" x14ac:dyDescent="0.25">
      <c r="A66" s="11">
        <v>6</v>
      </c>
      <c r="B66" s="68" t="s">
        <v>2</v>
      </c>
      <c r="C66" s="68" t="s">
        <v>13</v>
      </c>
      <c r="D66" s="73">
        <v>5.5847033869562942E-3</v>
      </c>
      <c r="E66" s="73">
        <v>5.7031895805861226E-3</v>
      </c>
      <c r="F66" s="73">
        <v>5.7601733621566193E-3</v>
      </c>
      <c r="G66" s="65">
        <v>5.6983781570496723E-5</v>
      </c>
    </row>
    <row r="67" spans="1:7" x14ac:dyDescent="0.25">
      <c r="A67" s="11">
        <v>7</v>
      </c>
      <c r="B67" s="68" t="s">
        <v>14</v>
      </c>
      <c r="C67" s="68" t="s">
        <v>116</v>
      </c>
      <c r="D67" s="74">
        <v>2.4242507184724336E-3</v>
      </c>
      <c r="E67" s="74">
        <v>2.1689795168513188E-3</v>
      </c>
      <c r="F67" s="74">
        <v>2.1537156563772378E-3</v>
      </c>
      <c r="G67" s="15">
        <v>-1.5263860474081046E-5</v>
      </c>
    </row>
    <row r="68" spans="1:7" x14ac:dyDescent="0.25">
      <c r="A68" s="11">
        <v>8</v>
      </c>
      <c r="B68" s="68" t="s">
        <v>2</v>
      </c>
      <c r="C68" s="68" t="s">
        <v>114</v>
      </c>
      <c r="D68" s="74">
        <v>4.4822799837250656E-4</v>
      </c>
      <c r="E68" s="74">
        <v>1.5835968438159943E-3</v>
      </c>
      <c r="F68" s="74">
        <v>2.0313510905145046E-3</v>
      </c>
      <c r="G68" s="65">
        <v>4.4775424669851022E-4</v>
      </c>
    </row>
    <row r="69" spans="1:7" x14ac:dyDescent="0.25">
      <c r="A69" s="11">
        <v>9</v>
      </c>
      <c r="B69" s="68" t="s">
        <v>2</v>
      </c>
      <c r="C69" s="68" t="s">
        <v>11</v>
      </c>
      <c r="D69" s="74">
        <v>2.1999741836911612E-3</v>
      </c>
      <c r="E69" s="74">
        <v>1.9478666347038649E-3</v>
      </c>
      <c r="F69" s="74">
        <v>1.8213205557601796E-3</v>
      </c>
      <c r="G69" s="15">
        <v>-1.2654607894368531E-4</v>
      </c>
    </row>
    <row r="70" spans="1:7" x14ac:dyDescent="0.25">
      <c r="A70" s="11">
        <v>10</v>
      </c>
      <c r="B70" s="68" t="s">
        <v>2</v>
      </c>
      <c r="C70" s="68" t="s">
        <v>12</v>
      </c>
      <c r="D70" s="74">
        <v>1.7174014685447476E-3</v>
      </c>
      <c r="E70" s="74">
        <v>1.5409984301133846E-3</v>
      </c>
      <c r="F70" s="74">
        <v>1.4986648576847932E-3</v>
      </c>
      <c r="G70" s="15">
        <v>-4.2333572428591374E-5</v>
      </c>
    </row>
    <row r="71" spans="1:7" x14ac:dyDescent="0.25">
      <c r="A71" s="11">
        <v>11</v>
      </c>
      <c r="B71" s="68" t="s">
        <v>2</v>
      </c>
      <c r="C71" s="68" t="s">
        <v>267</v>
      </c>
      <c r="D71" s="74">
        <v>1.2391837651026258E-3</v>
      </c>
      <c r="E71" s="74">
        <v>1.680342824993294E-3</v>
      </c>
      <c r="F71" s="74">
        <v>1.4732316712732486E-3</v>
      </c>
      <c r="G71" s="15">
        <v>-2.0711115372004543E-4</v>
      </c>
    </row>
    <row r="72" spans="1:7" x14ac:dyDescent="0.25">
      <c r="A72" s="11">
        <v>12</v>
      </c>
      <c r="B72" s="68" t="s">
        <v>2</v>
      </c>
      <c r="C72" s="68" t="s">
        <v>255</v>
      </c>
      <c r="D72" s="74">
        <v>-1.09292676905706E-2</v>
      </c>
      <c r="E72" s="74">
        <v>8.7445748548730339E-4</v>
      </c>
      <c r="F72" s="74">
        <v>9.1752755972054521E-4</v>
      </c>
      <c r="G72" s="65">
        <v>4.307007423324182E-5</v>
      </c>
    </row>
    <row r="73" spans="1:7" x14ac:dyDescent="0.25">
      <c r="A73" s="11">
        <v>13</v>
      </c>
      <c r="B73" s="68" t="s">
        <v>2</v>
      </c>
      <c r="C73" s="68" t="s">
        <v>253</v>
      </c>
      <c r="D73" s="74">
        <v>1.9495945273689661E-4</v>
      </c>
      <c r="E73" s="73">
        <v>6.0211824936086721E-3</v>
      </c>
      <c r="F73" s="74">
        <v>4.7244414515867239E-5</v>
      </c>
      <c r="G73" s="15">
        <v>-5.973938079092805E-3</v>
      </c>
    </row>
    <row r="74" spans="1:7" x14ac:dyDescent="0.25">
      <c r="A74" s="116" t="s">
        <v>0</v>
      </c>
      <c r="B74" s="116"/>
      <c r="C74" s="10" t="s">
        <v>15</v>
      </c>
      <c r="D74" s="81">
        <v>6.1805563566080073E-3</v>
      </c>
      <c r="E74" s="81">
        <v>6.3072166725236262E-3</v>
      </c>
      <c r="F74" s="81">
        <v>6.0266759299708048E-3</v>
      </c>
      <c r="G74" s="17">
        <v>-2.8054074255282144E-4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G28:G29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79</v>
      </c>
      <c r="B2" s="12"/>
      <c r="C2" s="12"/>
    </row>
    <row r="24" spans="1:7" ht="15.75" x14ac:dyDescent="0.25">
      <c r="A24" s="12" t="s">
        <v>78</v>
      </c>
      <c r="B24" s="12"/>
      <c r="C24" s="12"/>
    </row>
    <row r="26" spans="1:7" x14ac:dyDescent="0.25">
      <c r="D26" s="125" t="s">
        <v>29</v>
      </c>
      <c r="E26" s="125"/>
      <c r="F26" s="125"/>
    </row>
    <row r="27" spans="1:7" x14ac:dyDescent="0.25">
      <c r="D27" s="124" t="s">
        <v>39</v>
      </c>
      <c r="E27" s="124"/>
      <c r="F27" s="124"/>
    </row>
    <row r="28" spans="1:7" ht="15" customHeight="1" x14ac:dyDescent="0.25">
      <c r="D28" s="123" t="s">
        <v>49</v>
      </c>
      <c r="E28" s="123"/>
      <c r="F28" s="123"/>
      <c r="G28" s="114" t="s">
        <v>271</v>
      </c>
    </row>
    <row r="29" spans="1:7" x14ac:dyDescent="0.25">
      <c r="A29" s="89" t="s">
        <v>16</v>
      </c>
      <c r="B29" s="88" t="s">
        <v>17</v>
      </c>
      <c r="C29" s="88" t="s">
        <v>18</v>
      </c>
      <c r="D29" s="88" t="s">
        <v>264</v>
      </c>
      <c r="E29" s="88" t="s">
        <v>266</v>
      </c>
      <c r="F29" s="88" t="s">
        <v>270</v>
      </c>
      <c r="G29" s="115"/>
    </row>
    <row r="30" spans="1:7" x14ac:dyDescent="0.25">
      <c r="A30" s="11">
        <v>1</v>
      </c>
      <c r="B30" s="68" t="s">
        <v>1</v>
      </c>
      <c r="C30" s="68" t="s">
        <v>6</v>
      </c>
      <c r="D30" s="72">
        <v>0.11548024697547059</v>
      </c>
      <c r="E30" s="72">
        <v>0.12188231331317181</v>
      </c>
      <c r="F30" s="72">
        <v>0.11227682188166752</v>
      </c>
      <c r="G30" s="15">
        <v>-9.6054914315042983E-3</v>
      </c>
    </row>
    <row r="31" spans="1:7" x14ac:dyDescent="0.25">
      <c r="A31" s="11">
        <v>2</v>
      </c>
      <c r="B31" s="68" t="s">
        <v>1</v>
      </c>
      <c r="C31" s="68" t="s">
        <v>102</v>
      </c>
      <c r="D31" s="72">
        <v>0.11694512984410418</v>
      </c>
      <c r="E31" s="72">
        <v>0.11398716055124201</v>
      </c>
      <c r="F31" s="72">
        <v>0.10481802685337115</v>
      </c>
      <c r="G31" s="15">
        <v>-9.1691336978708682E-3</v>
      </c>
    </row>
    <row r="32" spans="1:7" x14ac:dyDescent="0.25">
      <c r="A32" s="11">
        <v>3</v>
      </c>
      <c r="B32" s="68" t="s">
        <v>1</v>
      </c>
      <c r="C32" s="68" t="s">
        <v>108</v>
      </c>
      <c r="D32" s="72">
        <v>9.6159584045882568E-2</v>
      </c>
      <c r="E32" s="72">
        <v>9.939223721963325E-2</v>
      </c>
      <c r="F32" s="72">
        <v>0.10100498068375388</v>
      </c>
      <c r="G32" s="65">
        <v>1.6127434641206306E-3</v>
      </c>
    </row>
    <row r="33" spans="1:7" x14ac:dyDescent="0.25">
      <c r="A33" s="11">
        <v>4</v>
      </c>
      <c r="B33" s="68" t="s">
        <v>1</v>
      </c>
      <c r="C33" s="68" t="s">
        <v>7</v>
      </c>
      <c r="D33" s="72">
        <v>9.4880462332550847E-2</v>
      </c>
      <c r="E33" s="72">
        <v>0.1008175227593657</v>
      </c>
      <c r="F33" s="72">
        <v>9.3890118145346091E-2</v>
      </c>
      <c r="G33" s="15">
        <v>-6.9274046140196111E-3</v>
      </c>
    </row>
    <row r="34" spans="1:7" x14ac:dyDescent="0.25">
      <c r="A34" s="11">
        <v>5</v>
      </c>
      <c r="B34" s="68" t="s">
        <v>1</v>
      </c>
      <c r="C34" s="68" t="s">
        <v>101</v>
      </c>
      <c r="D34" s="72">
        <v>8.7902095736005145E-2</v>
      </c>
      <c r="E34" s="72">
        <v>9.3646461403589301E-2</v>
      </c>
      <c r="F34" s="72">
        <v>9.3518957577272785E-2</v>
      </c>
      <c r="G34" s="15">
        <v>-1.2750382631651624E-4</v>
      </c>
    </row>
    <row r="35" spans="1:7" x14ac:dyDescent="0.25">
      <c r="A35" s="11">
        <v>6</v>
      </c>
      <c r="B35" s="68" t="s">
        <v>1</v>
      </c>
      <c r="C35" s="68" t="s">
        <v>112</v>
      </c>
      <c r="D35" s="72">
        <v>0.10773676858820155</v>
      </c>
      <c r="E35" s="72">
        <v>0.10148523978286485</v>
      </c>
      <c r="F35" s="72">
        <v>9.0253777185262035E-2</v>
      </c>
      <c r="G35" s="15">
        <v>-1.1231462597602812E-2</v>
      </c>
    </row>
    <row r="36" spans="1:7" x14ac:dyDescent="0.25">
      <c r="A36" s="11">
        <v>7</v>
      </c>
      <c r="B36" s="68" t="s">
        <v>1</v>
      </c>
      <c r="C36" s="68" t="s">
        <v>4</v>
      </c>
      <c r="D36" s="73">
        <v>7.5923750756118305E-2</v>
      </c>
      <c r="E36" s="72">
        <v>8.0152827999825746E-2</v>
      </c>
      <c r="F36" s="72">
        <v>8.2161413046838327E-2</v>
      </c>
      <c r="G36" s="65">
        <v>2.0085850470125816E-3</v>
      </c>
    </row>
    <row r="37" spans="1:7" x14ac:dyDescent="0.25">
      <c r="A37" s="11">
        <v>8</v>
      </c>
      <c r="B37" s="68" t="s">
        <v>1</v>
      </c>
      <c r="C37" s="68" t="s">
        <v>3</v>
      </c>
      <c r="D37" s="72">
        <v>0.12563206834353158</v>
      </c>
      <c r="E37" s="72">
        <v>0.10833650266593217</v>
      </c>
      <c r="F37" s="73">
        <v>7.5469294752739724E-2</v>
      </c>
      <c r="G37" s="15">
        <v>-3.2867207913192448E-2</v>
      </c>
    </row>
    <row r="38" spans="1:7" x14ac:dyDescent="0.25">
      <c r="A38" s="11">
        <v>9</v>
      </c>
      <c r="B38" s="68" t="s">
        <v>1</v>
      </c>
      <c r="C38" s="68" t="s">
        <v>105</v>
      </c>
      <c r="D38" s="73">
        <v>7.8163940509244551E-2</v>
      </c>
      <c r="E38" s="73">
        <v>7.6628120996466639E-2</v>
      </c>
      <c r="F38" s="73">
        <v>6.8647540807559762E-2</v>
      </c>
      <c r="G38" s="15">
        <v>-7.9805801889068773E-3</v>
      </c>
    </row>
    <row r="39" spans="1:7" x14ac:dyDescent="0.25">
      <c r="A39" s="11">
        <v>10</v>
      </c>
      <c r="B39" s="68" t="s">
        <v>1</v>
      </c>
      <c r="C39" s="68" t="s">
        <v>106</v>
      </c>
      <c r="D39" s="72">
        <v>8.8584571722885183E-2</v>
      </c>
      <c r="E39" s="73">
        <v>7.4207484054247486E-2</v>
      </c>
      <c r="F39" s="73">
        <v>6.802461024205636E-2</v>
      </c>
      <c r="G39" s="15">
        <v>-6.1828738121911253E-3</v>
      </c>
    </row>
    <row r="40" spans="1:7" x14ac:dyDescent="0.25">
      <c r="A40" s="11">
        <v>11</v>
      </c>
      <c r="B40" s="68" t="s">
        <v>1</v>
      </c>
      <c r="C40" s="68" t="s">
        <v>10</v>
      </c>
      <c r="D40" s="73">
        <v>7.145222333853099E-2</v>
      </c>
      <c r="E40" s="73">
        <v>7.1783197943902768E-2</v>
      </c>
      <c r="F40" s="73">
        <v>6.7877724963372896E-2</v>
      </c>
      <c r="G40" s="15">
        <v>-3.9054729805298727E-3</v>
      </c>
    </row>
    <row r="41" spans="1:7" x14ac:dyDescent="0.25">
      <c r="A41" s="11">
        <v>12</v>
      </c>
      <c r="B41" s="68" t="s">
        <v>1</v>
      </c>
      <c r="C41" s="68" t="s">
        <v>113</v>
      </c>
      <c r="D41" s="72">
        <v>9.1551335026698766E-2</v>
      </c>
      <c r="E41" s="73">
        <v>6.640313829266703E-2</v>
      </c>
      <c r="F41" s="73">
        <v>6.234267414675914E-2</v>
      </c>
      <c r="G41" s="15">
        <v>-4.0604641459078897E-3</v>
      </c>
    </row>
    <row r="42" spans="1:7" x14ac:dyDescent="0.25">
      <c r="A42" s="11">
        <v>13</v>
      </c>
      <c r="B42" s="68" t="s">
        <v>1</v>
      </c>
      <c r="C42" s="68" t="s">
        <v>5</v>
      </c>
      <c r="D42" s="73">
        <v>6.2796254628300963E-2</v>
      </c>
      <c r="E42" s="73">
        <v>6.5091924303720405E-2</v>
      </c>
      <c r="F42" s="73">
        <v>6.2072013607032336E-2</v>
      </c>
      <c r="G42" s="15">
        <v>-3.019910696688069E-3</v>
      </c>
    </row>
    <row r="43" spans="1:7" x14ac:dyDescent="0.25">
      <c r="A43" s="11">
        <v>14</v>
      </c>
      <c r="B43" s="68" t="s">
        <v>1</v>
      </c>
      <c r="C43" s="68" t="s">
        <v>104</v>
      </c>
      <c r="D43" s="73">
        <v>6.0735670984694429E-2</v>
      </c>
      <c r="E43" s="73">
        <v>6.9174464151540577E-2</v>
      </c>
      <c r="F43" s="73">
        <v>5.6221599325733333E-2</v>
      </c>
      <c r="G43" s="15">
        <v>-1.2952864825807243E-2</v>
      </c>
    </row>
    <row r="44" spans="1:7" x14ac:dyDescent="0.25">
      <c r="A44" s="11">
        <v>15</v>
      </c>
      <c r="B44" s="68" t="s">
        <v>1</v>
      </c>
      <c r="C44" s="68" t="s">
        <v>250</v>
      </c>
      <c r="D44" s="73">
        <v>5.5328606428275896E-2</v>
      </c>
      <c r="E44" s="73">
        <v>5.4504066415040332E-2</v>
      </c>
      <c r="F44" s="73">
        <v>5.2364559521339928E-2</v>
      </c>
      <c r="G44" s="15">
        <v>-2.1395068937004047E-3</v>
      </c>
    </row>
    <row r="45" spans="1:7" x14ac:dyDescent="0.25">
      <c r="A45" s="11">
        <v>16</v>
      </c>
      <c r="B45" s="68" t="s">
        <v>1</v>
      </c>
      <c r="C45" s="68" t="s">
        <v>107</v>
      </c>
      <c r="D45" s="73">
        <v>5.4631155312814282E-2</v>
      </c>
      <c r="E45" s="73">
        <v>5.0717244839764586E-2</v>
      </c>
      <c r="F45" s="73">
        <v>4.8495041418055704E-2</v>
      </c>
      <c r="G45" s="15">
        <v>-2.2222034217088821E-3</v>
      </c>
    </row>
    <row r="46" spans="1:7" x14ac:dyDescent="0.25">
      <c r="A46" s="11">
        <v>17</v>
      </c>
      <c r="B46" s="68" t="s">
        <v>1</v>
      </c>
      <c r="C46" s="68" t="s">
        <v>248</v>
      </c>
      <c r="D46" s="73">
        <v>4.1014112252733416E-2</v>
      </c>
      <c r="E46" s="73">
        <v>4.3792901189767731E-2</v>
      </c>
      <c r="F46" s="73">
        <v>4.3295229062841334E-2</v>
      </c>
      <c r="G46" s="15">
        <v>-4.9767212692639756E-4</v>
      </c>
    </row>
    <row r="47" spans="1:7" x14ac:dyDescent="0.25">
      <c r="A47" s="11">
        <v>18</v>
      </c>
      <c r="B47" s="68" t="s">
        <v>1</v>
      </c>
      <c r="C47" s="68" t="s">
        <v>103</v>
      </c>
      <c r="D47" s="73">
        <v>3.8740305756475316E-2</v>
      </c>
      <c r="E47" s="73">
        <v>4.053446098902036E-2</v>
      </c>
      <c r="F47" s="73">
        <v>3.8217966022977369E-2</v>
      </c>
      <c r="G47" s="15">
        <v>-2.3164949660429909E-3</v>
      </c>
    </row>
    <row r="48" spans="1:7" x14ac:dyDescent="0.25">
      <c r="A48" s="11">
        <v>19</v>
      </c>
      <c r="B48" s="68" t="s">
        <v>1</v>
      </c>
      <c r="C48" s="68" t="s">
        <v>9</v>
      </c>
      <c r="D48" s="73">
        <v>3.4189302130729932E-2</v>
      </c>
      <c r="E48" s="73">
        <v>3.4142081099655178E-2</v>
      </c>
      <c r="F48" s="73">
        <v>3.5555538950174978E-2</v>
      </c>
      <c r="G48" s="65">
        <v>1.4134578505198003E-3</v>
      </c>
    </row>
    <row r="49" spans="1:7" x14ac:dyDescent="0.25">
      <c r="A49" s="11">
        <v>20</v>
      </c>
      <c r="B49" s="68" t="s">
        <v>1</v>
      </c>
      <c r="C49" s="68" t="s">
        <v>251</v>
      </c>
      <c r="D49" s="73">
        <v>5.9178079978109553E-2</v>
      </c>
      <c r="E49" s="73">
        <v>4.2853517406593905E-2</v>
      </c>
      <c r="F49" s="73">
        <v>3.4902881426365925E-2</v>
      </c>
      <c r="G49" s="15">
        <v>-7.9506359802279797E-3</v>
      </c>
    </row>
    <row r="50" spans="1:7" x14ac:dyDescent="0.25">
      <c r="A50" s="11">
        <v>21</v>
      </c>
      <c r="B50" s="68" t="s">
        <v>1</v>
      </c>
      <c r="C50" s="68" t="s">
        <v>258</v>
      </c>
      <c r="D50" s="73">
        <v>2.9390099516427508E-2</v>
      </c>
      <c r="E50" s="73">
        <v>3.2038856290192007E-2</v>
      </c>
      <c r="F50" s="73">
        <v>3.2630551991422264E-2</v>
      </c>
      <c r="G50" s="65">
        <v>5.9169570123025761E-4</v>
      </c>
    </row>
    <row r="51" spans="1:7" x14ac:dyDescent="0.25">
      <c r="A51" s="11">
        <v>22</v>
      </c>
      <c r="B51" s="68" t="s">
        <v>1</v>
      </c>
      <c r="C51" s="68" t="s">
        <v>247</v>
      </c>
      <c r="D51" s="73">
        <v>3.169201447419185E-2</v>
      </c>
      <c r="E51" s="73">
        <v>3.163344858227083E-2</v>
      </c>
      <c r="F51" s="73">
        <v>3.1001346652076593E-2</v>
      </c>
      <c r="G51" s="15">
        <v>-6.321019301942371E-4</v>
      </c>
    </row>
    <row r="52" spans="1:7" x14ac:dyDescent="0.25">
      <c r="A52" s="11">
        <v>23</v>
      </c>
      <c r="B52" s="68" t="s">
        <v>1</v>
      </c>
      <c r="C52" s="68" t="s">
        <v>263</v>
      </c>
      <c r="D52" s="73">
        <v>3.4141517024831848E-2</v>
      </c>
      <c r="E52" s="73">
        <v>2.8578523616491176E-2</v>
      </c>
      <c r="F52" s="73">
        <v>2.9672573451050708E-2</v>
      </c>
      <c r="G52" s="65">
        <v>1.0940498345595323E-3</v>
      </c>
    </row>
    <row r="53" spans="1:7" x14ac:dyDescent="0.25">
      <c r="A53" s="11">
        <v>24</v>
      </c>
      <c r="B53" s="68" t="s">
        <v>1</v>
      </c>
      <c r="C53" s="68" t="s">
        <v>249</v>
      </c>
      <c r="D53" s="73">
        <v>3.5930942480090579E-2</v>
      </c>
      <c r="E53" s="73">
        <v>3.5303136018076525E-2</v>
      </c>
      <c r="F53" s="73">
        <v>2.9569846101675273E-2</v>
      </c>
      <c r="G53" s="15">
        <v>-5.7332899164012525E-3</v>
      </c>
    </row>
    <row r="54" spans="1:7" x14ac:dyDescent="0.25">
      <c r="A54" s="11">
        <v>25</v>
      </c>
      <c r="B54" s="68" t="s">
        <v>1</v>
      </c>
      <c r="C54" s="68" t="s">
        <v>252</v>
      </c>
      <c r="D54" s="74">
        <v>5.5794266045128358E-3</v>
      </c>
      <c r="E54" s="73">
        <v>2.0920617559177037E-2</v>
      </c>
      <c r="F54" s="73">
        <v>2.0332139704046265E-2</v>
      </c>
      <c r="G54" s="15">
        <v>-5.8847785513077219E-4</v>
      </c>
    </row>
    <row r="55" spans="1:7" x14ac:dyDescent="0.25">
      <c r="A55" s="11">
        <v>26</v>
      </c>
      <c r="B55" s="68" t="s">
        <v>1</v>
      </c>
      <c r="C55" s="68" t="s">
        <v>109</v>
      </c>
      <c r="D55" s="74">
        <v>8.3779071410712159E-3</v>
      </c>
      <c r="E55" s="74">
        <v>9.7569015952310365E-3</v>
      </c>
      <c r="F55" s="73">
        <v>1.0833257043600848E-2</v>
      </c>
      <c r="G55" s="65">
        <v>1.0763554483698111E-3</v>
      </c>
    </row>
    <row r="56" spans="1:7" x14ac:dyDescent="0.25">
      <c r="A56" s="11">
        <v>27</v>
      </c>
      <c r="B56" s="68" t="s">
        <v>1</v>
      </c>
      <c r="C56" s="68" t="s">
        <v>257</v>
      </c>
      <c r="D56" s="74">
        <v>9.4294979468294241E-3</v>
      </c>
      <c r="E56" s="73">
        <v>1.5311647562954849E-2</v>
      </c>
      <c r="F56" s="74">
        <v>8.2235689463372157E-3</v>
      </c>
      <c r="G56" s="15">
        <v>-7.0880786166176331E-3</v>
      </c>
    </row>
    <row r="57" spans="1:7" x14ac:dyDescent="0.25">
      <c r="A57" s="11">
        <v>28</v>
      </c>
      <c r="B57" s="68" t="s">
        <v>1</v>
      </c>
      <c r="C57" s="68" t="s">
        <v>100</v>
      </c>
      <c r="D57" s="74">
        <v>3.5325130434031814E-3</v>
      </c>
      <c r="E57" s="74">
        <v>4.113176431494169E-3</v>
      </c>
      <c r="F57" s="74">
        <v>7.229508900252442E-3</v>
      </c>
      <c r="G57" s="65">
        <v>3.116332468758273E-3</v>
      </c>
    </row>
    <row r="58" spans="1:7" x14ac:dyDescent="0.25">
      <c r="A58" s="11">
        <v>29</v>
      </c>
      <c r="B58" s="68" t="s">
        <v>1</v>
      </c>
      <c r="C58" s="68" t="s">
        <v>111</v>
      </c>
      <c r="D58" s="74">
        <v>1.4669469654750441E-3</v>
      </c>
      <c r="E58" s="74">
        <v>6.0874469881156204E-3</v>
      </c>
      <c r="F58" s="74">
        <v>1.0301176819038623E-3</v>
      </c>
      <c r="G58" s="15">
        <v>-5.0573293062117584E-3</v>
      </c>
    </row>
    <row r="59" spans="1:7" x14ac:dyDescent="0.25">
      <c r="A59" s="87">
        <v>30</v>
      </c>
      <c r="B59" s="68" t="s">
        <v>1</v>
      </c>
      <c r="C59" s="68" t="s">
        <v>8</v>
      </c>
      <c r="D59" s="74">
        <v>3.787292058711352E-3</v>
      </c>
      <c r="E59" s="74">
        <v>5.0266768466534788E-17</v>
      </c>
      <c r="F59" s="74">
        <v>-4.9186120051818504E-17</v>
      </c>
      <c r="G59" s="15">
        <v>-9.9452888518353292E-17</v>
      </c>
    </row>
    <row r="60" spans="1:7" ht="15.75" thickBot="1" x14ac:dyDescent="0.3">
      <c r="A60" s="50">
        <v>31</v>
      </c>
      <c r="B60" s="78" t="s">
        <v>1</v>
      </c>
      <c r="C60" s="78" t="s">
        <v>110</v>
      </c>
      <c r="D60" s="79">
        <v>-0.22699947006672572</v>
      </c>
      <c r="E60" s="79">
        <v>-0.20040819046893094</v>
      </c>
      <c r="F60" s="79">
        <v>-0.16127444346566711</v>
      </c>
      <c r="G60" s="83">
        <v>3.913374700326383E-2</v>
      </c>
    </row>
    <row r="61" spans="1:7" x14ac:dyDescent="0.25">
      <c r="A61" s="49">
        <v>1</v>
      </c>
      <c r="B61" s="76" t="s">
        <v>2</v>
      </c>
      <c r="C61" s="76" t="s">
        <v>254</v>
      </c>
      <c r="D61" s="82">
        <v>4.756545440291305E-2</v>
      </c>
      <c r="E61" s="82">
        <v>6.4393807648893381E-2</v>
      </c>
      <c r="F61" s="82">
        <v>7.8270636105946825E-2</v>
      </c>
      <c r="G61" s="86">
        <v>1.3876828457053444E-2</v>
      </c>
    </row>
    <row r="62" spans="1:7" x14ac:dyDescent="0.25">
      <c r="A62" s="11">
        <v>2</v>
      </c>
      <c r="B62" s="68" t="s">
        <v>2</v>
      </c>
      <c r="C62" s="68" t="s">
        <v>115</v>
      </c>
      <c r="D62" s="73">
        <v>5.8099381661244114E-2</v>
      </c>
      <c r="E62" s="73">
        <v>6.1166041774707899E-2</v>
      </c>
      <c r="F62" s="73">
        <v>6.7407712330462041E-2</v>
      </c>
      <c r="G62" s="65">
        <v>6.2416705557541419E-3</v>
      </c>
    </row>
    <row r="63" spans="1:7" x14ac:dyDescent="0.25">
      <c r="A63" s="11">
        <v>3</v>
      </c>
      <c r="B63" s="68" t="s">
        <v>14</v>
      </c>
      <c r="C63" s="68" t="s">
        <v>262</v>
      </c>
      <c r="D63" s="73">
        <v>3.2991200961299615E-2</v>
      </c>
      <c r="E63" s="73">
        <v>3.5792470216744171E-2</v>
      </c>
      <c r="F63" s="73">
        <v>3.5437807367418729E-2</v>
      </c>
      <c r="G63" s="15">
        <v>-3.5466284932544195E-4</v>
      </c>
    </row>
    <row r="64" spans="1:7" x14ac:dyDescent="0.25">
      <c r="A64" s="11">
        <v>4</v>
      </c>
      <c r="B64" s="68" t="s">
        <v>2</v>
      </c>
      <c r="C64" s="68" t="s">
        <v>13</v>
      </c>
      <c r="D64" s="73">
        <v>3.4145599706281171E-2</v>
      </c>
      <c r="E64" s="73">
        <v>3.4717693107025605E-2</v>
      </c>
      <c r="F64" s="73">
        <v>3.4990619189945664E-2</v>
      </c>
      <c r="G64" s="65">
        <v>2.7292608292005943E-4</v>
      </c>
    </row>
    <row r="65" spans="1:7" x14ac:dyDescent="0.25">
      <c r="A65" s="11">
        <v>5</v>
      </c>
      <c r="B65" s="68" t="s">
        <v>2</v>
      </c>
      <c r="C65" s="68" t="s">
        <v>256</v>
      </c>
      <c r="D65" s="73">
        <v>3.3843763320252768E-2</v>
      </c>
      <c r="E65" s="73">
        <v>3.2188346831502485E-2</v>
      </c>
      <c r="F65" s="73">
        <v>3.2859115461375273E-2</v>
      </c>
      <c r="G65" s="65">
        <v>6.7076862987278801E-4</v>
      </c>
    </row>
    <row r="66" spans="1:7" x14ac:dyDescent="0.25">
      <c r="A66" s="11">
        <v>6</v>
      </c>
      <c r="B66" s="68" t="s">
        <v>2</v>
      </c>
      <c r="C66" s="68" t="s">
        <v>261</v>
      </c>
      <c r="D66" s="73">
        <v>2.4191066272067671E-2</v>
      </c>
      <c r="E66" s="73">
        <v>3.0464321012496409E-2</v>
      </c>
      <c r="F66" s="73">
        <v>3.224279666100948E-2</v>
      </c>
      <c r="G66" s="65">
        <v>1.7784756485130712E-3</v>
      </c>
    </row>
    <row r="67" spans="1:7" x14ac:dyDescent="0.25">
      <c r="A67" s="11">
        <v>7</v>
      </c>
      <c r="B67" s="68" t="s">
        <v>2</v>
      </c>
      <c r="C67" s="68" t="s">
        <v>12</v>
      </c>
      <c r="D67" s="73">
        <v>1.7813453278028822E-2</v>
      </c>
      <c r="E67" s="73">
        <v>1.6248196493687646E-2</v>
      </c>
      <c r="F67" s="73">
        <v>1.5902464750397298E-2</v>
      </c>
      <c r="G67" s="15">
        <v>-3.4573174329034784E-4</v>
      </c>
    </row>
    <row r="68" spans="1:7" x14ac:dyDescent="0.25">
      <c r="A68" s="11">
        <v>8</v>
      </c>
      <c r="B68" s="68" t="s">
        <v>2</v>
      </c>
      <c r="C68" s="68" t="s">
        <v>114</v>
      </c>
      <c r="D68" s="74">
        <v>3.0004897313586055E-3</v>
      </c>
      <c r="E68" s="73">
        <v>1.0660487415932424E-2</v>
      </c>
      <c r="F68" s="73">
        <v>1.3747934571207496E-2</v>
      </c>
      <c r="G68" s="65">
        <v>3.0874471552750724E-3</v>
      </c>
    </row>
    <row r="69" spans="1:7" x14ac:dyDescent="0.25">
      <c r="A69" s="11">
        <v>9</v>
      </c>
      <c r="B69" s="68" t="s">
        <v>2</v>
      </c>
      <c r="C69" s="68" t="s">
        <v>267</v>
      </c>
      <c r="D69" s="74">
        <v>9.3878117647477263E-3</v>
      </c>
      <c r="E69" s="73">
        <v>1.2830434323728405E-2</v>
      </c>
      <c r="F69" s="73">
        <v>1.1308745599403359E-2</v>
      </c>
      <c r="G69" s="15">
        <v>-1.5216887243250463E-3</v>
      </c>
    </row>
    <row r="70" spans="1:7" x14ac:dyDescent="0.25">
      <c r="A70" s="11">
        <v>10</v>
      </c>
      <c r="B70" s="68" t="s">
        <v>2</v>
      </c>
      <c r="C70" s="68" t="s">
        <v>11</v>
      </c>
      <c r="D70" s="73">
        <v>1.3197737563766508E-2</v>
      </c>
      <c r="E70" s="73">
        <v>1.1684807545744724E-2</v>
      </c>
      <c r="F70" s="73">
        <v>1.0975346058375976E-2</v>
      </c>
      <c r="G70" s="15">
        <v>-7.0946148736874756E-4</v>
      </c>
    </row>
    <row r="71" spans="1:7" x14ac:dyDescent="0.25">
      <c r="A71" s="11">
        <v>11</v>
      </c>
      <c r="B71" s="68" t="s">
        <v>14</v>
      </c>
      <c r="C71" s="68" t="s">
        <v>116</v>
      </c>
      <c r="D71" s="74">
        <v>9.7750070864244757E-3</v>
      </c>
      <c r="E71" s="74">
        <v>8.7169227949451481E-3</v>
      </c>
      <c r="F71" s="74">
        <v>8.6264264881693031E-3</v>
      </c>
      <c r="G71" s="15">
        <v>-9.0496306775844984E-5</v>
      </c>
    </row>
    <row r="72" spans="1:7" x14ac:dyDescent="0.25">
      <c r="A72" s="11">
        <v>12</v>
      </c>
      <c r="B72" s="68" t="s">
        <v>2</v>
      </c>
      <c r="C72" s="68" t="s">
        <v>255</v>
      </c>
      <c r="D72" s="74">
        <v>-5.0382430911911358E-2</v>
      </c>
      <c r="E72" s="74">
        <v>4.0219144385602963E-3</v>
      </c>
      <c r="F72" s="74">
        <v>4.2023229689935595E-3</v>
      </c>
      <c r="G72" s="65">
        <v>1.8040853043326324E-4</v>
      </c>
    </row>
    <row r="73" spans="1:7" x14ac:dyDescent="0.25">
      <c r="A73" s="11">
        <v>13</v>
      </c>
      <c r="B73" s="68" t="s">
        <v>2</v>
      </c>
      <c r="C73" s="68" t="s">
        <v>253</v>
      </c>
      <c r="D73" s="74">
        <v>4.8788191783791772E-4</v>
      </c>
      <c r="E73" s="73">
        <v>1.5176906564627519E-2</v>
      </c>
      <c r="F73" s="74">
        <v>1.1992086272248819E-4</v>
      </c>
      <c r="G73" s="15">
        <v>-1.5056985701905031E-2</v>
      </c>
    </row>
    <row r="74" spans="1:7" x14ac:dyDescent="0.25">
      <c r="A74" s="116" t="s">
        <v>0</v>
      </c>
      <c r="B74" s="116"/>
      <c r="C74" s="10" t="s">
        <v>15</v>
      </c>
      <c r="D74" s="81">
        <v>4.7082982456985362E-2</v>
      </c>
      <c r="E74" s="81">
        <v>4.7985556742481554E-2</v>
      </c>
      <c r="F74" s="81">
        <v>4.5772333585738206E-2</v>
      </c>
      <c r="G74" s="17">
        <v>-2.2132231567433477E-3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G28:G29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0" t="s">
        <v>69</v>
      </c>
      <c r="B2" s="120"/>
      <c r="C2" s="120"/>
    </row>
    <row r="24" spans="1:7" ht="15.75" x14ac:dyDescent="0.25">
      <c r="A24" s="120" t="s">
        <v>68</v>
      </c>
      <c r="B24" s="120"/>
      <c r="C24" s="120"/>
    </row>
    <row r="26" spans="1:7" x14ac:dyDescent="0.25">
      <c r="D26" s="125" t="s">
        <v>24</v>
      </c>
      <c r="E26" s="125"/>
      <c r="F26" s="125"/>
    </row>
    <row r="27" spans="1:7" x14ac:dyDescent="0.25">
      <c r="D27" s="124" t="s">
        <v>33</v>
      </c>
      <c r="E27" s="124"/>
      <c r="F27" s="124"/>
    </row>
    <row r="28" spans="1:7" ht="15" customHeight="1" x14ac:dyDescent="0.25">
      <c r="D28" s="123" t="s">
        <v>43</v>
      </c>
      <c r="E28" s="123"/>
      <c r="F28" s="123"/>
      <c r="G28" s="114" t="s">
        <v>271</v>
      </c>
    </row>
    <row r="29" spans="1:7" x14ac:dyDescent="0.25">
      <c r="A29" s="89" t="s">
        <v>16</v>
      </c>
      <c r="B29" s="88" t="s">
        <v>17</v>
      </c>
      <c r="C29" s="88" t="s">
        <v>18</v>
      </c>
      <c r="D29" s="88" t="s">
        <v>264</v>
      </c>
      <c r="E29" s="88" t="s">
        <v>266</v>
      </c>
      <c r="F29" s="88" t="s">
        <v>270</v>
      </c>
      <c r="G29" s="115"/>
    </row>
    <row r="30" spans="1:7" x14ac:dyDescent="0.25">
      <c r="A30" s="11">
        <v>1</v>
      </c>
      <c r="B30" s="68" t="s">
        <v>1</v>
      </c>
      <c r="C30" s="68" t="s">
        <v>7</v>
      </c>
      <c r="D30" s="72">
        <v>0.2888304962828897</v>
      </c>
      <c r="E30" s="72">
        <v>0.29386443625569075</v>
      </c>
      <c r="F30" s="72">
        <v>0.28951072115201559</v>
      </c>
      <c r="G30" s="15">
        <v>-4.3537151036751598E-3</v>
      </c>
    </row>
    <row r="31" spans="1:7" x14ac:dyDescent="0.25">
      <c r="A31" s="11">
        <v>2</v>
      </c>
      <c r="B31" s="68" t="s">
        <v>1</v>
      </c>
      <c r="C31" s="68" t="s">
        <v>102</v>
      </c>
      <c r="D31" s="72">
        <v>0.27443756182839424</v>
      </c>
      <c r="E31" s="72">
        <v>0.27483111908502089</v>
      </c>
      <c r="F31" s="72">
        <v>0.27442617400832314</v>
      </c>
      <c r="G31" s="15">
        <v>-4.0494507669774915E-4</v>
      </c>
    </row>
    <row r="32" spans="1:7" x14ac:dyDescent="0.25">
      <c r="A32" s="11">
        <v>3</v>
      </c>
      <c r="B32" s="68" t="s">
        <v>1</v>
      </c>
      <c r="C32" s="68" t="s">
        <v>106</v>
      </c>
      <c r="D32" s="72">
        <v>0.25623634364957987</v>
      </c>
      <c r="E32" s="72">
        <v>0.25400964164164153</v>
      </c>
      <c r="F32" s="72">
        <v>0.25317669814837035</v>
      </c>
      <c r="G32" s="15">
        <v>-8.3294349327117656E-4</v>
      </c>
    </row>
    <row r="33" spans="1:7" x14ac:dyDescent="0.25">
      <c r="A33" s="11">
        <v>4</v>
      </c>
      <c r="B33" s="68" t="s">
        <v>1</v>
      </c>
      <c r="C33" s="68" t="s">
        <v>6</v>
      </c>
      <c r="D33" s="72">
        <v>0.2229879938355675</v>
      </c>
      <c r="E33" s="72">
        <v>0.2261919167427193</v>
      </c>
      <c r="F33" s="72">
        <v>0.22869204039745467</v>
      </c>
      <c r="G33" s="65">
        <v>2.50012365473537E-3</v>
      </c>
    </row>
    <row r="34" spans="1:7" x14ac:dyDescent="0.25">
      <c r="A34" s="11">
        <v>5</v>
      </c>
      <c r="B34" s="68" t="s">
        <v>1</v>
      </c>
      <c r="C34" s="68" t="s">
        <v>107</v>
      </c>
      <c r="D34" s="72">
        <v>0.22986281226984082</v>
      </c>
      <c r="E34" s="72">
        <v>0.22749318587165665</v>
      </c>
      <c r="F34" s="72">
        <v>0.22599040066753584</v>
      </c>
      <c r="G34" s="15">
        <v>-1.5027852041208101E-3</v>
      </c>
    </row>
    <row r="35" spans="1:7" x14ac:dyDescent="0.25">
      <c r="A35" s="11">
        <v>6</v>
      </c>
      <c r="B35" s="68" t="s">
        <v>1</v>
      </c>
      <c r="C35" s="68" t="s">
        <v>4</v>
      </c>
      <c r="D35" s="72">
        <v>0.21739096910103642</v>
      </c>
      <c r="E35" s="72">
        <v>0.21776272572361485</v>
      </c>
      <c r="F35" s="72">
        <v>0.21772937362819589</v>
      </c>
      <c r="G35" s="15">
        <v>-3.3352095418964778E-5</v>
      </c>
    </row>
    <row r="36" spans="1:7" x14ac:dyDescent="0.25">
      <c r="A36" s="11">
        <v>7</v>
      </c>
      <c r="B36" s="68" t="s">
        <v>1</v>
      </c>
      <c r="C36" s="68" t="s">
        <v>113</v>
      </c>
      <c r="D36" s="72">
        <v>0.21319200399786117</v>
      </c>
      <c r="E36" s="72">
        <v>0.20972605737818778</v>
      </c>
      <c r="F36" s="72">
        <v>0.20911973696139674</v>
      </c>
      <c r="G36" s="15">
        <v>-6.0632041679103965E-4</v>
      </c>
    </row>
    <row r="37" spans="1:7" x14ac:dyDescent="0.25">
      <c r="A37" s="11">
        <v>8</v>
      </c>
      <c r="B37" s="68" t="s">
        <v>1</v>
      </c>
      <c r="C37" s="68" t="s">
        <v>108</v>
      </c>
      <c r="D37" s="72">
        <v>0.20738662482724185</v>
      </c>
      <c r="E37" s="72">
        <v>0.20623252140160736</v>
      </c>
      <c r="F37" s="72">
        <v>0.20527930988538415</v>
      </c>
      <c r="G37" s="15">
        <v>-9.5321151622321243E-4</v>
      </c>
    </row>
    <row r="38" spans="1:7" x14ac:dyDescent="0.25">
      <c r="A38" s="11">
        <v>9</v>
      </c>
      <c r="B38" s="68" t="s">
        <v>1</v>
      </c>
      <c r="C38" s="68" t="s">
        <v>251</v>
      </c>
      <c r="D38" s="72">
        <v>0.20585227359073457</v>
      </c>
      <c r="E38" s="72">
        <v>0.20425869861190252</v>
      </c>
      <c r="F38" s="72">
        <v>0.20277605519882216</v>
      </c>
      <c r="G38" s="15">
        <v>-1.4826434130803534E-3</v>
      </c>
    </row>
    <row r="39" spans="1:7" x14ac:dyDescent="0.25">
      <c r="A39" s="11">
        <v>10</v>
      </c>
      <c r="B39" s="68" t="s">
        <v>1</v>
      </c>
      <c r="C39" s="68" t="s">
        <v>249</v>
      </c>
      <c r="D39" s="72">
        <v>0.20314129582784105</v>
      </c>
      <c r="E39" s="72">
        <v>0.20221558596768147</v>
      </c>
      <c r="F39" s="72">
        <v>0.20246909918860551</v>
      </c>
      <c r="G39" s="65">
        <v>2.5351322092403983E-4</v>
      </c>
    </row>
    <row r="40" spans="1:7" x14ac:dyDescent="0.25">
      <c r="A40" s="11">
        <v>11</v>
      </c>
      <c r="B40" s="68" t="s">
        <v>1</v>
      </c>
      <c r="C40" s="68" t="s">
        <v>252</v>
      </c>
      <c r="D40" s="72">
        <v>0.18431579394266412</v>
      </c>
      <c r="E40" s="72">
        <v>0.18216855812360383</v>
      </c>
      <c r="F40" s="72">
        <v>0.18288575950757285</v>
      </c>
      <c r="G40" s="65">
        <v>7.1720138396902389E-4</v>
      </c>
    </row>
    <row r="41" spans="1:7" x14ac:dyDescent="0.25">
      <c r="A41" s="11">
        <v>12</v>
      </c>
      <c r="B41" s="68" t="s">
        <v>1</v>
      </c>
      <c r="C41" s="68" t="s">
        <v>3</v>
      </c>
      <c r="D41" s="72">
        <v>0.18008449642480506</v>
      </c>
      <c r="E41" s="72">
        <v>0.18018222973478412</v>
      </c>
      <c r="F41" s="72">
        <v>0.18057249726819377</v>
      </c>
      <c r="G41" s="65">
        <v>3.9026753340964948E-4</v>
      </c>
    </row>
    <row r="42" spans="1:7" x14ac:dyDescent="0.25">
      <c r="A42" s="11">
        <v>13</v>
      </c>
      <c r="B42" s="68" t="s">
        <v>1</v>
      </c>
      <c r="C42" s="68" t="s">
        <v>250</v>
      </c>
      <c r="D42" s="72">
        <v>0.17670252451615914</v>
      </c>
      <c r="E42" s="72">
        <v>0.17565789029950338</v>
      </c>
      <c r="F42" s="72">
        <v>0.17685419388619478</v>
      </c>
      <c r="G42" s="65">
        <v>1.1963035866913996E-3</v>
      </c>
    </row>
    <row r="43" spans="1:7" x14ac:dyDescent="0.25">
      <c r="A43" s="11">
        <v>14</v>
      </c>
      <c r="B43" s="68" t="s">
        <v>1</v>
      </c>
      <c r="C43" s="68" t="s">
        <v>111</v>
      </c>
      <c r="D43" s="72">
        <v>0.17776701036315037</v>
      </c>
      <c r="E43" s="72">
        <v>0.17757541723048578</v>
      </c>
      <c r="F43" s="72">
        <v>0.17676263119238014</v>
      </c>
      <c r="G43" s="15">
        <v>-8.1278603810563954E-4</v>
      </c>
    </row>
    <row r="44" spans="1:7" x14ac:dyDescent="0.25">
      <c r="A44" s="11">
        <v>15</v>
      </c>
      <c r="B44" s="68" t="s">
        <v>1</v>
      </c>
      <c r="C44" s="68" t="s">
        <v>9</v>
      </c>
      <c r="D44" s="72">
        <v>0.1723247093866018</v>
      </c>
      <c r="E44" s="72">
        <v>0.17328055147721425</v>
      </c>
      <c r="F44" s="72">
        <v>0.17390176690066741</v>
      </c>
      <c r="G44" s="65">
        <v>6.2121542345316971E-4</v>
      </c>
    </row>
    <row r="45" spans="1:7" x14ac:dyDescent="0.25">
      <c r="A45" s="11">
        <v>16</v>
      </c>
      <c r="B45" s="68" t="s">
        <v>1</v>
      </c>
      <c r="C45" s="68" t="s">
        <v>10</v>
      </c>
      <c r="D45" s="72">
        <v>0.17088972453339649</v>
      </c>
      <c r="E45" s="72">
        <v>0.17238069417816926</v>
      </c>
      <c r="F45" s="72">
        <v>0.1724661432862036</v>
      </c>
      <c r="G45" s="65">
        <v>8.5449108034346688E-5</v>
      </c>
    </row>
    <row r="46" spans="1:7" x14ac:dyDescent="0.25">
      <c r="A46" s="11">
        <v>17</v>
      </c>
      <c r="B46" s="68" t="s">
        <v>1</v>
      </c>
      <c r="C46" s="68" t="s">
        <v>247</v>
      </c>
      <c r="D46" s="72">
        <v>0.15413932272706021</v>
      </c>
      <c r="E46" s="72">
        <v>0.16038905593838299</v>
      </c>
      <c r="F46" s="72">
        <v>0.16505464344815615</v>
      </c>
      <c r="G46" s="65">
        <v>4.6655875097731669E-3</v>
      </c>
    </row>
    <row r="47" spans="1:7" x14ac:dyDescent="0.25">
      <c r="A47" s="11">
        <v>18</v>
      </c>
      <c r="B47" s="68" t="s">
        <v>1</v>
      </c>
      <c r="C47" s="68" t="s">
        <v>103</v>
      </c>
      <c r="D47" s="72">
        <v>0.16283030121942746</v>
      </c>
      <c r="E47" s="72">
        <v>0.16225255527033788</v>
      </c>
      <c r="F47" s="72">
        <v>0.16088095531275931</v>
      </c>
      <c r="G47" s="15">
        <v>-1.3715999575785731E-3</v>
      </c>
    </row>
    <row r="48" spans="1:7" x14ac:dyDescent="0.25">
      <c r="A48" s="11">
        <v>19</v>
      </c>
      <c r="B48" s="68" t="s">
        <v>1</v>
      </c>
      <c r="C48" s="68" t="s">
        <v>257</v>
      </c>
      <c r="D48" s="72">
        <v>0.14338487968176603</v>
      </c>
      <c r="E48" s="72">
        <v>0.14392419433148002</v>
      </c>
      <c r="F48" s="72">
        <v>0.1441907730374819</v>
      </c>
      <c r="G48" s="65">
        <v>2.6657870600188538E-4</v>
      </c>
    </row>
    <row r="49" spans="1:7" x14ac:dyDescent="0.25">
      <c r="A49" s="11">
        <v>20</v>
      </c>
      <c r="B49" s="68" t="s">
        <v>1</v>
      </c>
      <c r="C49" s="68" t="s">
        <v>8</v>
      </c>
      <c r="D49" s="72">
        <v>0.14696985724810452</v>
      </c>
      <c r="E49" s="72">
        <v>0.14480405334369389</v>
      </c>
      <c r="F49" s="72">
        <v>0.14395880953167881</v>
      </c>
      <c r="G49" s="15">
        <v>-8.4524381201508958E-4</v>
      </c>
    </row>
    <row r="50" spans="1:7" x14ac:dyDescent="0.25">
      <c r="A50" s="11">
        <v>21</v>
      </c>
      <c r="B50" s="68" t="s">
        <v>1</v>
      </c>
      <c r="C50" s="68" t="s">
        <v>101</v>
      </c>
      <c r="D50" s="72">
        <v>0.13683714686633336</v>
      </c>
      <c r="E50" s="72">
        <v>0.14018484905471365</v>
      </c>
      <c r="F50" s="72">
        <v>0.1434472458185751</v>
      </c>
      <c r="G50" s="65">
        <v>3.2623967638614471E-3</v>
      </c>
    </row>
    <row r="51" spans="1:7" x14ac:dyDescent="0.25">
      <c r="A51" s="11">
        <v>22</v>
      </c>
      <c r="B51" s="68" t="s">
        <v>1</v>
      </c>
      <c r="C51" s="68" t="s">
        <v>100</v>
      </c>
      <c r="D51" s="72">
        <v>0.12558659261528468</v>
      </c>
      <c r="E51" s="72">
        <v>0.13739721015117168</v>
      </c>
      <c r="F51" s="72">
        <v>0.14186247769943222</v>
      </c>
      <c r="G51" s="65">
        <v>4.4652675482605431E-3</v>
      </c>
    </row>
    <row r="52" spans="1:7" x14ac:dyDescent="0.25">
      <c r="A52" s="11">
        <v>23</v>
      </c>
      <c r="B52" s="68" t="s">
        <v>1</v>
      </c>
      <c r="C52" s="68" t="s">
        <v>105</v>
      </c>
      <c r="D52" s="72">
        <v>0.1324029856957088</v>
      </c>
      <c r="E52" s="72">
        <v>0.13939102134144962</v>
      </c>
      <c r="F52" s="72">
        <v>0.1405084789360605</v>
      </c>
      <c r="G52" s="65">
        <v>1.1174575946108767E-3</v>
      </c>
    </row>
    <row r="53" spans="1:7" x14ac:dyDescent="0.25">
      <c r="A53" s="11">
        <v>24</v>
      </c>
      <c r="B53" s="68" t="s">
        <v>1</v>
      </c>
      <c r="C53" s="68" t="s">
        <v>5</v>
      </c>
      <c r="D53" s="72">
        <v>0.13828791163911716</v>
      </c>
      <c r="E53" s="72">
        <v>0.13880522648336141</v>
      </c>
      <c r="F53" s="72">
        <v>0.13969111167697401</v>
      </c>
      <c r="G53" s="65">
        <v>8.858851936126011E-4</v>
      </c>
    </row>
    <row r="54" spans="1:7" x14ac:dyDescent="0.25">
      <c r="A54" s="11">
        <v>25</v>
      </c>
      <c r="B54" s="68" t="s">
        <v>1</v>
      </c>
      <c r="C54" s="68" t="s">
        <v>258</v>
      </c>
      <c r="D54" s="72">
        <v>0.13719379640358792</v>
      </c>
      <c r="E54" s="72">
        <v>0.1386293870853825</v>
      </c>
      <c r="F54" s="72">
        <v>0.13634247604552194</v>
      </c>
      <c r="G54" s="15">
        <v>-2.2869110398605619E-3</v>
      </c>
    </row>
    <row r="55" spans="1:7" x14ac:dyDescent="0.25">
      <c r="A55" s="11">
        <v>26</v>
      </c>
      <c r="B55" s="68" t="s">
        <v>1</v>
      </c>
      <c r="C55" s="68" t="s">
        <v>112</v>
      </c>
      <c r="D55" s="72">
        <v>0.1337869985393704</v>
      </c>
      <c r="E55" s="72">
        <v>0.13346278367705788</v>
      </c>
      <c r="F55" s="72">
        <v>0.1345354177925876</v>
      </c>
      <c r="G55" s="65">
        <v>1.0726341155297137E-3</v>
      </c>
    </row>
    <row r="56" spans="1:7" x14ac:dyDescent="0.25">
      <c r="A56" s="11">
        <v>27</v>
      </c>
      <c r="B56" s="68" t="s">
        <v>1</v>
      </c>
      <c r="C56" s="68" t="s">
        <v>110</v>
      </c>
      <c r="D56" s="72">
        <v>0.13075896429355358</v>
      </c>
      <c r="E56" s="72">
        <v>0.13030521450946478</v>
      </c>
      <c r="F56" s="72">
        <v>0.13266221830750013</v>
      </c>
      <c r="G56" s="65">
        <v>2.3570037980353564E-3</v>
      </c>
    </row>
    <row r="57" spans="1:7" x14ac:dyDescent="0.25">
      <c r="A57" s="11">
        <v>28</v>
      </c>
      <c r="B57" s="68" t="s">
        <v>1</v>
      </c>
      <c r="C57" s="68" t="s">
        <v>248</v>
      </c>
      <c r="D57" s="72">
        <v>0.13085109690039928</v>
      </c>
      <c r="E57" s="72">
        <v>0.13093759615052361</v>
      </c>
      <c r="F57" s="72">
        <v>0.13122113890538548</v>
      </c>
      <c r="G57" s="65">
        <v>2.835427548618652E-4</v>
      </c>
    </row>
    <row r="58" spans="1:7" x14ac:dyDescent="0.25">
      <c r="A58" s="11">
        <v>29</v>
      </c>
      <c r="B58" s="68" t="s">
        <v>1</v>
      </c>
      <c r="C58" s="68" t="s">
        <v>109</v>
      </c>
      <c r="D58" s="72">
        <v>0.12678031417236454</v>
      </c>
      <c r="E58" s="72">
        <v>0.12735024032773862</v>
      </c>
      <c r="F58" s="72">
        <v>0.12844012522064271</v>
      </c>
      <c r="G58" s="65">
        <v>1.0898848929040972E-3</v>
      </c>
    </row>
    <row r="59" spans="1:7" x14ac:dyDescent="0.25">
      <c r="A59" s="87">
        <v>30</v>
      </c>
      <c r="B59" s="68" t="s">
        <v>1</v>
      </c>
      <c r="C59" s="68" t="s">
        <v>104</v>
      </c>
      <c r="D59" s="72">
        <v>0.11894027545982436</v>
      </c>
      <c r="E59" s="72">
        <v>0.12114842255909154</v>
      </c>
      <c r="F59" s="72">
        <v>0.11971443245803004</v>
      </c>
      <c r="G59" s="15">
        <v>-1.4339901010615025E-3</v>
      </c>
    </row>
    <row r="60" spans="1:7" ht="15.75" thickBot="1" x14ac:dyDescent="0.3">
      <c r="A60" s="50">
        <v>31</v>
      </c>
      <c r="B60" s="78" t="s">
        <v>1</v>
      </c>
      <c r="C60" s="78" t="s">
        <v>263</v>
      </c>
      <c r="D60" s="85">
        <v>9.9635884080059342E-2</v>
      </c>
      <c r="E60" s="85">
        <v>9.9481962497061885E-2</v>
      </c>
      <c r="F60" s="85">
        <v>0.10033153982405552</v>
      </c>
      <c r="G60" s="83">
        <v>8.4957732699363075E-4</v>
      </c>
    </row>
    <row r="61" spans="1:7" x14ac:dyDescent="0.25">
      <c r="A61" s="49">
        <v>12</v>
      </c>
      <c r="B61" s="76" t="s">
        <v>14</v>
      </c>
      <c r="C61" s="76" t="s">
        <v>262</v>
      </c>
      <c r="D61" s="77">
        <v>0.35762649855146889</v>
      </c>
      <c r="E61" s="77">
        <v>0.35276054964562376</v>
      </c>
      <c r="F61" s="77">
        <v>0.34538030689836968</v>
      </c>
      <c r="G61" s="63">
        <v>-7.3802427472540733E-3</v>
      </c>
    </row>
    <row r="62" spans="1:7" x14ac:dyDescent="0.25">
      <c r="A62" s="11">
        <v>13</v>
      </c>
      <c r="B62" s="68" t="s">
        <v>14</v>
      </c>
      <c r="C62" s="68" t="s">
        <v>116</v>
      </c>
      <c r="D62" s="72">
        <v>0.30351275116660698</v>
      </c>
      <c r="E62" s="72">
        <v>0.30776333746685786</v>
      </c>
      <c r="F62" s="72">
        <v>0.30270598079015082</v>
      </c>
      <c r="G62" s="15">
        <v>-5.0573566767070366E-3</v>
      </c>
    </row>
    <row r="63" spans="1:7" x14ac:dyDescent="0.25">
      <c r="A63" s="49">
        <v>1</v>
      </c>
      <c r="B63" s="68" t="s">
        <v>2</v>
      </c>
      <c r="C63" s="68" t="s">
        <v>261</v>
      </c>
      <c r="D63" s="72">
        <v>0.30311670034698979</v>
      </c>
      <c r="E63" s="72">
        <v>0.304427630885786</v>
      </c>
      <c r="F63" s="72">
        <v>0.30251794696146556</v>
      </c>
      <c r="G63" s="15">
        <v>-1.9096839243204489E-3</v>
      </c>
    </row>
    <row r="64" spans="1:7" x14ac:dyDescent="0.25">
      <c r="A64" s="11">
        <v>2</v>
      </c>
      <c r="B64" s="68" t="s">
        <v>2</v>
      </c>
      <c r="C64" s="68" t="s">
        <v>255</v>
      </c>
      <c r="D64" s="72">
        <v>0.2533985542737216</v>
      </c>
      <c r="E64" s="72">
        <v>0.26339684698117938</v>
      </c>
      <c r="F64" s="72">
        <v>0.26862421337756276</v>
      </c>
      <c r="G64" s="65">
        <v>5.2273663963833816E-3</v>
      </c>
    </row>
    <row r="65" spans="1:7" x14ac:dyDescent="0.25">
      <c r="A65" s="11">
        <v>3</v>
      </c>
      <c r="B65" s="68" t="s">
        <v>2</v>
      </c>
      <c r="C65" s="68" t="s">
        <v>256</v>
      </c>
      <c r="D65" s="72">
        <v>0.25716562725462228</v>
      </c>
      <c r="E65" s="72">
        <v>0.25509793968782929</v>
      </c>
      <c r="F65" s="72">
        <v>0.25674373539725404</v>
      </c>
      <c r="G65" s="65">
        <v>1.6457957094247466E-3</v>
      </c>
    </row>
    <row r="66" spans="1:7" x14ac:dyDescent="0.25">
      <c r="A66" s="11">
        <v>4</v>
      </c>
      <c r="B66" s="68" t="s">
        <v>2</v>
      </c>
      <c r="C66" s="68" t="s">
        <v>253</v>
      </c>
      <c r="D66" s="72">
        <v>0.20019220061111906</v>
      </c>
      <c r="E66" s="72">
        <v>0.24835186408900334</v>
      </c>
      <c r="F66" s="72">
        <v>0.2438824191843986</v>
      </c>
      <c r="G66" s="15">
        <v>-4.4694449046047413E-3</v>
      </c>
    </row>
    <row r="67" spans="1:7" x14ac:dyDescent="0.25">
      <c r="A67" s="11">
        <v>5</v>
      </c>
      <c r="B67" s="68" t="s">
        <v>2</v>
      </c>
      <c r="C67" s="68" t="s">
        <v>13</v>
      </c>
      <c r="D67" s="72">
        <v>0.20830315917970554</v>
      </c>
      <c r="E67" s="72">
        <v>0.2108761610869917</v>
      </c>
      <c r="F67" s="72">
        <v>0.20865523687390514</v>
      </c>
      <c r="G67" s="15">
        <v>-2.2209242130865614E-3</v>
      </c>
    </row>
    <row r="68" spans="1:7" x14ac:dyDescent="0.25">
      <c r="A68" s="11">
        <v>6</v>
      </c>
      <c r="B68" s="68" t="s">
        <v>2</v>
      </c>
      <c r="C68" s="68" t="s">
        <v>115</v>
      </c>
      <c r="D68" s="72">
        <v>0.18632441914534378</v>
      </c>
      <c r="E68" s="72">
        <v>0.18529922045793573</v>
      </c>
      <c r="F68" s="72">
        <v>0.18403060843964505</v>
      </c>
      <c r="G68" s="15">
        <v>-1.2686120182906768E-3</v>
      </c>
    </row>
    <row r="69" spans="1:7" x14ac:dyDescent="0.25">
      <c r="A69" s="11">
        <v>7</v>
      </c>
      <c r="B69" s="68" t="s">
        <v>2</v>
      </c>
      <c r="C69" s="68" t="s">
        <v>11</v>
      </c>
      <c r="D69" s="72">
        <v>0.17351838606872302</v>
      </c>
      <c r="E69" s="72">
        <v>0.17327121839630044</v>
      </c>
      <c r="F69" s="72">
        <v>0.1750033980457649</v>
      </c>
      <c r="G69" s="65">
        <v>1.7321796494644548E-3</v>
      </c>
    </row>
    <row r="70" spans="1:7" x14ac:dyDescent="0.25">
      <c r="A70" s="11">
        <v>8</v>
      </c>
      <c r="B70" s="68" t="s">
        <v>2</v>
      </c>
      <c r="C70" s="68" t="s">
        <v>254</v>
      </c>
      <c r="D70" s="72">
        <v>0.15696419255219443</v>
      </c>
      <c r="E70" s="72">
        <v>0.15574113139121354</v>
      </c>
      <c r="F70" s="72">
        <v>0.16065305086032403</v>
      </c>
      <c r="G70" s="65">
        <v>4.9119194691104873E-3</v>
      </c>
    </row>
    <row r="71" spans="1:7" x14ac:dyDescent="0.25">
      <c r="A71" s="11">
        <v>9</v>
      </c>
      <c r="B71" s="68" t="s">
        <v>2</v>
      </c>
      <c r="C71" s="68" t="s">
        <v>114</v>
      </c>
      <c r="D71" s="72">
        <v>0.1657023710268008</v>
      </c>
      <c r="E71" s="72">
        <v>0.16399772298332574</v>
      </c>
      <c r="F71" s="72">
        <v>0.15984792155653765</v>
      </c>
      <c r="G71" s="15">
        <v>-4.1498014267880856E-3</v>
      </c>
    </row>
    <row r="72" spans="1:7" x14ac:dyDescent="0.25">
      <c r="A72" s="11">
        <v>10</v>
      </c>
      <c r="B72" s="68" t="s">
        <v>2</v>
      </c>
      <c r="C72" s="68" t="s">
        <v>267</v>
      </c>
      <c r="D72" s="72">
        <v>0.16441577203928828</v>
      </c>
      <c r="E72" s="72">
        <v>0.16234848146349704</v>
      </c>
      <c r="F72" s="72">
        <v>0.15945311039266544</v>
      </c>
      <c r="G72" s="15">
        <v>-2.8953710708315983E-3</v>
      </c>
    </row>
    <row r="73" spans="1:7" x14ac:dyDescent="0.25">
      <c r="A73" s="11">
        <v>11</v>
      </c>
      <c r="B73" s="68" t="s">
        <v>2</v>
      </c>
      <c r="C73" s="68" t="s">
        <v>12</v>
      </c>
      <c r="D73" s="72">
        <v>0.11278250896553117</v>
      </c>
      <c r="E73" s="72">
        <v>9.6908959050808277E-2</v>
      </c>
      <c r="F73" s="72">
        <v>0.10181783063313971</v>
      </c>
      <c r="G73" s="65">
        <v>4.9088715823314283E-3</v>
      </c>
    </row>
    <row r="74" spans="1:7" x14ac:dyDescent="0.25">
      <c r="A74" s="116" t="s">
        <v>0</v>
      </c>
      <c r="B74" s="116"/>
      <c r="C74" s="10" t="s">
        <v>15</v>
      </c>
      <c r="D74" s="75">
        <v>0.16733343215684299</v>
      </c>
      <c r="E74" s="75">
        <v>0.16991100343246013</v>
      </c>
      <c r="F74" s="75">
        <v>0.17093550466216001</v>
      </c>
      <c r="G74" s="67">
        <v>1.0245012296998812E-3</v>
      </c>
    </row>
  </sheetData>
  <sortState xmlns:xlrd2="http://schemas.microsoft.com/office/spreadsheetml/2017/richdata2" ref="B30:G73">
    <sortCondition ref="B30:B73"/>
    <sortCondition descending="1" ref="F30:F73"/>
  </sortState>
  <mergeCells count="7">
    <mergeCell ref="G28:G29"/>
    <mergeCell ref="A74:B74"/>
    <mergeCell ref="A2:C2"/>
    <mergeCell ref="A24:C2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0" t="s">
        <v>77</v>
      </c>
      <c r="B2" s="120"/>
      <c r="C2" s="120"/>
    </row>
    <row r="24" spans="1:7" ht="15.75" x14ac:dyDescent="0.25">
      <c r="A24" s="12" t="s">
        <v>76</v>
      </c>
      <c r="B24" s="12"/>
      <c r="C24" s="12"/>
    </row>
    <row r="26" spans="1:7" x14ac:dyDescent="0.25">
      <c r="D26" s="125" t="s">
        <v>30</v>
      </c>
      <c r="E26" s="125"/>
      <c r="F26" s="125"/>
    </row>
    <row r="27" spans="1:7" x14ac:dyDescent="0.25">
      <c r="D27" s="124" t="s">
        <v>40</v>
      </c>
      <c r="E27" s="124"/>
      <c r="F27" s="124"/>
    </row>
    <row r="28" spans="1:7" ht="15" customHeight="1" x14ac:dyDescent="0.25">
      <c r="D28" s="123" t="s">
        <v>50</v>
      </c>
      <c r="E28" s="123"/>
      <c r="F28" s="123"/>
      <c r="G28" s="114" t="s">
        <v>271</v>
      </c>
    </row>
    <row r="29" spans="1:7" x14ac:dyDescent="0.25">
      <c r="A29" s="89" t="s">
        <v>16</v>
      </c>
      <c r="B29" s="88" t="s">
        <v>17</v>
      </c>
      <c r="C29" s="88" t="s">
        <v>18</v>
      </c>
      <c r="D29" s="88" t="s">
        <v>264</v>
      </c>
      <c r="E29" s="88" t="s">
        <v>266</v>
      </c>
      <c r="F29" s="88" t="s">
        <v>270</v>
      </c>
      <c r="G29" s="115"/>
    </row>
    <row r="30" spans="1:7" x14ac:dyDescent="0.25">
      <c r="A30" s="11">
        <v>1</v>
      </c>
      <c r="B30" s="68" t="s">
        <v>1</v>
      </c>
      <c r="C30" s="68" t="s">
        <v>251</v>
      </c>
      <c r="D30" s="72">
        <v>0.7</v>
      </c>
      <c r="E30" s="72">
        <v>0.7</v>
      </c>
      <c r="F30" s="72">
        <v>0.7</v>
      </c>
      <c r="G30" s="65">
        <v>3.0116717271633009E-2</v>
      </c>
    </row>
    <row r="31" spans="1:7" x14ac:dyDescent="0.25">
      <c r="A31" s="11">
        <v>2</v>
      </c>
      <c r="B31" s="68" t="s">
        <v>1</v>
      </c>
      <c r="C31" s="68" t="s">
        <v>8</v>
      </c>
      <c r="D31" s="72">
        <v>0.7</v>
      </c>
      <c r="E31" s="72">
        <v>0.7</v>
      </c>
      <c r="F31" s="72">
        <v>0.7</v>
      </c>
      <c r="G31" s="65">
        <v>1.1191783063703165E-3</v>
      </c>
    </row>
    <row r="32" spans="1:7" x14ac:dyDescent="0.25">
      <c r="A32" s="11">
        <v>3</v>
      </c>
      <c r="B32" s="68" t="s">
        <v>1</v>
      </c>
      <c r="C32" s="68" t="s">
        <v>250</v>
      </c>
      <c r="D32" s="72">
        <v>0.5742961740928394</v>
      </c>
      <c r="E32" s="72">
        <v>0.58921284937756324</v>
      </c>
      <c r="F32" s="72">
        <v>0.61549152798463602</v>
      </c>
      <c r="G32" s="65">
        <v>2.6278678607072781E-2</v>
      </c>
    </row>
    <row r="33" spans="1:7" x14ac:dyDescent="0.25">
      <c r="A33" s="11">
        <v>4</v>
      </c>
      <c r="B33" s="68" t="s">
        <v>1</v>
      </c>
      <c r="C33" s="68" t="s">
        <v>7</v>
      </c>
      <c r="D33" s="72">
        <v>0.63697056317499945</v>
      </c>
      <c r="E33" s="72">
        <v>0.61311055717076657</v>
      </c>
      <c r="F33" s="72">
        <v>0.61123930791227987</v>
      </c>
      <c r="G33" s="15">
        <v>-1.8712492584866958E-3</v>
      </c>
    </row>
    <row r="34" spans="1:7" x14ac:dyDescent="0.25">
      <c r="A34" s="11">
        <v>5</v>
      </c>
      <c r="B34" s="68" t="s">
        <v>1</v>
      </c>
      <c r="C34" s="68" t="s">
        <v>112</v>
      </c>
      <c r="D34" s="72">
        <v>0.7</v>
      </c>
      <c r="E34" s="72">
        <v>0.69107700300200403</v>
      </c>
      <c r="F34" s="72">
        <v>0.60432760469476954</v>
      </c>
      <c r="G34" s="15">
        <v>-8.6749398307234493E-2</v>
      </c>
    </row>
    <row r="35" spans="1:7" x14ac:dyDescent="0.25">
      <c r="A35" s="11">
        <v>6</v>
      </c>
      <c r="B35" s="68" t="s">
        <v>1</v>
      </c>
      <c r="C35" s="68" t="s">
        <v>110</v>
      </c>
      <c r="D35" s="72">
        <v>0.55813343520266745</v>
      </c>
      <c r="E35" s="72">
        <v>0.57439944054893344</v>
      </c>
      <c r="F35" s="72">
        <v>0.6012960661849347</v>
      </c>
      <c r="G35" s="65">
        <v>2.6896625636001259E-2</v>
      </c>
    </row>
    <row r="36" spans="1:7" x14ac:dyDescent="0.25">
      <c r="A36" s="11">
        <v>7</v>
      </c>
      <c r="B36" s="68" t="s">
        <v>1</v>
      </c>
      <c r="C36" s="68" t="s">
        <v>107</v>
      </c>
      <c r="D36" s="72">
        <v>0.53388939046972828</v>
      </c>
      <c r="E36" s="72">
        <v>0.59384116118889108</v>
      </c>
      <c r="F36" s="72">
        <v>0.58584495949784354</v>
      </c>
      <c r="G36" s="15">
        <v>-7.9962016910475331E-3</v>
      </c>
    </row>
    <row r="37" spans="1:7" x14ac:dyDescent="0.25">
      <c r="A37" s="11">
        <v>8</v>
      </c>
      <c r="B37" s="68" t="s">
        <v>1</v>
      </c>
      <c r="C37" s="68" t="s">
        <v>4</v>
      </c>
      <c r="D37" s="72">
        <v>0.50318633506113708</v>
      </c>
      <c r="E37" s="72">
        <v>0.5205158914533452</v>
      </c>
      <c r="F37" s="72">
        <v>0.54396615392190462</v>
      </c>
      <c r="G37" s="65">
        <v>2.3450262468559413E-2</v>
      </c>
    </row>
    <row r="38" spans="1:7" x14ac:dyDescent="0.25">
      <c r="A38" s="11">
        <v>9</v>
      </c>
      <c r="B38" s="68" t="s">
        <v>1</v>
      </c>
      <c r="C38" s="68" t="s">
        <v>9</v>
      </c>
      <c r="D38" s="72">
        <v>0.57984797134404986</v>
      </c>
      <c r="E38" s="72">
        <v>0.56471390879218175</v>
      </c>
      <c r="F38" s="72">
        <v>0.53627205973351122</v>
      </c>
      <c r="G38" s="15">
        <v>-2.8441849058670532E-2</v>
      </c>
    </row>
    <row r="39" spans="1:7" x14ac:dyDescent="0.25">
      <c r="A39" s="11">
        <v>10</v>
      </c>
      <c r="B39" s="68" t="s">
        <v>1</v>
      </c>
      <c r="C39" s="68" t="s">
        <v>103</v>
      </c>
      <c r="D39" s="72">
        <v>0.54807035762898437</v>
      </c>
      <c r="E39" s="72">
        <v>0.54494883922828896</v>
      </c>
      <c r="F39" s="72">
        <v>0.52976724795000096</v>
      </c>
      <c r="G39" s="15">
        <v>-1.5181591278287998E-2</v>
      </c>
    </row>
    <row r="40" spans="1:7" x14ac:dyDescent="0.25">
      <c r="A40" s="11">
        <v>11</v>
      </c>
      <c r="B40" s="68" t="s">
        <v>1</v>
      </c>
      <c r="C40" s="68" t="s">
        <v>109</v>
      </c>
      <c r="D40" s="72">
        <v>0.51405467394703186</v>
      </c>
      <c r="E40" s="72">
        <v>0.49257888380394982</v>
      </c>
      <c r="F40" s="72">
        <v>0.48637285736384117</v>
      </c>
      <c r="G40" s="15">
        <v>-6.2060264401086473E-3</v>
      </c>
    </row>
    <row r="41" spans="1:7" x14ac:dyDescent="0.25">
      <c r="A41" s="11">
        <v>12</v>
      </c>
      <c r="B41" s="68" t="s">
        <v>1</v>
      </c>
      <c r="C41" s="68" t="s">
        <v>257</v>
      </c>
      <c r="D41" s="72">
        <v>0.44648001223712952</v>
      </c>
      <c r="E41" s="72">
        <v>0.46532228001518028</v>
      </c>
      <c r="F41" s="72">
        <v>0.47550639729182587</v>
      </c>
      <c r="G41" s="65">
        <v>1.0184117276645588E-2</v>
      </c>
    </row>
    <row r="42" spans="1:7" x14ac:dyDescent="0.25">
      <c r="A42" s="11">
        <v>13</v>
      </c>
      <c r="B42" s="68" t="s">
        <v>1</v>
      </c>
      <c r="C42" s="68" t="s">
        <v>247</v>
      </c>
      <c r="D42" s="72">
        <v>0.43811935448295986</v>
      </c>
      <c r="E42" s="72">
        <v>0.41304014620821056</v>
      </c>
      <c r="F42" s="72">
        <v>0.47393911317829879</v>
      </c>
      <c r="G42" s="65">
        <v>6.0898966970088231E-2</v>
      </c>
    </row>
    <row r="43" spans="1:7" x14ac:dyDescent="0.25">
      <c r="A43" s="11">
        <v>14</v>
      </c>
      <c r="B43" s="68" t="s">
        <v>1</v>
      </c>
      <c r="C43" s="68" t="s">
        <v>5</v>
      </c>
      <c r="D43" s="72">
        <v>0.45079938741912673</v>
      </c>
      <c r="E43" s="72">
        <v>0.44000307558336393</v>
      </c>
      <c r="F43" s="72">
        <v>0.44389649816535259</v>
      </c>
      <c r="G43" s="65">
        <v>3.8934225819886592E-3</v>
      </c>
    </row>
    <row r="44" spans="1:7" x14ac:dyDescent="0.25">
      <c r="A44" s="11">
        <v>15</v>
      </c>
      <c r="B44" s="68" t="s">
        <v>1</v>
      </c>
      <c r="C44" s="68" t="s">
        <v>105</v>
      </c>
      <c r="D44" s="72">
        <v>0.45647603994701025</v>
      </c>
      <c r="E44" s="72">
        <v>0.4603171911127637</v>
      </c>
      <c r="F44" s="72">
        <v>0.44040170849774701</v>
      </c>
      <c r="G44" s="15">
        <v>-1.9915482615016689E-2</v>
      </c>
    </row>
    <row r="45" spans="1:7" x14ac:dyDescent="0.25">
      <c r="A45" s="11">
        <v>16</v>
      </c>
      <c r="B45" s="68" t="s">
        <v>1</v>
      </c>
      <c r="C45" s="68" t="s">
        <v>263</v>
      </c>
      <c r="D45" s="72">
        <v>0.46827490330096455</v>
      </c>
      <c r="E45" s="72">
        <v>0.43759176835894575</v>
      </c>
      <c r="F45" s="72">
        <v>0.43393631870750271</v>
      </c>
      <c r="G45" s="15">
        <v>-3.6554496514430435E-3</v>
      </c>
    </row>
    <row r="46" spans="1:7" x14ac:dyDescent="0.25">
      <c r="A46" s="11">
        <v>17</v>
      </c>
      <c r="B46" s="68" t="s">
        <v>1</v>
      </c>
      <c r="C46" s="68" t="s">
        <v>111</v>
      </c>
      <c r="D46" s="72">
        <v>0.43234125640921406</v>
      </c>
      <c r="E46" s="72">
        <v>0.42161218828457359</v>
      </c>
      <c r="F46" s="72">
        <v>0.42840142726816755</v>
      </c>
      <c r="G46" s="65">
        <v>6.7892389835939593E-3</v>
      </c>
    </row>
    <row r="47" spans="1:7" x14ac:dyDescent="0.25">
      <c r="A47" s="11">
        <v>18</v>
      </c>
      <c r="B47" s="68" t="s">
        <v>1</v>
      </c>
      <c r="C47" s="68" t="s">
        <v>102</v>
      </c>
      <c r="D47" s="72">
        <v>0.42950957700662123</v>
      </c>
      <c r="E47" s="72">
        <v>0.41065089464938948</v>
      </c>
      <c r="F47" s="72">
        <v>0.4260334779699802</v>
      </c>
      <c r="G47" s="65">
        <v>1.5382583320590726E-2</v>
      </c>
    </row>
    <row r="48" spans="1:7" x14ac:dyDescent="0.25">
      <c r="A48" s="11">
        <v>19</v>
      </c>
      <c r="B48" s="68" t="s">
        <v>1</v>
      </c>
      <c r="C48" s="68" t="s">
        <v>101</v>
      </c>
      <c r="D48" s="72">
        <v>0.45601278665325429</v>
      </c>
      <c r="E48" s="72">
        <v>0.45146085588756973</v>
      </c>
      <c r="F48" s="72">
        <v>0.42494956705946291</v>
      </c>
      <c r="G48" s="15">
        <v>-2.6511288828106827E-2</v>
      </c>
    </row>
    <row r="49" spans="1:7" x14ac:dyDescent="0.25">
      <c r="A49" s="11">
        <v>20</v>
      </c>
      <c r="B49" s="68" t="s">
        <v>1</v>
      </c>
      <c r="C49" s="68" t="s">
        <v>100</v>
      </c>
      <c r="D49" s="72">
        <v>0.4204507898019017</v>
      </c>
      <c r="E49" s="72">
        <v>0.36103738240389061</v>
      </c>
      <c r="F49" s="72">
        <v>0.39653957470817319</v>
      </c>
      <c r="G49" s="65">
        <v>3.5502192304282587E-2</v>
      </c>
    </row>
    <row r="50" spans="1:7" x14ac:dyDescent="0.25">
      <c r="A50" s="11">
        <v>21</v>
      </c>
      <c r="B50" s="68" t="s">
        <v>1</v>
      </c>
      <c r="C50" s="68" t="s">
        <v>106</v>
      </c>
      <c r="D50" s="72">
        <v>0.42691756658179397</v>
      </c>
      <c r="E50" s="72">
        <v>0.40359695135716983</v>
      </c>
      <c r="F50" s="72">
        <v>0.39238101036682188</v>
      </c>
      <c r="G50" s="15">
        <v>-1.121594099034795E-2</v>
      </c>
    </row>
    <row r="51" spans="1:7" x14ac:dyDescent="0.25">
      <c r="A51" s="11">
        <v>22</v>
      </c>
      <c r="B51" s="68" t="s">
        <v>1</v>
      </c>
      <c r="C51" s="68" t="s">
        <v>248</v>
      </c>
      <c r="D51" s="72">
        <v>0.33746965562243858</v>
      </c>
      <c r="E51" s="72">
        <v>0.34277415504655295</v>
      </c>
      <c r="F51" s="72">
        <v>0.34596693431076503</v>
      </c>
      <c r="G51" s="65">
        <v>3.1927792642120756E-3</v>
      </c>
    </row>
    <row r="52" spans="1:7" x14ac:dyDescent="0.25">
      <c r="A52" s="11">
        <v>23</v>
      </c>
      <c r="B52" s="68" t="s">
        <v>1</v>
      </c>
      <c r="C52" s="68" t="s">
        <v>249</v>
      </c>
      <c r="D52" s="72">
        <v>0.37354473132589344</v>
      </c>
      <c r="E52" s="72">
        <v>0.36187665852616591</v>
      </c>
      <c r="F52" s="72">
        <v>0.3360979184407592</v>
      </c>
      <c r="G52" s="15">
        <v>-2.5778740085406704E-2</v>
      </c>
    </row>
    <row r="53" spans="1:7" x14ac:dyDescent="0.25">
      <c r="A53" s="11">
        <v>24</v>
      </c>
      <c r="B53" s="68" t="s">
        <v>1</v>
      </c>
      <c r="C53" s="68" t="s">
        <v>258</v>
      </c>
      <c r="D53" s="72">
        <v>0.30498570504956302</v>
      </c>
      <c r="E53" s="72">
        <v>0.29921938293700362</v>
      </c>
      <c r="F53" s="72">
        <v>0.2935202504716351</v>
      </c>
      <c r="G53" s="15">
        <v>-5.6991324653685171E-3</v>
      </c>
    </row>
    <row r="54" spans="1:7" x14ac:dyDescent="0.25">
      <c r="A54" s="11">
        <v>25</v>
      </c>
      <c r="B54" s="68" t="s">
        <v>1</v>
      </c>
      <c r="C54" s="68" t="s">
        <v>6</v>
      </c>
      <c r="D54" s="72">
        <v>0.26938890808223281</v>
      </c>
      <c r="E54" s="72">
        <v>0.27148249913628497</v>
      </c>
      <c r="F54" s="72">
        <v>0.28575564797910713</v>
      </c>
      <c r="G54" s="65">
        <v>1.4273148842822159E-2</v>
      </c>
    </row>
    <row r="55" spans="1:7" x14ac:dyDescent="0.25">
      <c r="A55" s="11">
        <v>26</v>
      </c>
      <c r="B55" s="68" t="s">
        <v>1</v>
      </c>
      <c r="C55" s="68" t="s">
        <v>108</v>
      </c>
      <c r="D55" s="72">
        <v>0.31501359006972474</v>
      </c>
      <c r="E55" s="72">
        <v>0.28871138988043665</v>
      </c>
      <c r="F55" s="72">
        <v>0.28278919637172484</v>
      </c>
      <c r="G55" s="15">
        <v>-5.9221935087118149E-3</v>
      </c>
    </row>
    <row r="56" spans="1:7" x14ac:dyDescent="0.25">
      <c r="A56" s="11">
        <v>27</v>
      </c>
      <c r="B56" s="68" t="s">
        <v>1</v>
      </c>
      <c r="C56" s="68" t="s">
        <v>252</v>
      </c>
      <c r="D56" s="72">
        <v>0.29298362233519348</v>
      </c>
      <c r="E56" s="72">
        <v>0.27499337618692643</v>
      </c>
      <c r="F56" s="72">
        <v>0.28123371756384952</v>
      </c>
      <c r="G56" s="65">
        <v>6.2403413769230864E-3</v>
      </c>
    </row>
    <row r="57" spans="1:7" x14ac:dyDescent="0.25">
      <c r="A57" s="11">
        <v>28</v>
      </c>
      <c r="B57" s="68" t="s">
        <v>1</v>
      </c>
      <c r="C57" s="68" t="s">
        <v>10</v>
      </c>
      <c r="D57" s="72">
        <v>0.24819078354685928</v>
      </c>
      <c r="E57" s="72">
        <v>0.26907715858625481</v>
      </c>
      <c r="F57" s="72">
        <v>0.2750381900471639</v>
      </c>
      <c r="G57" s="65">
        <v>5.9610314609090942E-3</v>
      </c>
    </row>
    <row r="58" spans="1:7" x14ac:dyDescent="0.25">
      <c r="A58" s="11">
        <v>29</v>
      </c>
      <c r="B58" s="68" t="s">
        <v>1</v>
      </c>
      <c r="C58" s="68" t="s">
        <v>113</v>
      </c>
      <c r="D58" s="72">
        <v>0.28599590535337754</v>
      </c>
      <c r="E58" s="72">
        <v>0.28184597392292837</v>
      </c>
      <c r="F58" s="72">
        <v>0.26526037151656123</v>
      </c>
      <c r="G58" s="15">
        <v>-1.6585602406367139E-2</v>
      </c>
    </row>
    <row r="59" spans="1:7" x14ac:dyDescent="0.25">
      <c r="A59" s="87">
        <v>30</v>
      </c>
      <c r="B59" s="68" t="s">
        <v>1</v>
      </c>
      <c r="C59" s="68" t="s">
        <v>3</v>
      </c>
      <c r="D59" s="72">
        <v>0.28458814418241712</v>
      </c>
      <c r="E59" s="72">
        <v>0.24228787817504052</v>
      </c>
      <c r="F59" s="72">
        <v>0.2559315786813956</v>
      </c>
      <c r="G59" s="65">
        <v>1.3643700506355078E-2</v>
      </c>
    </row>
    <row r="60" spans="1:7" ht="15.75" thickBot="1" x14ac:dyDescent="0.3">
      <c r="A60" s="50">
        <v>31</v>
      </c>
      <c r="B60" s="78" t="s">
        <v>1</v>
      </c>
      <c r="C60" s="78" t="s">
        <v>104</v>
      </c>
      <c r="D60" s="85">
        <v>0.23247020161374549</v>
      </c>
      <c r="E60" s="85">
        <v>0.2372758768070847</v>
      </c>
      <c r="F60" s="85">
        <v>0.21139254774802871</v>
      </c>
      <c r="G60" s="62">
        <v>-2.5883329059055993E-2</v>
      </c>
    </row>
    <row r="61" spans="1:7" x14ac:dyDescent="0.25">
      <c r="A61" s="49">
        <v>1</v>
      </c>
      <c r="B61" s="76" t="s">
        <v>14</v>
      </c>
      <c r="C61" s="76" t="s">
        <v>262</v>
      </c>
      <c r="D61" s="77">
        <v>0.65014413200700893</v>
      </c>
      <c r="E61" s="77">
        <v>0.58700938095206734</v>
      </c>
      <c r="F61" s="77">
        <v>0.59764879849573338</v>
      </c>
      <c r="G61" s="86">
        <v>1.0639417543666041E-2</v>
      </c>
    </row>
    <row r="62" spans="1:7" x14ac:dyDescent="0.25">
      <c r="A62" s="49">
        <v>2</v>
      </c>
      <c r="B62" s="68" t="s">
        <v>2</v>
      </c>
      <c r="C62" s="68" t="s">
        <v>267</v>
      </c>
      <c r="D62" s="72">
        <v>0.60845818027511755</v>
      </c>
      <c r="E62" s="72">
        <v>0.58858828125338569</v>
      </c>
      <c r="F62" s="72">
        <v>0.5507697624796094</v>
      </c>
      <c r="G62" s="15">
        <v>-3.7818518773776288E-2</v>
      </c>
    </row>
    <row r="63" spans="1:7" x14ac:dyDescent="0.25">
      <c r="A63" s="49">
        <v>3</v>
      </c>
      <c r="B63" s="68" t="s">
        <v>2</v>
      </c>
      <c r="C63" s="68" t="s">
        <v>11</v>
      </c>
      <c r="D63" s="72">
        <v>0.36112967574198579</v>
      </c>
      <c r="E63" s="72">
        <v>0.37638629797617906</v>
      </c>
      <c r="F63" s="72">
        <v>0.42670693329619541</v>
      </c>
      <c r="G63" s="65">
        <v>5.0320635320016349E-2</v>
      </c>
    </row>
    <row r="64" spans="1:7" x14ac:dyDescent="0.25">
      <c r="A64" s="11">
        <v>4</v>
      </c>
      <c r="B64" s="68" t="s">
        <v>2</v>
      </c>
      <c r="C64" s="68" t="s">
        <v>114</v>
      </c>
      <c r="D64" s="72">
        <v>0.32262417817637079</v>
      </c>
      <c r="E64" s="72">
        <v>0.39104283614656971</v>
      </c>
      <c r="F64" s="72">
        <v>0.36022024622563764</v>
      </c>
      <c r="G64" s="15">
        <v>-3.0822589920932064E-2</v>
      </c>
    </row>
    <row r="65" spans="1:7" x14ac:dyDescent="0.25">
      <c r="A65" s="11">
        <v>5</v>
      </c>
      <c r="B65" s="68" t="s">
        <v>14</v>
      </c>
      <c r="C65" s="68" t="s">
        <v>116</v>
      </c>
      <c r="D65" s="72">
        <v>0.46119085132736992</v>
      </c>
      <c r="E65" s="72">
        <v>0.40854912505567764</v>
      </c>
      <c r="F65" s="72">
        <v>0.35073764594305362</v>
      </c>
      <c r="G65" s="15">
        <v>-5.781147911262402E-2</v>
      </c>
    </row>
    <row r="66" spans="1:7" x14ac:dyDescent="0.25">
      <c r="A66" s="11">
        <v>6</v>
      </c>
      <c r="B66" s="68" t="s">
        <v>2</v>
      </c>
      <c r="C66" s="68" t="s">
        <v>255</v>
      </c>
      <c r="D66" s="72">
        <v>0.35372342844295024</v>
      </c>
      <c r="E66" s="72">
        <v>0.3838545333021236</v>
      </c>
      <c r="F66" s="72">
        <v>0.34097354191691082</v>
      </c>
      <c r="G66" s="15">
        <v>-4.2880991385212786E-2</v>
      </c>
    </row>
    <row r="67" spans="1:7" x14ac:dyDescent="0.25">
      <c r="A67" s="11">
        <v>7</v>
      </c>
      <c r="B67" s="68" t="s">
        <v>2</v>
      </c>
      <c r="C67" s="68" t="s">
        <v>261</v>
      </c>
      <c r="D67" s="72">
        <v>0.31471968115063736</v>
      </c>
      <c r="E67" s="72">
        <v>0.32197325844555419</v>
      </c>
      <c r="F67" s="72">
        <v>0.31824157366222205</v>
      </c>
      <c r="G67" s="15">
        <v>-3.7316847833321343E-3</v>
      </c>
    </row>
    <row r="68" spans="1:7" x14ac:dyDescent="0.25">
      <c r="A68" s="11">
        <v>8</v>
      </c>
      <c r="B68" s="68" t="s">
        <v>2</v>
      </c>
      <c r="C68" s="68" t="s">
        <v>13</v>
      </c>
      <c r="D68" s="72">
        <v>0.29403345090703803</v>
      </c>
      <c r="E68" s="72">
        <v>0.29302885564567943</v>
      </c>
      <c r="F68" s="72">
        <v>0.30256634997003634</v>
      </c>
      <c r="G68" s="65">
        <v>9.5374943243569099E-3</v>
      </c>
    </row>
    <row r="69" spans="1:7" x14ac:dyDescent="0.25">
      <c r="A69" s="11">
        <v>9</v>
      </c>
      <c r="B69" s="68" t="s">
        <v>2</v>
      </c>
      <c r="C69" s="68" t="s">
        <v>253</v>
      </c>
      <c r="D69" s="72">
        <v>0.49033393004799319</v>
      </c>
      <c r="E69" s="72">
        <v>0.29395836976442502</v>
      </c>
      <c r="F69" s="72">
        <v>0.26953546251756505</v>
      </c>
      <c r="G69" s="15">
        <v>-2.4422907246859971E-2</v>
      </c>
    </row>
    <row r="70" spans="1:7" x14ac:dyDescent="0.25">
      <c r="A70" s="11">
        <v>10</v>
      </c>
      <c r="B70" s="68" t="s">
        <v>2</v>
      </c>
      <c r="C70" s="68" t="s">
        <v>115</v>
      </c>
      <c r="D70" s="72">
        <v>0.3063217514286386</v>
      </c>
      <c r="E70" s="72">
        <v>0.30038441707457042</v>
      </c>
      <c r="F70" s="72">
        <v>0.26816359460617889</v>
      </c>
      <c r="G70" s="15">
        <v>-3.222082246839153E-2</v>
      </c>
    </row>
    <row r="71" spans="1:7" x14ac:dyDescent="0.25">
      <c r="A71" s="11">
        <v>11</v>
      </c>
      <c r="B71" s="68" t="s">
        <v>2</v>
      </c>
      <c r="C71" s="68" t="s">
        <v>256</v>
      </c>
      <c r="D71" s="72">
        <v>0.19673823476680893</v>
      </c>
      <c r="E71" s="72">
        <v>0.19151137384967751</v>
      </c>
      <c r="F71" s="72">
        <v>0.1903108790167356</v>
      </c>
      <c r="G71" s="15">
        <v>-1.2004948329419063E-3</v>
      </c>
    </row>
    <row r="72" spans="1:7" x14ac:dyDescent="0.25">
      <c r="A72" s="11">
        <v>12</v>
      </c>
      <c r="B72" s="68" t="s">
        <v>2</v>
      </c>
      <c r="C72" s="68" t="s">
        <v>12</v>
      </c>
      <c r="D72" s="72">
        <v>0.23058533580783447</v>
      </c>
      <c r="E72" s="72">
        <v>0.25201966364448986</v>
      </c>
      <c r="F72" s="73">
        <v>0.1865998200139907</v>
      </c>
      <c r="G72" s="15">
        <v>-6.5419843630499158E-2</v>
      </c>
    </row>
    <row r="73" spans="1:7" x14ac:dyDescent="0.25">
      <c r="A73" s="11">
        <v>13</v>
      </c>
      <c r="B73" s="68" t="s">
        <v>2</v>
      </c>
      <c r="C73" s="68" t="s">
        <v>254</v>
      </c>
      <c r="D73" s="72">
        <v>0.2188950777505945</v>
      </c>
      <c r="E73" s="73">
        <v>0.18014003576247195</v>
      </c>
      <c r="F73" s="73">
        <v>0.18463323428259501</v>
      </c>
      <c r="G73" s="65">
        <v>4.4931985201230595E-3</v>
      </c>
    </row>
    <row r="74" spans="1:7" x14ac:dyDescent="0.25">
      <c r="A74" s="116" t="s">
        <v>0</v>
      </c>
      <c r="B74" s="116"/>
      <c r="C74" s="10" t="s">
        <v>15</v>
      </c>
      <c r="D74" s="75">
        <v>0.47179402192395603</v>
      </c>
      <c r="E74" s="75">
        <v>0.46628203900878762</v>
      </c>
      <c r="F74" s="75">
        <v>0.46951816269695107</v>
      </c>
      <c r="G74" s="67">
        <v>3.2361236881634503E-3</v>
      </c>
    </row>
  </sheetData>
  <sortState xmlns:xlrd2="http://schemas.microsoft.com/office/spreadsheetml/2017/richdata2" ref="B30:G73">
    <sortCondition ref="B30:B73"/>
    <sortCondition descending="1" ref="F30:F73"/>
  </sortState>
  <mergeCells count="6">
    <mergeCell ref="G28:G29"/>
    <mergeCell ref="A74:B74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75</v>
      </c>
      <c r="B2" s="12"/>
      <c r="C2" s="12"/>
    </row>
    <row r="24" spans="1:7" ht="15.75" x14ac:dyDescent="0.25">
      <c r="A24" s="12" t="s">
        <v>74</v>
      </c>
      <c r="B24" s="12"/>
      <c r="C24" s="12"/>
    </row>
    <row r="26" spans="1:7" x14ac:dyDescent="0.25">
      <c r="D26" s="125" t="s">
        <v>31</v>
      </c>
      <c r="E26" s="125"/>
      <c r="F26" s="125"/>
    </row>
    <row r="27" spans="1:7" x14ac:dyDescent="0.25">
      <c r="D27" s="124" t="s">
        <v>41</v>
      </c>
      <c r="E27" s="124"/>
      <c r="F27" s="124"/>
    </row>
    <row r="28" spans="1:7" ht="15" customHeight="1" x14ac:dyDescent="0.25">
      <c r="D28" s="123" t="s">
        <v>51</v>
      </c>
      <c r="E28" s="123"/>
      <c r="F28" s="123"/>
      <c r="G28" s="114" t="s">
        <v>271</v>
      </c>
    </row>
    <row r="29" spans="1:7" x14ac:dyDescent="0.25">
      <c r="A29" s="89" t="s">
        <v>16</v>
      </c>
      <c r="B29" s="88" t="s">
        <v>17</v>
      </c>
      <c r="C29" s="88" t="s">
        <v>18</v>
      </c>
      <c r="D29" s="88" t="s">
        <v>264</v>
      </c>
      <c r="E29" s="88" t="s">
        <v>266</v>
      </c>
      <c r="F29" s="88" t="s">
        <v>270</v>
      </c>
      <c r="G29" s="115"/>
    </row>
    <row r="30" spans="1:7" x14ac:dyDescent="0.25">
      <c r="A30" s="11">
        <v>1</v>
      </c>
      <c r="B30" s="68" t="s">
        <v>1</v>
      </c>
      <c r="C30" s="68" t="s">
        <v>107</v>
      </c>
      <c r="D30" s="72">
        <v>0.48160923979665465</v>
      </c>
      <c r="E30" s="72">
        <v>0.48406950360990775</v>
      </c>
      <c r="F30" s="72">
        <v>0.47799086784187783</v>
      </c>
      <c r="G30" s="15">
        <v>-6.0786357680299163E-3</v>
      </c>
    </row>
    <row r="31" spans="1:7" x14ac:dyDescent="0.25">
      <c r="A31" s="11">
        <v>2</v>
      </c>
      <c r="B31" s="68" t="s">
        <v>1</v>
      </c>
      <c r="C31" s="68" t="s">
        <v>7</v>
      </c>
      <c r="D31" s="72">
        <v>0.45404531983869939</v>
      </c>
      <c r="E31" s="72">
        <v>0.44837084139588668</v>
      </c>
      <c r="F31" s="72">
        <v>0.44145640629111305</v>
      </c>
      <c r="G31" s="15">
        <v>-6.9144351047736308E-3</v>
      </c>
    </row>
    <row r="32" spans="1:7" x14ac:dyDescent="0.25">
      <c r="A32" s="11">
        <v>3</v>
      </c>
      <c r="B32" s="68" t="s">
        <v>1</v>
      </c>
      <c r="C32" s="68" t="s">
        <v>106</v>
      </c>
      <c r="D32" s="72">
        <v>0.45070844563196266</v>
      </c>
      <c r="E32" s="72">
        <v>0.44174024398804707</v>
      </c>
      <c r="F32" s="72">
        <v>0.4338519350866365</v>
      </c>
      <c r="G32" s="15">
        <v>-7.8883089014105678E-3</v>
      </c>
    </row>
    <row r="33" spans="1:7" x14ac:dyDescent="0.25">
      <c r="A33" s="11">
        <v>4</v>
      </c>
      <c r="B33" s="68" t="s">
        <v>1</v>
      </c>
      <c r="C33" s="68" t="s">
        <v>102</v>
      </c>
      <c r="D33" s="72">
        <v>0.42811628435178345</v>
      </c>
      <c r="E33" s="72">
        <v>0.42741122352040173</v>
      </c>
      <c r="F33" s="72">
        <v>0.43006294619363311</v>
      </c>
      <c r="G33" s="65">
        <v>2.6517226732313826E-3</v>
      </c>
    </row>
    <row r="34" spans="1:7" x14ac:dyDescent="0.25">
      <c r="A34" s="11">
        <v>5</v>
      </c>
      <c r="B34" s="68" t="s">
        <v>1</v>
      </c>
      <c r="C34" s="68" t="s">
        <v>8</v>
      </c>
      <c r="D34" s="72">
        <v>0.39572511340439814</v>
      </c>
      <c r="E34" s="72">
        <v>0.4034246915769481</v>
      </c>
      <c r="F34" s="72">
        <v>0.38346204586176252</v>
      </c>
      <c r="G34" s="15">
        <v>-1.9962645715185579E-2</v>
      </c>
    </row>
    <row r="35" spans="1:7" x14ac:dyDescent="0.25">
      <c r="A35" s="11">
        <v>6</v>
      </c>
      <c r="B35" s="68" t="s">
        <v>1</v>
      </c>
      <c r="C35" s="68" t="s">
        <v>112</v>
      </c>
      <c r="D35" s="72">
        <v>0.41848276820953667</v>
      </c>
      <c r="E35" s="72">
        <v>0.39223539771919674</v>
      </c>
      <c r="F35" s="72">
        <v>0.37958382546663305</v>
      </c>
      <c r="G35" s="15">
        <v>-1.2651572252563692E-2</v>
      </c>
    </row>
    <row r="36" spans="1:7" x14ac:dyDescent="0.25">
      <c r="A36" s="11">
        <v>7</v>
      </c>
      <c r="B36" s="68" t="s">
        <v>1</v>
      </c>
      <c r="C36" s="68" t="s">
        <v>250</v>
      </c>
      <c r="D36" s="72">
        <v>0.36136390469858132</v>
      </c>
      <c r="E36" s="72">
        <v>0.36681195827308233</v>
      </c>
      <c r="F36" s="72">
        <v>0.37417361437431018</v>
      </c>
      <c r="G36" s="65">
        <v>7.3616561012278536E-3</v>
      </c>
    </row>
    <row r="37" spans="1:7" x14ac:dyDescent="0.25">
      <c r="A37" s="11">
        <v>8</v>
      </c>
      <c r="B37" s="68" t="s">
        <v>1</v>
      </c>
      <c r="C37" s="68" t="s">
        <v>9</v>
      </c>
      <c r="D37" s="72">
        <v>0.38520804521998003</v>
      </c>
      <c r="E37" s="72">
        <v>0.37823477666808936</v>
      </c>
      <c r="F37" s="72">
        <v>0.37366024804308751</v>
      </c>
      <c r="G37" s="15">
        <v>-4.5745286250018502E-3</v>
      </c>
    </row>
    <row r="38" spans="1:7" x14ac:dyDescent="0.25">
      <c r="A38" s="11">
        <v>9</v>
      </c>
      <c r="B38" s="68" t="s">
        <v>1</v>
      </c>
      <c r="C38" s="68" t="s">
        <v>251</v>
      </c>
      <c r="D38" s="72">
        <v>0.37285975506170155</v>
      </c>
      <c r="E38" s="72">
        <v>0.37121816816072517</v>
      </c>
      <c r="F38" s="72">
        <v>0.36141444897241515</v>
      </c>
      <c r="G38" s="15">
        <v>-9.8037191883100228E-3</v>
      </c>
    </row>
    <row r="39" spans="1:7" x14ac:dyDescent="0.25">
      <c r="A39" s="11">
        <v>10</v>
      </c>
      <c r="B39" s="68" t="s">
        <v>1</v>
      </c>
      <c r="C39" s="68" t="s">
        <v>4</v>
      </c>
      <c r="D39" s="72">
        <v>0.31842797272756473</v>
      </c>
      <c r="E39" s="72">
        <v>0.31739005868830683</v>
      </c>
      <c r="F39" s="72">
        <v>0.32752744461449013</v>
      </c>
      <c r="G39" s="65">
        <v>1.0137385926183295E-2</v>
      </c>
    </row>
    <row r="40" spans="1:7" x14ac:dyDescent="0.25">
      <c r="A40" s="11">
        <v>11</v>
      </c>
      <c r="B40" s="68" t="s">
        <v>1</v>
      </c>
      <c r="C40" s="68" t="s">
        <v>249</v>
      </c>
      <c r="D40" s="72">
        <v>0.3198148565983176</v>
      </c>
      <c r="E40" s="72">
        <v>0.30787293203035127</v>
      </c>
      <c r="F40" s="72">
        <v>0.29773424932338782</v>
      </c>
      <c r="G40" s="15">
        <v>-1.0138682706963442E-2</v>
      </c>
    </row>
    <row r="41" spans="1:7" x14ac:dyDescent="0.25">
      <c r="A41" s="11">
        <v>12</v>
      </c>
      <c r="B41" s="68" t="s">
        <v>1</v>
      </c>
      <c r="C41" s="68" t="s">
        <v>5</v>
      </c>
      <c r="D41" s="72">
        <v>0.28380514019936104</v>
      </c>
      <c r="E41" s="72">
        <v>0.28280274223027846</v>
      </c>
      <c r="F41" s="72">
        <v>0.27611929050942086</v>
      </c>
      <c r="G41" s="15">
        <v>-6.6834517208576028E-3</v>
      </c>
    </row>
    <row r="42" spans="1:7" x14ac:dyDescent="0.25">
      <c r="A42" s="11">
        <v>13</v>
      </c>
      <c r="B42" s="68" t="s">
        <v>1</v>
      </c>
      <c r="C42" s="68" t="s">
        <v>110</v>
      </c>
      <c r="D42" s="72">
        <v>0.28047909853529102</v>
      </c>
      <c r="E42" s="72">
        <v>0.27565589542551988</v>
      </c>
      <c r="F42" s="72">
        <v>0.2755981327155772</v>
      </c>
      <c r="G42" s="15">
        <v>-5.776270994267696E-5</v>
      </c>
    </row>
    <row r="43" spans="1:7" x14ac:dyDescent="0.25">
      <c r="A43" s="11">
        <v>14</v>
      </c>
      <c r="B43" s="68" t="s">
        <v>1</v>
      </c>
      <c r="C43" s="68" t="s">
        <v>257</v>
      </c>
      <c r="D43" s="72">
        <v>0.26280284393976394</v>
      </c>
      <c r="E43" s="72">
        <v>0.27424049322488109</v>
      </c>
      <c r="F43" s="72">
        <v>0.27551896397314019</v>
      </c>
      <c r="G43" s="65">
        <v>1.2784707482590973E-3</v>
      </c>
    </row>
    <row r="44" spans="1:7" x14ac:dyDescent="0.25">
      <c r="A44" s="11">
        <v>15</v>
      </c>
      <c r="B44" s="68" t="s">
        <v>1</v>
      </c>
      <c r="C44" s="68" t="s">
        <v>105</v>
      </c>
      <c r="D44" s="72">
        <v>0.29505886631881595</v>
      </c>
      <c r="E44" s="72">
        <v>0.28710229395171016</v>
      </c>
      <c r="F44" s="72">
        <v>0.27216919994279659</v>
      </c>
      <c r="G44" s="15">
        <v>-1.4933094008913572E-2</v>
      </c>
    </row>
    <row r="45" spans="1:7" x14ac:dyDescent="0.25">
      <c r="A45" s="11">
        <v>16</v>
      </c>
      <c r="B45" s="68" t="s">
        <v>1</v>
      </c>
      <c r="C45" s="68" t="s">
        <v>108</v>
      </c>
      <c r="D45" s="72">
        <v>0.28915576205853333</v>
      </c>
      <c r="E45" s="72">
        <v>0.2794311307029092</v>
      </c>
      <c r="F45" s="72">
        <v>0.26514554844136234</v>
      </c>
      <c r="G45" s="15">
        <v>-1.4285582261546859E-2</v>
      </c>
    </row>
    <row r="46" spans="1:7" x14ac:dyDescent="0.25">
      <c r="A46" s="11">
        <v>17</v>
      </c>
      <c r="B46" s="68" t="s">
        <v>1</v>
      </c>
      <c r="C46" s="68" t="s">
        <v>101</v>
      </c>
      <c r="D46" s="72">
        <v>0.26787238700005583</v>
      </c>
      <c r="E46" s="72">
        <v>0.26535615148507041</v>
      </c>
      <c r="F46" s="72">
        <v>0.26015815409565479</v>
      </c>
      <c r="G46" s="15">
        <v>-5.1979973894156206E-3</v>
      </c>
    </row>
    <row r="47" spans="1:7" x14ac:dyDescent="0.25">
      <c r="A47" s="11">
        <v>18</v>
      </c>
      <c r="B47" s="68" t="s">
        <v>1</v>
      </c>
      <c r="C47" s="68" t="s">
        <v>103</v>
      </c>
      <c r="D47" s="72">
        <v>0.25966783977418251</v>
      </c>
      <c r="E47" s="72">
        <v>0.25824097763640358</v>
      </c>
      <c r="F47" s="72">
        <v>0.25108531355953323</v>
      </c>
      <c r="G47" s="15">
        <v>-7.1556640768703494E-3</v>
      </c>
    </row>
    <row r="48" spans="1:7" x14ac:dyDescent="0.25">
      <c r="A48" s="11">
        <v>19</v>
      </c>
      <c r="B48" s="68" t="s">
        <v>1</v>
      </c>
      <c r="C48" s="68" t="s">
        <v>109</v>
      </c>
      <c r="D48" s="72">
        <v>0.24563763966940746</v>
      </c>
      <c r="E48" s="72">
        <v>0.2402044169699688</v>
      </c>
      <c r="F48" s="72">
        <v>0.24192772995844303</v>
      </c>
      <c r="G48" s="65">
        <v>1.7233129884742238E-3</v>
      </c>
    </row>
    <row r="49" spans="1:7" x14ac:dyDescent="0.25">
      <c r="A49" s="11">
        <v>20</v>
      </c>
      <c r="B49" s="68" t="s">
        <v>1</v>
      </c>
      <c r="C49" s="68" t="s">
        <v>263</v>
      </c>
      <c r="D49" s="72">
        <v>0.24635886979610844</v>
      </c>
      <c r="E49" s="72">
        <v>0.23910997380567409</v>
      </c>
      <c r="F49" s="72">
        <v>0.23798547445287752</v>
      </c>
      <c r="G49" s="15">
        <v>-1.1244993527965708E-3</v>
      </c>
    </row>
    <row r="50" spans="1:7" x14ac:dyDescent="0.25">
      <c r="A50" s="11">
        <v>21</v>
      </c>
      <c r="B50" s="68" t="s">
        <v>1</v>
      </c>
      <c r="C50" s="68" t="s">
        <v>247</v>
      </c>
      <c r="D50" s="72">
        <v>0.24247307484804984</v>
      </c>
      <c r="E50" s="72">
        <v>0.22358377508183935</v>
      </c>
      <c r="F50" s="72">
        <v>0.23663729598188468</v>
      </c>
      <c r="G50" s="65">
        <v>1.3053520900045329E-2</v>
      </c>
    </row>
    <row r="51" spans="1:7" x14ac:dyDescent="0.25">
      <c r="A51" s="11">
        <v>22</v>
      </c>
      <c r="B51" s="68" t="s">
        <v>1</v>
      </c>
      <c r="C51" s="68" t="s">
        <v>111</v>
      </c>
      <c r="D51" s="72">
        <v>0.25119505782880358</v>
      </c>
      <c r="E51" s="72">
        <v>0.23807610764568243</v>
      </c>
      <c r="F51" s="72">
        <v>0.23015549019328127</v>
      </c>
      <c r="G51" s="15">
        <v>-7.920617452401163E-3</v>
      </c>
    </row>
    <row r="52" spans="1:7" x14ac:dyDescent="0.25">
      <c r="A52" s="11">
        <v>23</v>
      </c>
      <c r="B52" s="68" t="s">
        <v>1</v>
      </c>
      <c r="C52" s="68" t="s">
        <v>113</v>
      </c>
      <c r="D52" s="72">
        <v>0.24141819111452137</v>
      </c>
      <c r="E52" s="72">
        <v>0.24198657042350652</v>
      </c>
      <c r="F52" s="72">
        <v>0.22802974331307599</v>
      </c>
      <c r="G52" s="15">
        <v>-1.3956827110430531E-2</v>
      </c>
    </row>
    <row r="53" spans="1:7" x14ac:dyDescent="0.25">
      <c r="A53" s="11">
        <v>24</v>
      </c>
      <c r="B53" s="68" t="s">
        <v>1</v>
      </c>
      <c r="C53" s="68" t="s">
        <v>248</v>
      </c>
      <c r="D53" s="72">
        <v>0.20894299864557678</v>
      </c>
      <c r="E53" s="72">
        <v>0.21460623588700725</v>
      </c>
      <c r="F53" s="72">
        <v>0.20674466277007642</v>
      </c>
      <c r="G53" s="15">
        <v>-7.8615731169308367E-3</v>
      </c>
    </row>
    <row r="54" spans="1:7" x14ac:dyDescent="0.25">
      <c r="A54" s="11">
        <v>25</v>
      </c>
      <c r="B54" s="68" t="s">
        <v>1</v>
      </c>
      <c r="C54" s="68" t="s">
        <v>258</v>
      </c>
      <c r="D54" s="72">
        <v>0.20426434231922833</v>
      </c>
      <c r="E54" s="72">
        <v>0.20571134731896712</v>
      </c>
      <c r="F54" s="72">
        <v>0.20088007192569649</v>
      </c>
      <c r="G54" s="15">
        <v>-4.8312753932706343E-3</v>
      </c>
    </row>
    <row r="55" spans="1:7" x14ac:dyDescent="0.25">
      <c r="A55" s="11">
        <v>26</v>
      </c>
      <c r="B55" s="68" t="s">
        <v>1</v>
      </c>
      <c r="C55" s="68" t="s">
        <v>100</v>
      </c>
      <c r="D55" s="72">
        <v>0.20906730695437195</v>
      </c>
      <c r="E55" s="72">
        <v>0.18085979905599511</v>
      </c>
      <c r="F55" s="72">
        <v>0.18044054377158958</v>
      </c>
      <c r="G55" s="15">
        <v>-4.1925528440553417E-4</v>
      </c>
    </row>
    <row r="56" spans="1:7" x14ac:dyDescent="0.25">
      <c r="A56" s="11">
        <v>27</v>
      </c>
      <c r="B56" s="68" t="s">
        <v>1</v>
      </c>
      <c r="C56" s="68" t="s">
        <v>6</v>
      </c>
      <c r="D56" s="72">
        <v>0.1735030511663371</v>
      </c>
      <c r="E56" s="72">
        <v>0.17042185363922172</v>
      </c>
      <c r="F56" s="72">
        <v>0.1798849248686763</v>
      </c>
      <c r="G56" s="65">
        <v>9.4630712294545838E-3</v>
      </c>
    </row>
    <row r="57" spans="1:7" x14ac:dyDescent="0.25">
      <c r="A57" s="11">
        <v>28</v>
      </c>
      <c r="B57" s="68" t="s">
        <v>1</v>
      </c>
      <c r="C57" s="68" t="s">
        <v>10</v>
      </c>
      <c r="D57" s="72">
        <v>0.1845401589535727</v>
      </c>
      <c r="E57" s="72">
        <v>0.17442086603264029</v>
      </c>
      <c r="F57" s="72">
        <v>0.17183683980875802</v>
      </c>
      <c r="G57" s="15">
        <v>-2.5840262238822631E-3</v>
      </c>
    </row>
    <row r="58" spans="1:7" x14ac:dyDescent="0.25">
      <c r="A58" s="11">
        <v>29</v>
      </c>
      <c r="B58" s="68" t="s">
        <v>1</v>
      </c>
      <c r="C58" s="68" t="s">
        <v>104</v>
      </c>
      <c r="D58" s="72">
        <v>0.17604313546716976</v>
      </c>
      <c r="E58" s="72">
        <v>0.17668279394559575</v>
      </c>
      <c r="F58" s="72">
        <v>0.16186973639543617</v>
      </c>
      <c r="G58" s="15">
        <v>-1.4813057550159575E-2</v>
      </c>
    </row>
    <row r="59" spans="1:7" x14ac:dyDescent="0.25">
      <c r="A59" s="87">
        <v>30</v>
      </c>
      <c r="B59" s="68" t="s">
        <v>1</v>
      </c>
      <c r="C59" s="68" t="s">
        <v>252</v>
      </c>
      <c r="D59" s="73">
        <v>0.13755620489052817</v>
      </c>
      <c r="E59" s="73">
        <v>0.13688256998833045</v>
      </c>
      <c r="F59" s="73">
        <v>0.13910019888499667</v>
      </c>
      <c r="G59" s="65">
        <v>2.2176288966662128E-3</v>
      </c>
    </row>
    <row r="60" spans="1:7" ht="15.75" thickBot="1" x14ac:dyDescent="0.3">
      <c r="A60" s="50">
        <v>31</v>
      </c>
      <c r="B60" s="78" t="s">
        <v>1</v>
      </c>
      <c r="C60" s="78" t="s">
        <v>3</v>
      </c>
      <c r="D60" s="84">
        <v>0.13854219337583376</v>
      </c>
      <c r="E60" s="84">
        <v>0.124340442178313</v>
      </c>
      <c r="F60" s="84">
        <v>0.13267668618619577</v>
      </c>
      <c r="G60" s="83">
        <v>8.3362440078827704E-3</v>
      </c>
    </row>
    <row r="61" spans="1:7" x14ac:dyDescent="0.25">
      <c r="A61" s="49">
        <v>1</v>
      </c>
      <c r="B61" s="76" t="s">
        <v>14</v>
      </c>
      <c r="C61" s="76" t="s">
        <v>116</v>
      </c>
      <c r="D61" s="77">
        <v>0.40255800720788898</v>
      </c>
      <c r="E61" s="77">
        <v>0.40663949524480958</v>
      </c>
      <c r="F61" s="77">
        <v>0.38273568471218949</v>
      </c>
      <c r="G61" s="63">
        <v>-2.3903810532620084E-2</v>
      </c>
    </row>
    <row r="62" spans="1:7" x14ac:dyDescent="0.25">
      <c r="A62" s="11">
        <v>2</v>
      </c>
      <c r="B62" s="68" t="s">
        <v>14</v>
      </c>
      <c r="C62" s="68" t="s">
        <v>262</v>
      </c>
      <c r="D62" s="72">
        <v>0.41748736815033766</v>
      </c>
      <c r="E62" s="72">
        <v>0.38890396597630356</v>
      </c>
      <c r="F62" s="72">
        <v>0.37391050235418932</v>
      </c>
      <c r="G62" s="15">
        <v>-1.4993463622114234E-2</v>
      </c>
    </row>
    <row r="63" spans="1:7" x14ac:dyDescent="0.25">
      <c r="A63" s="11">
        <v>3</v>
      </c>
      <c r="B63" s="68" t="s">
        <v>2</v>
      </c>
      <c r="C63" s="68" t="s">
        <v>256</v>
      </c>
      <c r="D63" s="72">
        <v>0.33168057261030942</v>
      </c>
      <c r="E63" s="72">
        <v>0.32300220928434353</v>
      </c>
      <c r="F63" s="72">
        <v>0.32232726720098481</v>
      </c>
      <c r="G63" s="15">
        <v>-6.7494208335872052E-4</v>
      </c>
    </row>
    <row r="64" spans="1:7" x14ac:dyDescent="0.25">
      <c r="A64" s="11">
        <v>4</v>
      </c>
      <c r="B64" s="68" t="s">
        <v>2</v>
      </c>
      <c r="C64" s="68" t="s">
        <v>13</v>
      </c>
      <c r="D64" s="72">
        <v>0.29389487173455492</v>
      </c>
      <c r="E64" s="72">
        <v>0.28538061225962102</v>
      </c>
      <c r="F64" s="72">
        <v>0.29663866359307145</v>
      </c>
      <c r="G64" s="65">
        <v>1.1258051333450425E-2</v>
      </c>
    </row>
    <row r="65" spans="1:7" x14ac:dyDescent="0.25">
      <c r="A65" s="11">
        <v>5</v>
      </c>
      <c r="B65" s="68" t="s">
        <v>2</v>
      </c>
      <c r="C65" s="68" t="s">
        <v>255</v>
      </c>
      <c r="D65" s="72">
        <v>0.27934548684481475</v>
      </c>
      <c r="E65" s="72">
        <v>0.28293066155323066</v>
      </c>
      <c r="F65" s="72">
        <v>0.28057963538657016</v>
      </c>
      <c r="G65" s="15">
        <v>-2.351026166660497E-3</v>
      </c>
    </row>
    <row r="66" spans="1:7" x14ac:dyDescent="0.25">
      <c r="A66" s="11">
        <v>6</v>
      </c>
      <c r="B66" s="68" t="s">
        <v>2</v>
      </c>
      <c r="C66" s="68" t="s">
        <v>114</v>
      </c>
      <c r="D66" s="72">
        <v>0.22738121747675019</v>
      </c>
      <c r="E66" s="72">
        <v>0.2575289712995143</v>
      </c>
      <c r="F66" s="72">
        <v>0.24030433845288163</v>
      </c>
      <c r="G66" s="15">
        <v>-1.722463284663267E-2</v>
      </c>
    </row>
    <row r="67" spans="1:7" x14ac:dyDescent="0.25">
      <c r="A67" s="11">
        <v>7</v>
      </c>
      <c r="B67" s="68" t="s">
        <v>2</v>
      </c>
      <c r="C67" s="68" t="s">
        <v>11</v>
      </c>
      <c r="D67" s="72">
        <v>0.20601365988442105</v>
      </c>
      <c r="E67" s="72">
        <v>0.20008404088450038</v>
      </c>
      <c r="F67" s="72">
        <v>0.23563583426608123</v>
      </c>
      <c r="G67" s="65">
        <v>3.5551793381580848E-2</v>
      </c>
    </row>
    <row r="68" spans="1:7" x14ac:dyDescent="0.25">
      <c r="A68" s="11">
        <v>8</v>
      </c>
      <c r="B68" s="68" t="s">
        <v>2</v>
      </c>
      <c r="C68" s="68" t="s">
        <v>115</v>
      </c>
      <c r="D68" s="72">
        <v>0.21334774628581973</v>
      </c>
      <c r="E68" s="72">
        <v>0.19937179501924604</v>
      </c>
      <c r="F68" s="72">
        <v>0.18954507703604542</v>
      </c>
      <c r="G68" s="15">
        <v>-9.8267179832006168E-3</v>
      </c>
    </row>
    <row r="69" spans="1:7" x14ac:dyDescent="0.25">
      <c r="A69" s="11">
        <v>9</v>
      </c>
      <c r="B69" s="68" t="s">
        <v>2</v>
      </c>
      <c r="C69" s="68" t="s">
        <v>267</v>
      </c>
      <c r="D69" s="72">
        <v>0.16353504834987698</v>
      </c>
      <c r="E69" s="72">
        <v>0.18325353855845614</v>
      </c>
      <c r="F69" s="72">
        <v>0.16703357868813143</v>
      </c>
      <c r="G69" s="15">
        <v>-1.6219959870324707E-2</v>
      </c>
    </row>
    <row r="70" spans="1:7" x14ac:dyDescent="0.25">
      <c r="A70" s="11">
        <v>10</v>
      </c>
      <c r="B70" s="68" t="s">
        <v>2</v>
      </c>
      <c r="C70" s="68" t="s">
        <v>253</v>
      </c>
      <c r="D70" s="72">
        <v>0.22638234861526663</v>
      </c>
      <c r="E70" s="72">
        <v>0.16674835428488269</v>
      </c>
      <c r="F70" s="72">
        <v>0.16441084669901712</v>
      </c>
      <c r="G70" s="15">
        <v>-2.337507585865567E-3</v>
      </c>
    </row>
    <row r="71" spans="1:7" x14ac:dyDescent="0.25">
      <c r="A71" s="11">
        <v>11</v>
      </c>
      <c r="B71" s="68" t="s">
        <v>2</v>
      </c>
      <c r="C71" s="68" t="s">
        <v>261</v>
      </c>
      <c r="D71" s="72">
        <v>0.16563912674466538</v>
      </c>
      <c r="E71" s="72">
        <v>0.15839525401746149</v>
      </c>
      <c r="F71" s="72">
        <v>0.15623232839987175</v>
      </c>
      <c r="G71" s="15">
        <v>-2.1629256175897393E-3</v>
      </c>
    </row>
    <row r="72" spans="1:7" x14ac:dyDescent="0.25">
      <c r="A72" s="11">
        <v>12</v>
      </c>
      <c r="B72" s="68" t="s">
        <v>2</v>
      </c>
      <c r="C72" s="68" t="s">
        <v>254</v>
      </c>
      <c r="D72" s="73">
        <v>0.1354976705935475</v>
      </c>
      <c r="E72" s="74">
        <v>0.11437400971500387</v>
      </c>
      <c r="F72" s="73">
        <v>0.121615016283388</v>
      </c>
      <c r="G72" s="65">
        <v>7.2410065683841257E-3</v>
      </c>
    </row>
    <row r="73" spans="1:7" x14ac:dyDescent="0.25">
      <c r="A73" s="11">
        <v>13</v>
      </c>
      <c r="B73" s="68" t="s">
        <v>2</v>
      </c>
      <c r="C73" s="68" t="s">
        <v>12</v>
      </c>
      <c r="D73" s="74">
        <v>8.9616467721731916E-2</v>
      </c>
      <c r="E73" s="74">
        <v>0.10155679260927809</v>
      </c>
      <c r="F73" s="74">
        <v>7.0315324448966696E-2</v>
      </c>
      <c r="G73" s="15">
        <v>-3.1241468160311398E-2</v>
      </c>
    </row>
    <row r="74" spans="1:7" x14ac:dyDescent="0.25">
      <c r="A74" s="116" t="s">
        <v>0</v>
      </c>
      <c r="B74" s="116"/>
      <c r="C74" s="10" t="s">
        <v>15</v>
      </c>
      <c r="D74" s="75">
        <v>0.29518006635164201</v>
      </c>
      <c r="E74" s="75">
        <v>0.28938520970723508</v>
      </c>
      <c r="F74" s="75">
        <v>0.2852894235894976</v>
      </c>
      <c r="G74" s="17">
        <v>-4.0957861177374766E-3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G28:G29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7:N56"/>
  <sheetViews>
    <sheetView showGridLines="0" zoomScale="90" zoomScaleNormal="90" workbookViewId="0">
      <pane xSplit="4" ySplit="12" topLeftCell="G13" activePane="bottomRight" state="frozen"/>
      <selection pane="topRight" activeCell="E1" sqref="E1"/>
      <selection pane="bottomLeft" activeCell="A13" sqref="A13"/>
      <selection pane="bottomRight" activeCell="E11" sqref="E11:N11"/>
    </sheetView>
  </sheetViews>
  <sheetFormatPr baseColWidth="10" defaultColWidth="16" defaultRowHeight="15" x14ac:dyDescent="0.25"/>
  <cols>
    <col min="1" max="1" width="4.85546875" customWidth="1"/>
    <col min="2" max="2" width="7.7109375" customWidth="1"/>
  </cols>
  <sheetData>
    <row r="7" spans="2:14" x14ac:dyDescent="0.25">
      <c r="C7" s="126" t="s">
        <v>305</v>
      </c>
      <c r="D7" s="126"/>
      <c r="E7" s="3" t="s">
        <v>23</v>
      </c>
      <c r="F7" s="3" t="s">
        <v>24</v>
      </c>
      <c r="G7" s="3" t="s">
        <v>25</v>
      </c>
      <c r="H7" s="4" t="s">
        <v>26</v>
      </c>
      <c r="I7" s="3" t="s">
        <v>25</v>
      </c>
      <c r="J7" s="4" t="s">
        <v>27</v>
      </c>
      <c r="K7" s="3" t="s">
        <v>28</v>
      </c>
      <c r="L7" s="3" t="s">
        <v>29</v>
      </c>
      <c r="M7" s="3" t="s">
        <v>30</v>
      </c>
      <c r="N7" s="3" t="s">
        <v>31</v>
      </c>
    </row>
    <row r="8" spans="2:14" x14ac:dyDescent="0.25">
      <c r="C8" s="126"/>
      <c r="D8" s="126"/>
      <c r="E8" s="5" t="s">
        <v>32</v>
      </c>
      <c r="F8" s="5" t="s">
        <v>33</v>
      </c>
      <c r="G8" s="5" t="s">
        <v>34</v>
      </c>
      <c r="H8" s="5" t="s">
        <v>35</v>
      </c>
      <c r="I8" s="5" t="s">
        <v>36</v>
      </c>
      <c r="J8" s="5" t="s">
        <v>37</v>
      </c>
      <c r="K8" s="5" t="s">
        <v>38</v>
      </c>
      <c r="L8" s="5" t="s">
        <v>39</v>
      </c>
      <c r="M8" s="5" t="s">
        <v>40</v>
      </c>
      <c r="N8" s="5" t="s">
        <v>41</v>
      </c>
    </row>
    <row r="9" spans="2:14" x14ac:dyDescent="0.25">
      <c r="E9" s="4" t="s">
        <v>42</v>
      </c>
      <c r="F9" s="4" t="s">
        <v>43</v>
      </c>
      <c r="G9" s="4" t="s">
        <v>44</v>
      </c>
      <c r="H9" s="3" t="s">
        <v>45</v>
      </c>
      <c r="I9" s="4" t="s">
        <v>46</v>
      </c>
      <c r="J9" s="3" t="s">
        <v>47</v>
      </c>
      <c r="K9" s="4" t="s">
        <v>48</v>
      </c>
      <c r="L9" s="4" t="s">
        <v>49</v>
      </c>
      <c r="M9" s="4" t="s">
        <v>50</v>
      </c>
      <c r="N9" s="4" t="s">
        <v>51</v>
      </c>
    </row>
    <row r="10" spans="2:14" ht="49.5" customHeight="1" x14ac:dyDescent="0.25">
      <c r="B10" s="7" t="s">
        <v>16</v>
      </c>
      <c r="C10" s="7" t="s">
        <v>17</v>
      </c>
      <c r="D10" s="7" t="s">
        <v>18</v>
      </c>
      <c r="E10" s="7" t="s">
        <v>52</v>
      </c>
      <c r="F10" s="7" t="s">
        <v>53</v>
      </c>
      <c r="G10" s="7" t="s">
        <v>54</v>
      </c>
      <c r="H10" s="7" t="s">
        <v>55</v>
      </c>
      <c r="I10" s="7" t="s">
        <v>56</v>
      </c>
      <c r="J10" s="7" t="s">
        <v>57</v>
      </c>
      <c r="K10" s="7" t="s">
        <v>58</v>
      </c>
      <c r="L10" s="7" t="s">
        <v>59</v>
      </c>
      <c r="M10" s="7" t="s">
        <v>60</v>
      </c>
      <c r="N10" s="7" t="s">
        <v>61</v>
      </c>
    </row>
    <row r="11" spans="2:14" x14ac:dyDescent="0.25">
      <c r="B11" s="18"/>
      <c r="C11" s="18"/>
      <c r="D11" s="8" t="s">
        <v>15</v>
      </c>
      <c r="E11" s="75">
        <v>1.2899023705883395</v>
      </c>
      <c r="F11" s="75">
        <v>0.17093550466216001</v>
      </c>
      <c r="G11" s="75">
        <v>0.99109062272430015</v>
      </c>
      <c r="H11" s="81">
        <v>6.8566344020241324E-2</v>
      </c>
      <c r="I11" s="81">
        <v>0.9994521548178833</v>
      </c>
      <c r="J11" s="81">
        <v>0.92690994550910466</v>
      </c>
      <c r="K11" s="81">
        <v>6.0266759299708048E-3</v>
      </c>
      <c r="L11" s="81">
        <v>4.5772333585738206E-2</v>
      </c>
      <c r="M11" s="75">
        <v>0.46951816269695107</v>
      </c>
      <c r="N11" s="75">
        <v>0.2852894235894976</v>
      </c>
    </row>
    <row r="12" spans="2:14" x14ac:dyDescent="0.25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</row>
    <row r="13" spans="2:14" x14ac:dyDescent="0.25">
      <c r="B13" s="1">
        <v>1</v>
      </c>
      <c r="C13" s="68" t="s">
        <v>1</v>
      </c>
      <c r="D13" s="68" t="s">
        <v>111</v>
      </c>
      <c r="E13" s="72">
        <v>0.90141778116373783</v>
      </c>
      <c r="F13" s="72">
        <v>0.17676263119238014</v>
      </c>
      <c r="G13" s="73">
        <v>0.85254773314827836</v>
      </c>
      <c r="H13" s="74">
        <v>0.11560468301093328</v>
      </c>
      <c r="I13" s="74">
        <v>0.63425311499875381</v>
      </c>
      <c r="J13" s="74">
        <v>1.6807578059996804</v>
      </c>
      <c r="K13" s="74">
        <v>1.6151341707366668E-4</v>
      </c>
      <c r="L13" s="74">
        <v>1.0301176819038623E-3</v>
      </c>
      <c r="M13" s="72">
        <v>0.42840142726816755</v>
      </c>
      <c r="N13" s="72">
        <v>0.23015549019328127</v>
      </c>
    </row>
    <row r="14" spans="2:14" x14ac:dyDescent="0.25">
      <c r="B14" s="1">
        <f t="shared" ref="B14:B56" si="0">+B13+1</f>
        <v>2</v>
      </c>
      <c r="C14" s="68" t="s">
        <v>1</v>
      </c>
      <c r="D14" s="68" t="s">
        <v>105</v>
      </c>
      <c r="E14" s="72">
        <v>1.0356076734881141</v>
      </c>
      <c r="F14" s="72">
        <v>0.1405084789360605</v>
      </c>
      <c r="G14" s="72">
        <v>0.9309392423357542</v>
      </c>
      <c r="H14" s="74">
        <v>8.1626891326159648E-2</v>
      </c>
      <c r="I14" s="72">
        <v>1.1689987431739208</v>
      </c>
      <c r="J14" s="73">
        <v>0.90029668354036918</v>
      </c>
      <c r="K14" s="73">
        <v>7.5751773190282914E-3</v>
      </c>
      <c r="L14" s="73">
        <v>6.8647540807559762E-2</v>
      </c>
      <c r="M14" s="72">
        <v>0.44040170849774701</v>
      </c>
      <c r="N14" s="72">
        <v>0.27216919994279659</v>
      </c>
    </row>
    <row r="15" spans="2:14" x14ac:dyDescent="0.25">
      <c r="B15" s="1">
        <f t="shared" si="0"/>
        <v>3</v>
      </c>
      <c r="C15" s="68" t="s">
        <v>1</v>
      </c>
      <c r="D15" s="68" t="s">
        <v>101</v>
      </c>
      <c r="E15" s="72">
        <v>1.4443482446552367</v>
      </c>
      <c r="F15" s="72">
        <v>0.1434472458185751</v>
      </c>
      <c r="G15" s="72">
        <v>0.99727132300897847</v>
      </c>
      <c r="H15" s="73">
        <v>5.6971638084568392E-2</v>
      </c>
      <c r="I15" s="72">
        <v>1.1122653004669307</v>
      </c>
      <c r="J15" s="73">
        <v>0.85063828142043418</v>
      </c>
      <c r="K15" s="73">
        <v>9.9498483594373886E-3</v>
      </c>
      <c r="L15" s="72">
        <v>9.3518957577272785E-2</v>
      </c>
      <c r="M15" s="72">
        <v>0.42494956705946291</v>
      </c>
      <c r="N15" s="72">
        <v>0.26015815409565479</v>
      </c>
    </row>
    <row r="16" spans="2:14" x14ac:dyDescent="0.25">
      <c r="B16" s="1">
        <f t="shared" si="0"/>
        <v>4</v>
      </c>
      <c r="C16" s="68" t="s">
        <v>1</v>
      </c>
      <c r="D16" s="68" t="s">
        <v>112</v>
      </c>
      <c r="E16" s="72">
        <v>1.7570213386371758</v>
      </c>
      <c r="F16" s="72">
        <v>0.1345354177925876</v>
      </c>
      <c r="G16" s="72">
        <v>1.0039046264842362</v>
      </c>
      <c r="H16" s="73">
        <v>5.7316082438003554E-2</v>
      </c>
      <c r="I16" s="72">
        <v>1.2484049275525901</v>
      </c>
      <c r="J16" s="73">
        <v>0.80299877306602085</v>
      </c>
      <c r="K16" s="73">
        <v>8.6638891966425297E-3</v>
      </c>
      <c r="L16" s="72">
        <v>9.0253777185262035E-2</v>
      </c>
      <c r="M16" s="72">
        <v>0.60432760469476954</v>
      </c>
      <c r="N16" s="72">
        <v>0.37958382546663305</v>
      </c>
    </row>
    <row r="17" spans="2:14" x14ac:dyDescent="0.25">
      <c r="B17" s="1">
        <f t="shared" si="0"/>
        <v>5</v>
      </c>
      <c r="C17" s="68" t="s">
        <v>1</v>
      </c>
      <c r="D17" s="68" t="s">
        <v>247</v>
      </c>
      <c r="E17" s="72">
        <v>2.0539359169383338</v>
      </c>
      <c r="F17" s="72">
        <v>0.16505464344815615</v>
      </c>
      <c r="G17" s="72">
        <v>1.0345877514909025</v>
      </c>
      <c r="H17" s="74">
        <v>7.6736632353420708E-2</v>
      </c>
      <c r="I17" s="72">
        <v>1.0677134780986259</v>
      </c>
      <c r="J17" s="74">
        <v>1.0503075826416906</v>
      </c>
      <c r="K17" s="73">
        <v>3.7782275815262971E-3</v>
      </c>
      <c r="L17" s="73">
        <v>3.1001346652076593E-2</v>
      </c>
      <c r="M17" s="72">
        <v>0.47393911317829879</v>
      </c>
      <c r="N17" s="72">
        <v>0.23663729598188468</v>
      </c>
    </row>
    <row r="18" spans="2:14" x14ac:dyDescent="0.25">
      <c r="B18" s="1">
        <f t="shared" si="0"/>
        <v>6</v>
      </c>
      <c r="C18" s="68" t="s">
        <v>1</v>
      </c>
      <c r="D18" s="68" t="s">
        <v>248</v>
      </c>
      <c r="E18" s="72">
        <v>0.60940417688086979</v>
      </c>
      <c r="F18" s="72">
        <v>0.13122113890538548</v>
      </c>
      <c r="G18" s="73">
        <v>0.89892869059925473</v>
      </c>
      <c r="H18" s="73">
        <v>7.2826210111873291E-2</v>
      </c>
      <c r="I18" s="73">
        <v>0.8688446149846959</v>
      </c>
      <c r="J18" s="74">
        <v>0.97191091696890575</v>
      </c>
      <c r="K18" s="73">
        <v>4.6173771817904575E-3</v>
      </c>
      <c r="L18" s="73">
        <v>4.3295229062841334E-2</v>
      </c>
      <c r="M18" s="72">
        <v>0.34596693431076503</v>
      </c>
      <c r="N18" s="72">
        <v>0.20674466277007642</v>
      </c>
    </row>
    <row r="19" spans="2:14" x14ac:dyDescent="0.25">
      <c r="B19" s="1">
        <f t="shared" si="0"/>
        <v>7</v>
      </c>
      <c r="C19" s="68" t="s">
        <v>1</v>
      </c>
      <c r="D19" s="68" t="s">
        <v>5</v>
      </c>
      <c r="E19" s="72">
        <v>1.2891805339221614</v>
      </c>
      <c r="F19" s="72">
        <v>0.13969111167697401</v>
      </c>
      <c r="G19" s="72">
        <v>1.0163579318022773</v>
      </c>
      <c r="H19" s="72">
        <v>3.9025257638728522E-2</v>
      </c>
      <c r="I19" s="73">
        <v>0.99085532497026418</v>
      </c>
      <c r="J19" s="74">
        <v>1.1088860413056241</v>
      </c>
      <c r="K19" s="73">
        <v>6.7380782657910279E-3</v>
      </c>
      <c r="L19" s="73">
        <v>6.2072013607032336E-2</v>
      </c>
      <c r="M19" s="72">
        <v>0.44389649816535259</v>
      </c>
      <c r="N19" s="72">
        <v>0.27611929050942086</v>
      </c>
    </row>
    <row r="20" spans="2:14" x14ac:dyDescent="0.25">
      <c r="B20" s="1">
        <f t="shared" si="0"/>
        <v>8</v>
      </c>
      <c r="C20" s="68" t="s">
        <v>2</v>
      </c>
      <c r="D20" s="68" t="s">
        <v>267</v>
      </c>
      <c r="E20" s="72">
        <v>1.4098600896059499</v>
      </c>
      <c r="F20" s="72">
        <v>0.15945311039266544</v>
      </c>
      <c r="G20" s="72">
        <v>1.0206313156633056</v>
      </c>
      <c r="H20" s="73">
        <v>5.5976362772917246E-2</v>
      </c>
      <c r="I20" s="73">
        <v>0.92508243788637701</v>
      </c>
      <c r="J20" s="73">
        <v>0.84390974084056347</v>
      </c>
      <c r="K20" s="74">
        <v>1.4732316712732486E-3</v>
      </c>
      <c r="L20" s="73">
        <v>1.1308745599403359E-2</v>
      </c>
      <c r="M20" s="72">
        <v>0.5507697624796094</v>
      </c>
      <c r="N20" s="72">
        <v>0.16703357868813143</v>
      </c>
    </row>
    <row r="21" spans="2:14" x14ac:dyDescent="0.25">
      <c r="B21" s="1">
        <f t="shared" si="0"/>
        <v>9</v>
      </c>
      <c r="C21" s="68" t="s">
        <v>1</v>
      </c>
      <c r="D21" s="68" t="s">
        <v>249</v>
      </c>
      <c r="E21" s="72">
        <v>1.1977210272097993</v>
      </c>
      <c r="F21" s="72">
        <v>0.20246909918860551</v>
      </c>
      <c r="G21" s="72">
        <v>0.97927332557526725</v>
      </c>
      <c r="H21" s="74">
        <v>8.5812321045298692E-2</v>
      </c>
      <c r="I21" s="73">
        <v>0.79320567841036493</v>
      </c>
      <c r="J21" s="73">
        <v>0.9202706756036495</v>
      </c>
      <c r="K21" s="73">
        <v>4.428483081538149E-3</v>
      </c>
      <c r="L21" s="73">
        <v>2.9569846101675273E-2</v>
      </c>
      <c r="M21" s="72">
        <v>0.3360979184407592</v>
      </c>
      <c r="N21" s="72">
        <v>0.29773424932338782</v>
      </c>
    </row>
    <row r="22" spans="2:14" x14ac:dyDescent="0.25">
      <c r="B22" s="1">
        <f t="shared" si="0"/>
        <v>10</v>
      </c>
      <c r="C22" s="68" t="s">
        <v>1</v>
      </c>
      <c r="D22" s="68" t="s">
        <v>113</v>
      </c>
      <c r="E22" s="72">
        <v>1.8981672178281017</v>
      </c>
      <c r="F22" s="72">
        <v>0.20911973696139674</v>
      </c>
      <c r="G22" s="72">
        <v>1.038643068739922</v>
      </c>
      <c r="H22" s="73">
        <v>5.3287382791381128E-2</v>
      </c>
      <c r="I22" s="72">
        <v>1.1405555882092226</v>
      </c>
      <c r="J22" s="73">
        <v>0.93121945089503466</v>
      </c>
      <c r="K22" s="72">
        <v>1.1318913885677335E-2</v>
      </c>
      <c r="L22" s="73">
        <v>6.234267414675914E-2</v>
      </c>
      <c r="M22" s="72">
        <v>0.26526037151656123</v>
      </c>
      <c r="N22" s="72">
        <v>0.22802974331307599</v>
      </c>
    </row>
    <row r="23" spans="2:14" x14ac:dyDescent="0.25">
      <c r="B23" s="1">
        <f t="shared" si="0"/>
        <v>11</v>
      </c>
      <c r="C23" s="68" t="s">
        <v>1</v>
      </c>
      <c r="D23" s="68" t="s">
        <v>108</v>
      </c>
      <c r="E23" s="72">
        <v>1.8772498801679889</v>
      </c>
      <c r="F23" s="72">
        <v>0.20527930988538415</v>
      </c>
      <c r="G23" s="72">
        <v>1.1223713929274302</v>
      </c>
      <c r="H23" s="72">
        <v>3.3290167781721364E-2</v>
      </c>
      <c r="I23" s="72">
        <v>1.3587372086350331</v>
      </c>
      <c r="J23" s="72">
        <v>0.65431391950118989</v>
      </c>
      <c r="K23" s="72">
        <v>1.7465631747877935E-2</v>
      </c>
      <c r="L23" s="72">
        <v>0.10100498068375388</v>
      </c>
      <c r="M23" s="72">
        <v>0.28278919637172484</v>
      </c>
      <c r="N23" s="72">
        <v>0.26514554844136234</v>
      </c>
    </row>
    <row r="24" spans="2:14" x14ac:dyDescent="0.25">
      <c r="B24" s="1">
        <f t="shared" si="0"/>
        <v>12</v>
      </c>
      <c r="C24" s="68" t="s">
        <v>1</v>
      </c>
      <c r="D24" s="68" t="s">
        <v>7</v>
      </c>
      <c r="E24" s="72">
        <v>2.9650183756972233</v>
      </c>
      <c r="F24" s="72">
        <v>0.28951072115201559</v>
      </c>
      <c r="G24" s="72">
        <v>1.1476663593067096</v>
      </c>
      <c r="H24" s="74">
        <v>7.6807750601881192E-2</v>
      </c>
      <c r="I24" s="72">
        <v>1.1749209506606879</v>
      </c>
      <c r="J24" s="72">
        <v>0.59790718931903475</v>
      </c>
      <c r="K24" s="72">
        <v>1.9419209935547504E-2</v>
      </c>
      <c r="L24" s="72">
        <v>9.3890118145346091E-2</v>
      </c>
      <c r="M24" s="72">
        <v>0.61123930791227987</v>
      </c>
      <c r="N24" s="72">
        <v>0.44145640629111305</v>
      </c>
    </row>
    <row r="25" spans="2:14" x14ac:dyDescent="0.25">
      <c r="B25" s="1">
        <f t="shared" si="0"/>
        <v>13</v>
      </c>
      <c r="C25" s="68" t="s">
        <v>1</v>
      </c>
      <c r="D25" s="68" t="s">
        <v>3</v>
      </c>
      <c r="E25" s="72">
        <v>1.5801864147637537</v>
      </c>
      <c r="F25" s="72">
        <v>0.18057249726819377</v>
      </c>
      <c r="G25" s="72">
        <v>1.0278159889772915</v>
      </c>
      <c r="H25" s="73">
        <v>6.512551886994554E-2</v>
      </c>
      <c r="I25" s="72">
        <v>1.1333422914134752</v>
      </c>
      <c r="J25" s="72">
        <v>0.47758177084194475</v>
      </c>
      <c r="K25" s="72">
        <v>1.3126682583947433E-2</v>
      </c>
      <c r="L25" s="73">
        <v>7.5469294752739724E-2</v>
      </c>
      <c r="M25" s="72">
        <v>0.2559315786813956</v>
      </c>
      <c r="N25" s="73">
        <v>0.13267668618619577</v>
      </c>
    </row>
    <row r="26" spans="2:14" x14ac:dyDescent="0.25">
      <c r="B26" s="1">
        <f t="shared" si="0"/>
        <v>14</v>
      </c>
      <c r="C26" s="68" t="s">
        <v>1</v>
      </c>
      <c r="D26" s="68" t="s">
        <v>109</v>
      </c>
      <c r="E26" s="73">
        <v>0.4619528465970425</v>
      </c>
      <c r="F26" s="72">
        <v>0.12844012522064271</v>
      </c>
      <c r="G26" s="73">
        <v>0.87027947842210218</v>
      </c>
      <c r="H26" s="73">
        <v>7.4421790814760191E-2</v>
      </c>
      <c r="I26" s="74">
        <v>0.33869821580734372</v>
      </c>
      <c r="J26" s="74">
        <v>1.0186339442713823</v>
      </c>
      <c r="K26" s="74">
        <v>1.0375614104307699E-3</v>
      </c>
      <c r="L26" s="73">
        <v>1.0833257043600848E-2</v>
      </c>
      <c r="M26" s="72">
        <v>0.48637285736384117</v>
      </c>
      <c r="N26" s="72">
        <v>0.24192772995844303</v>
      </c>
    </row>
    <row r="27" spans="2:14" x14ac:dyDescent="0.25">
      <c r="B27" s="1">
        <f t="shared" si="0"/>
        <v>15</v>
      </c>
      <c r="C27" s="68" t="s">
        <v>1</v>
      </c>
      <c r="D27" s="68" t="s">
        <v>6</v>
      </c>
      <c r="E27" s="72">
        <v>2.3404283791624265</v>
      </c>
      <c r="F27" s="72">
        <v>0.22869204039745467</v>
      </c>
      <c r="G27" s="72">
        <v>1.106258211531127</v>
      </c>
      <c r="H27" s="73">
        <v>5.5719931827478947E-2</v>
      </c>
      <c r="I27" s="72">
        <v>1.2457317721414283</v>
      </c>
      <c r="J27" s="72">
        <v>0.70225891752875425</v>
      </c>
      <c r="K27" s="72">
        <v>2.3726695008179623E-2</v>
      </c>
      <c r="L27" s="72">
        <v>0.11227682188166752</v>
      </c>
      <c r="M27" s="72">
        <v>0.28575564797910713</v>
      </c>
      <c r="N27" s="72">
        <v>0.1798849248686763</v>
      </c>
    </row>
    <row r="28" spans="2:14" x14ac:dyDescent="0.25">
      <c r="B28" s="1">
        <f t="shared" si="0"/>
        <v>16</v>
      </c>
      <c r="C28" s="68" t="s">
        <v>14</v>
      </c>
      <c r="D28" s="68" t="s">
        <v>262</v>
      </c>
      <c r="E28" s="72">
        <v>1.1315625372350206</v>
      </c>
      <c r="F28" s="72">
        <v>0.34538030689836968</v>
      </c>
      <c r="G28" s="72">
        <v>1.0051378740569579</v>
      </c>
      <c r="H28" s="74">
        <v>9.8671790377362539E-2</v>
      </c>
      <c r="I28" s="73">
        <v>0.82921968461617435</v>
      </c>
      <c r="J28" s="74">
        <v>0.98746952149830958</v>
      </c>
      <c r="K28" s="73">
        <v>8.3482607419243047E-3</v>
      </c>
      <c r="L28" s="73">
        <v>3.5437807367418729E-2</v>
      </c>
      <c r="M28" s="72">
        <v>0.59764879849573338</v>
      </c>
      <c r="N28" s="72">
        <v>0.37391050235418932</v>
      </c>
    </row>
    <row r="29" spans="2:14" x14ac:dyDescent="0.25">
      <c r="B29" s="1">
        <f t="shared" si="0"/>
        <v>17</v>
      </c>
      <c r="C29" s="68" t="s">
        <v>1</v>
      </c>
      <c r="D29" s="68" t="s">
        <v>10</v>
      </c>
      <c r="E29" s="72">
        <v>1.0708103528280588</v>
      </c>
      <c r="F29" s="72">
        <v>0.1724661432862036</v>
      </c>
      <c r="G29" s="72">
        <v>0.98977235508303352</v>
      </c>
      <c r="H29" s="73">
        <v>6.2942038011512075E-2</v>
      </c>
      <c r="I29" s="73">
        <v>1.0067301349616675</v>
      </c>
      <c r="J29" s="73">
        <v>0.82816096256653027</v>
      </c>
      <c r="K29" s="72">
        <v>1.0250066742433995E-2</v>
      </c>
      <c r="L29" s="73">
        <v>6.7877724963372896E-2</v>
      </c>
      <c r="M29" s="72">
        <v>0.2750381900471639</v>
      </c>
      <c r="N29" s="72">
        <v>0.17183683980875802</v>
      </c>
    </row>
    <row r="30" spans="2:14" x14ac:dyDescent="0.25">
      <c r="B30" s="1">
        <f t="shared" si="0"/>
        <v>18</v>
      </c>
      <c r="C30" s="68" t="s">
        <v>2</v>
      </c>
      <c r="D30" s="68" t="s">
        <v>12</v>
      </c>
      <c r="E30" s="72">
        <v>0.68761307252705905</v>
      </c>
      <c r="F30" s="72">
        <v>0.10181783063313971</v>
      </c>
      <c r="G30" s="72">
        <v>0.96034537500668993</v>
      </c>
      <c r="H30" s="72">
        <v>3.0175995369122858E-2</v>
      </c>
      <c r="I30" s="73">
        <v>1.0061800254015347</v>
      </c>
      <c r="J30" s="74">
        <v>1.1181197875418343</v>
      </c>
      <c r="K30" s="74">
        <v>1.4986648576847932E-3</v>
      </c>
      <c r="L30" s="73">
        <v>1.5902464750397298E-2</v>
      </c>
      <c r="M30" s="73">
        <v>0.1865998200139907</v>
      </c>
      <c r="N30" s="74">
        <v>7.0315324448966696E-2</v>
      </c>
    </row>
    <row r="31" spans="2:14" x14ac:dyDescent="0.25">
      <c r="B31" s="1">
        <f t="shared" si="0"/>
        <v>19</v>
      </c>
      <c r="C31" s="68" t="s">
        <v>1</v>
      </c>
      <c r="D31" s="68" t="s">
        <v>8</v>
      </c>
      <c r="E31" s="72">
        <v>1.1874215899269938</v>
      </c>
      <c r="F31" s="72">
        <v>0.14395880953167881</v>
      </c>
      <c r="G31" s="72">
        <v>0.95229175275177591</v>
      </c>
      <c r="H31" s="74">
        <v>9.9948904915054149E-2</v>
      </c>
      <c r="I31" s="73">
        <v>0.86351732261954373</v>
      </c>
      <c r="J31" s="74">
        <v>1.5387484863058773</v>
      </c>
      <c r="K31" s="74">
        <v>-5.4893237297334362E-18</v>
      </c>
      <c r="L31" s="74">
        <v>-4.9186120051818504E-17</v>
      </c>
      <c r="M31" s="72">
        <v>0.7</v>
      </c>
      <c r="N31" s="72">
        <v>0.38346204586176252</v>
      </c>
    </row>
    <row r="32" spans="2:14" x14ac:dyDescent="0.25">
      <c r="B32" s="1">
        <f t="shared" si="0"/>
        <v>20</v>
      </c>
      <c r="C32" s="68" t="s">
        <v>2</v>
      </c>
      <c r="D32" s="68" t="s">
        <v>11</v>
      </c>
      <c r="E32" s="72">
        <v>2.4682682416960131</v>
      </c>
      <c r="F32" s="72">
        <v>0.1750033980457649</v>
      </c>
      <c r="G32" s="72">
        <v>1.0837235822535827</v>
      </c>
      <c r="H32" s="74">
        <v>9.453522317375497E-2</v>
      </c>
      <c r="I32" s="73">
        <v>0.838406963652225</v>
      </c>
      <c r="J32" s="74">
        <v>1.04705002872027</v>
      </c>
      <c r="K32" s="74">
        <v>1.8213205557601796E-3</v>
      </c>
      <c r="L32" s="73">
        <v>1.0975346058375976E-2</v>
      </c>
      <c r="M32" s="72">
        <v>0.42670693329619541</v>
      </c>
      <c r="N32" s="72">
        <v>0.23563583426608123</v>
      </c>
    </row>
    <row r="33" spans="2:14" x14ac:dyDescent="0.25">
      <c r="B33" s="1">
        <f t="shared" si="0"/>
        <v>21</v>
      </c>
      <c r="C33" s="68" t="s">
        <v>1</v>
      </c>
      <c r="D33" s="68" t="s">
        <v>100</v>
      </c>
      <c r="E33" s="72">
        <v>0.73420739485815512</v>
      </c>
      <c r="F33" s="72">
        <v>0.14186247769943222</v>
      </c>
      <c r="G33" s="72">
        <v>0.91782547691448457</v>
      </c>
      <c r="H33" s="74">
        <v>7.8758272996269377E-2</v>
      </c>
      <c r="I33" s="74">
        <v>0.55514937918695473</v>
      </c>
      <c r="J33" s="74">
        <v>1.1006067466602918</v>
      </c>
      <c r="K33" s="74">
        <v>8.1490613216936541E-4</v>
      </c>
      <c r="L33" s="74">
        <v>7.229508900252442E-3</v>
      </c>
      <c r="M33" s="72">
        <v>0.39653957470817319</v>
      </c>
      <c r="N33" s="72">
        <v>0.18044054377158958</v>
      </c>
    </row>
    <row r="34" spans="2:14" x14ac:dyDescent="0.25">
      <c r="B34" s="1">
        <f t="shared" si="0"/>
        <v>22</v>
      </c>
      <c r="C34" s="68" t="s">
        <v>2</v>
      </c>
      <c r="D34" s="68" t="s">
        <v>261</v>
      </c>
      <c r="E34" s="72">
        <v>2.7908879376347842</v>
      </c>
      <c r="F34" s="72">
        <v>0.30251794696146556</v>
      </c>
      <c r="G34" s="72">
        <v>1.5259161223565005</v>
      </c>
      <c r="H34" s="72">
        <v>8.0687484355919572E-3</v>
      </c>
      <c r="I34" s="72">
        <v>2.4540184637187874</v>
      </c>
      <c r="J34" s="72">
        <v>0.78930605720856106</v>
      </c>
      <c r="K34" s="73">
        <v>9.3784096143576853E-3</v>
      </c>
      <c r="L34" s="73">
        <v>3.224279666100948E-2</v>
      </c>
      <c r="M34" s="72">
        <v>0.31824157366222205</v>
      </c>
      <c r="N34" s="72">
        <v>0.15623232839987175</v>
      </c>
    </row>
    <row r="35" spans="2:14" x14ac:dyDescent="0.25">
      <c r="B35" s="1">
        <f t="shared" si="0"/>
        <v>23</v>
      </c>
      <c r="C35" s="68" t="s">
        <v>1</v>
      </c>
      <c r="D35" s="68" t="s">
        <v>107</v>
      </c>
      <c r="E35" s="72">
        <v>1.8837725976062871</v>
      </c>
      <c r="F35" s="72">
        <v>0.22599040066753584</v>
      </c>
      <c r="G35" s="72">
        <v>1.0539416179513681</v>
      </c>
      <c r="H35" s="73">
        <v>5.0259101737212458E-2</v>
      </c>
      <c r="I35" s="72">
        <v>1.1854762626225328</v>
      </c>
      <c r="J35" s="73">
        <v>0.90321531640539621</v>
      </c>
      <c r="K35" s="73">
        <v>7.760160526051209E-3</v>
      </c>
      <c r="L35" s="73">
        <v>4.8495041418055704E-2</v>
      </c>
      <c r="M35" s="72">
        <v>0.58584495949784354</v>
      </c>
      <c r="N35" s="72">
        <v>0.47799086784187783</v>
      </c>
    </row>
    <row r="36" spans="2:14" x14ac:dyDescent="0.25">
      <c r="B36" s="1">
        <f t="shared" si="0"/>
        <v>24</v>
      </c>
      <c r="C36" s="68" t="s">
        <v>1</v>
      </c>
      <c r="D36" s="68" t="s">
        <v>104</v>
      </c>
      <c r="E36" s="72">
        <v>1.1578318170303612</v>
      </c>
      <c r="F36" s="72">
        <v>0.11971443245803004</v>
      </c>
      <c r="G36" s="72">
        <v>0.97497191038490272</v>
      </c>
      <c r="H36" s="72">
        <v>4.6819713519241676E-2</v>
      </c>
      <c r="I36" s="72">
        <v>1.1244447917745701</v>
      </c>
      <c r="J36" s="73">
        <v>0.92262378946074397</v>
      </c>
      <c r="K36" s="73">
        <v>5.6067136924661063E-3</v>
      </c>
      <c r="L36" s="73">
        <v>5.6221599325733333E-2</v>
      </c>
      <c r="M36" s="72">
        <v>0.21139254774802871</v>
      </c>
      <c r="N36" s="72">
        <v>0.16186973639543617</v>
      </c>
    </row>
    <row r="37" spans="2:14" x14ac:dyDescent="0.25">
      <c r="B37" s="1">
        <f t="shared" si="0"/>
        <v>25</v>
      </c>
      <c r="C37" s="68" t="s">
        <v>2</v>
      </c>
      <c r="D37" s="68" t="s">
        <v>13</v>
      </c>
      <c r="E37" s="72">
        <v>3.5</v>
      </c>
      <c r="F37" s="72">
        <v>0.20865523687390514</v>
      </c>
      <c r="G37" s="72">
        <v>1.0829114953574075</v>
      </c>
      <c r="H37" s="74">
        <v>0.11686879729303573</v>
      </c>
      <c r="I37" s="73">
        <v>0.90313530628282035</v>
      </c>
      <c r="J37" s="73">
        <v>0.89506529161242154</v>
      </c>
      <c r="K37" s="73">
        <v>5.7601733621566193E-3</v>
      </c>
      <c r="L37" s="73">
        <v>3.4990619189945664E-2</v>
      </c>
      <c r="M37" s="72">
        <v>0.30256634997003634</v>
      </c>
      <c r="N37" s="72">
        <v>0.29663866359307145</v>
      </c>
    </row>
    <row r="38" spans="2:14" x14ac:dyDescent="0.25">
      <c r="B38" s="1">
        <f t="shared" si="0"/>
        <v>26</v>
      </c>
      <c r="C38" s="68" t="s">
        <v>1</v>
      </c>
      <c r="D38" s="68" t="s">
        <v>263</v>
      </c>
      <c r="E38" s="72">
        <v>0.81087802075778759</v>
      </c>
      <c r="F38" s="72">
        <v>0.10033153982405552</v>
      </c>
      <c r="G38" s="72">
        <v>0.95141885800945436</v>
      </c>
      <c r="H38" s="73">
        <v>6.2167361432610299E-2</v>
      </c>
      <c r="I38" s="73">
        <v>0.85560187654014508</v>
      </c>
      <c r="J38" s="73">
        <v>0.93037902186702093</v>
      </c>
      <c r="K38" s="74">
        <v>2.418343480591994E-3</v>
      </c>
      <c r="L38" s="73">
        <v>2.9672573451050708E-2</v>
      </c>
      <c r="M38" s="72">
        <v>0.43393631870750271</v>
      </c>
      <c r="N38" s="72">
        <v>0.23798547445287752</v>
      </c>
    </row>
    <row r="39" spans="2:14" x14ac:dyDescent="0.25">
      <c r="B39" s="1">
        <f t="shared" si="0"/>
        <v>27</v>
      </c>
      <c r="C39" s="68" t="s">
        <v>2</v>
      </c>
      <c r="D39" s="68" t="s">
        <v>255</v>
      </c>
      <c r="E39" s="72">
        <v>2.6281537008988933</v>
      </c>
      <c r="F39" s="72">
        <v>0.26862421337756276</v>
      </c>
      <c r="G39" s="72">
        <v>1.0430515009791688</v>
      </c>
      <c r="H39" s="74">
        <v>9.6298714393231136E-2</v>
      </c>
      <c r="I39" s="73">
        <v>0.89229713009151557</v>
      </c>
      <c r="J39" s="74">
        <v>1.118539593519025</v>
      </c>
      <c r="K39" s="74">
        <v>9.1752755972054521E-4</v>
      </c>
      <c r="L39" s="74">
        <v>4.2023229689935595E-3</v>
      </c>
      <c r="M39" s="72">
        <v>0.34097354191691082</v>
      </c>
      <c r="N39" s="72">
        <v>0.28057963538657016</v>
      </c>
    </row>
    <row r="40" spans="2:14" x14ac:dyDescent="0.25">
      <c r="B40" s="1">
        <f t="shared" si="0"/>
        <v>28</v>
      </c>
      <c r="C40" s="68" t="s">
        <v>14</v>
      </c>
      <c r="D40" s="68" t="s">
        <v>116</v>
      </c>
      <c r="E40" s="72">
        <v>2.1516996197622569</v>
      </c>
      <c r="F40" s="72">
        <v>0.30270598079015082</v>
      </c>
      <c r="G40" s="72">
        <v>1.0868614885242458</v>
      </c>
      <c r="H40" s="74">
        <v>9.3951977998445832E-2</v>
      </c>
      <c r="I40" s="73">
        <v>0.75371361058315089</v>
      </c>
      <c r="J40" s="74">
        <v>1.2737945273174274</v>
      </c>
      <c r="K40" s="74">
        <v>2.1537156563772378E-3</v>
      </c>
      <c r="L40" s="74">
        <v>8.6264264881693031E-3</v>
      </c>
      <c r="M40" s="72">
        <v>0.35073764594305362</v>
      </c>
      <c r="N40" s="72">
        <v>0.38273568471218949</v>
      </c>
    </row>
    <row r="41" spans="2:14" x14ac:dyDescent="0.25">
      <c r="B41" s="1">
        <f t="shared" si="0"/>
        <v>29</v>
      </c>
      <c r="C41" s="68" t="s">
        <v>2</v>
      </c>
      <c r="D41" s="68" t="s">
        <v>114</v>
      </c>
      <c r="E41" s="72">
        <v>2.4220850761265296</v>
      </c>
      <c r="F41" s="72">
        <v>0.15984792155653765</v>
      </c>
      <c r="G41" s="72">
        <v>1.0793193210842995</v>
      </c>
      <c r="H41" s="72">
        <v>2.8635018548012054E-2</v>
      </c>
      <c r="I41" s="72">
        <v>1.1297805962975305</v>
      </c>
      <c r="J41" s="74">
        <v>1.0794875312121517</v>
      </c>
      <c r="K41" s="74">
        <v>2.0313510905145046E-3</v>
      </c>
      <c r="L41" s="73">
        <v>1.3747934571207496E-2</v>
      </c>
      <c r="M41" s="72">
        <v>0.36022024622563764</v>
      </c>
      <c r="N41" s="72">
        <v>0.24030433845288163</v>
      </c>
    </row>
    <row r="42" spans="2:14" x14ac:dyDescent="0.25">
      <c r="B42" s="1">
        <f t="shared" si="0"/>
        <v>30</v>
      </c>
      <c r="C42" s="68" t="s">
        <v>1</v>
      </c>
      <c r="D42" s="68" t="s">
        <v>106</v>
      </c>
      <c r="E42" s="72">
        <v>1.3715760939852912</v>
      </c>
      <c r="F42" s="72">
        <v>0.25317669814837035</v>
      </c>
      <c r="G42" s="72">
        <v>1.0249463403058492</v>
      </c>
      <c r="H42" s="74">
        <v>8.6431636366780279E-2</v>
      </c>
      <c r="I42" s="72">
        <v>1.2584641921731685</v>
      </c>
      <c r="J42" s="73">
        <v>0.88806198665286695</v>
      </c>
      <c r="K42" s="72">
        <v>1.1946899255136053E-2</v>
      </c>
      <c r="L42" s="73">
        <v>6.802461024205636E-2</v>
      </c>
      <c r="M42" s="72">
        <v>0.39238101036682188</v>
      </c>
      <c r="N42" s="72">
        <v>0.4338519350866365</v>
      </c>
    </row>
    <row r="43" spans="2:14" x14ac:dyDescent="0.25">
      <c r="B43" s="1">
        <f t="shared" si="0"/>
        <v>31</v>
      </c>
      <c r="C43" s="68" t="s">
        <v>1</v>
      </c>
      <c r="D43" s="68" t="s">
        <v>103</v>
      </c>
      <c r="E43" s="72">
        <v>1.1058026318704053</v>
      </c>
      <c r="F43" s="72">
        <v>0.16088095531275931</v>
      </c>
      <c r="G43" s="72">
        <v>0.96147796436983468</v>
      </c>
      <c r="H43" s="74">
        <v>8.0395761386864814E-2</v>
      </c>
      <c r="I43" s="73">
        <v>0.90253638930351465</v>
      </c>
      <c r="J43" s="74">
        <v>0.96414263668755462</v>
      </c>
      <c r="K43" s="73">
        <v>4.7829015057887572E-3</v>
      </c>
      <c r="L43" s="73">
        <v>3.8217966022977369E-2</v>
      </c>
      <c r="M43" s="72">
        <v>0.52976724795000096</v>
      </c>
      <c r="N43" s="72">
        <v>0.25108531355953323</v>
      </c>
    </row>
    <row r="44" spans="2:14" x14ac:dyDescent="0.25">
      <c r="B44" s="1">
        <f t="shared" si="0"/>
        <v>32</v>
      </c>
      <c r="C44" s="68" t="s">
        <v>1</v>
      </c>
      <c r="D44" s="68" t="s">
        <v>110</v>
      </c>
      <c r="E44" s="72">
        <v>0.92514863504879619</v>
      </c>
      <c r="F44" s="72">
        <v>0.13266221830750013</v>
      </c>
      <c r="G44" s="72">
        <v>0.91446030368890763</v>
      </c>
      <c r="H44" s="74">
        <v>0.10092183032970188</v>
      </c>
      <c r="I44" s="73">
        <v>0.80188842973800045</v>
      </c>
      <c r="J44" s="74">
        <v>1.8304800236162366</v>
      </c>
      <c r="K44" s="74">
        <v>-1.9001179131562018E-2</v>
      </c>
      <c r="L44" s="74">
        <v>-0.16127444346566711</v>
      </c>
      <c r="M44" s="72">
        <v>0.6012960661849347</v>
      </c>
      <c r="N44" s="72">
        <v>0.2755981327155772</v>
      </c>
    </row>
    <row r="45" spans="2:14" x14ac:dyDescent="0.25">
      <c r="B45" s="1">
        <f t="shared" si="0"/>
        <v>33</v>
      </c>
      <c r="C45" s="68" t="s">
        <v>1</v>
      </c>
      <c r="D45" s="68" t="s">
        <v>9</v>
      </c>
      <c r="E45" s="72">
        <v>1.2273941681584624</v>
      </c>
      <c r="F45" s="72">
        <v>0.17390176690066741</v>
      </c>
      <c r="G45" s="72">
        <v>0.96430110258938073</v>
      </c>
      <c r="H45" s="73">
        <v>6.740087788278265E-2</v>
      </c>
      <c r="I45" s="72">
        <v>1.2715532694208833</v>
      </c>
      <c r="J45" s="73">
        <v>0.88092043168947476</v>
      </c>
      <c r="K45" s="73">
        <v>4.2985598923767953E-3</v>
      </c>
      <c r="L45" s="73">
        <v>3.5555538950174978E-2</v>
      </c>
      <c r="M45" s="72">
        <v>0.53627205973351122</v>
      </c>
      <c r="N45" s="72">
        <v>0.37366024804308751</v>
      </c>
    </row>
    <row r="46" spans="2:14" x14ac:dyDescent="0.25">
      <c r="B46" s="1">
        <f t="shared" si="0"/>
        <v>34</v>
      </c>
      <c r="C46" s="68" t="s">
        <v>1</v>
      </c>
      <c r="D46" s="68" t="s">
        <v>257</v>
      </c>
      <c r="E46" s="72">
        <v>0.89309124337039292</v>
      </c>
      <c r="F46" s="72">
        <v>0.1441907730374819</v>
      </c>
      <c r="G46" s="72">
        <v>0.9475844615742729</v>
      </c>
      <c r="H46" s="73">
        <v>6.1191549945938277E-2</v>
      </c>
      <c r="I46" s="73">
        <v>0.89157459617338386</v>
      </c>
      <c r="J46" s="74">
        <v>1.8559044883668223</v>
      </c>
      <c r="K46" s="74">
        <v>8.7628719429874388E-4</v>
      </c>
      <c r="L46" s="74">
        <v>8.2235689463372157E-3</v>
      </c>
      <c r="M46" s="72">
        <v>0.47550639729182587</v>
      </c>
      <c r="N46" s="72">
        <v>0.27551896397314019</v>
      </c>
    </row>
    <row r="47" spans="2:14" x14ac:dyDescent="0.25">
      <c r="B47" s="1">
        <f t="shared" si="0"/>
        <v>35</v>
      </c>
      <c r="C47" s="68" t="s">
        <v>1</v>
      </c>
      <c r="D47" s="68" t="s">
        <v>258</v>
      </c>
      <c r="E47" s="72">
        <v>0.78087545661645619</v>
      </c>
      <c r="F47" s="72">
        <v>0.13634247604552194</v>
      </c>
      <c r="G47" s="72">
        <v>0.93976119724868423</v>
      </c>
      <c r="H47" s="72">
        <v>4.8589928985808765E-2</v>
      </c>
      <c r="I47" s="72">
        <v>1.053188757442614</v>
      </c>
      <c r="J47" s="74">
        <v>0.97725142150983069</v>
      </c>
      <c r="K47" s="73">
        <v>3.8504748083448832E-3</v>
      </c>
      <c r="L47" s="73">
        <v>3.2630551991422264E-2</v>
      </c>
      <c r="M47" s="72">
        <v>0.2935202504716351</v>
      </c>
      <c r="N47" s="72">
        <v>0.20088007192569649</v>
      </c>
    </row>
    <row r="48" spans="2:14" x14ac:dyDescent="0.25">
      <c r="B48" s="1">
        <f t="shared" si="0"/>
        <v>36</v>
      </c>
      <c r="C48" s="68" t="s">
        <v>2</v>
      </c>
      <c r="D48" s="68" t="s">
        <v>115</v>
      </c>
      <c r="E48" s="72">
        <v>2.4873915846646173</v>
      </c>
      <c r="F48" s="72">
        <v>0.18403060843964505</v>
      </c>
      <c r="G48" s="72">
        <v>1.0909150197864468</v>
      </c>
      <c r="H48" s="72">
        <v>3.3543284199985146E-2</v>
      </c>
      <c r="I48" s="72">
        <v>1.2671187985313368</v>
      </c>
      <c r="J48" s="73">
        <v>0.8266480447168747</v>
      </c>
      <c r="K48" s="72">
        <v>1.1172641279421457E-2</v>
      </c>
      <c r="L48" s="73">
        <v>6.7407712330462041E-2</v>
      </c>
      <c r="M48" s="72">
        <v>0.26816359460617889</v>
      </c>
      <c r="N48" s="72">
        <v>0.18954507703604542</v>
      </c>
    </row>
    <row r="49" spans="2:14" x14ac:dyDescent="0.25">
      <c r="B49" s="1">
        <f t="shared" si="0"/>
        <v>37</v>
      </c>
      <c r="C49" s="68" t="s">
        <v>1</v>
      </c>
      <c r="D49" s="68" t="s">
        <v>4</v>
      </c>
      <c r="E49" s="72">
        <v>2.4730838072240275</v>
      </c>
      <c r="F49" s="72">
        <v>0.21772937362819589</v>
      </c>
      <c r="G49" s="72">
        <v>1.103196476416572</v>
      </c>
      <c r="H49" s="72">
        <v>3.7187704123229658E-2</v>
      </c>
      <c r="I49" s="72">
        <v>1.3855172173046884</v>
      </c>
      <c r="J49" s="72">
        <v>0.63651571972680443</v>
      </c>
      <c r="K49" s="72">
        <v>1.4326704512706569E-2</v>
      </c>
      <c r="L49" s="72">
        <v>8.2161413046838327E-2</v>
      </c>
      <c r="M49" s="72">
        <v>0.54396615392190462</v>
      </c>
      <c r="N49" s="72">
        <v>0.32752744461449013</v>
      </c>
    </row>
    <row r="50" spans="2:14" x14ac:dyDescent="0.25">
      <c r="B50" s="1">
        <f t="shared" si="0"/>
        <v>38</v>
      </c>
      <c r="C50" s="68" t="s">
        <v>2</v>
      </c>
      <c r="D50" s="68" t="s">
        <v>253</v>
      </c>
      <c r="E50" s="72">
        <v>2.0380652357824327</v>
      </c>
      <c r="F50" s="72">
        <v>0.2438824191843986</v>
      </c>
      <c r="G50" s="72">
        <v>1.2377874772462036</v>
      </c>
      <c r="H50" s="73">
        <v>6.1272042090997327E-2</v>
      </c>
      <c r="I50" s="74">
        <v>0.61002505640505544</v>
      </c>
      <c r="J50" s="74">
        <v>1.7534241688370458</v>
      </c>
      <c r="K50" s="74">
        <v>4.7244414515867239E-5</v>
      </c>
      <c r="L50" s="74">
        <v>1.1992086272248819E-4</v>
      </c>
      <c r="M50" s="72">
        <v>0.26953546251756505</v>
      </c>
      <c r="N50" s="72">
        <v>0.16441084669901712</v>
      </c>
    </row>
    <row r="51" spans="2:14" x14ac:dyDescent="0.25">
      <c r="B51" s="1">
        <f t="shared" si="0"/>
        <v>39</v>
      </c>
      <c r="C51" s="68" t="s">
        <v>1</v>
      </c>
      <c r="D51" s="68" t="s">
        <v>102</v>
      </c>
      <c r="E51" s="72">
        <v>3.4522350021752959</v>
      </c>
      <c r="F51" s="72">
        <v>0.27442617400832314</v>
      </c>
      <c r="G51" s="72">
        <v>1.0529949178915294</v>
      </c>
      <c r="H51" s="72">
        <v>3.9365057782402485E-2</v>
      </c>
      <c r="I51" s="72">
        <v>2.6896385795473123</v>
      </c>
      <c r="J51" s="72">
        <v>0.61850085722965864</v>
      </c>
      <c r="K51" s="72">
        <v>1.6293945800781511E-2</v>
      </c>
      <c r="L51" s="72">
        <v>0.10481802685337115</v>
      </c>
      <c r="M51" s="72">
        <v>0.4260334779699802</v>
      </c>
      <c r="N51" s="72">
        <v>0.43006294619363311</v>
      </c>
    </row>
    <row r="52" spans="2:14" x14ac:dyDescent="0.25">
      <c r="B52" s="1">
        <f t="shared" si="0"/>
        <v>40</v>
      </c>
      <c r="C52" s="68" t="s">
        <v>1</v>
      </c>
      <c r="D52" s="68" t="s">
        <v>251</v>
      </c>
      <c r="E52" s="72">
        <v>1.9742400898410875</v>
      </c>
      <c r="F52" s="72">
        <v>0.20277605519882216</v>
      </c>
      <c r="G52" s="72">
        <v>0.98684008366859699</v>
      </c>
      <c r="H52" s="73">
        <v>6.6013881841079217E-2</v>
      </c>
      <c r="I52" s="72">
        <v>1.3893858299703077</v>
      </c>
      <c r="J52" s="73">
        <v>0.9102905819659447</v>
      </c>
      <c r="K52" s="73">
        <v>4.9091697751591761E-3</v>
      </c>
      <c r="L52" s="73">
        <v>3.4902881426365925E-2</v>
      </c>
      <c r="M52" s="72">
        <v>0.7</v>
      </c>
      <c r="N52" s="72">
        <v>0.36141444897241515</v>
      </c>
    </row>
    <row r="53" spans="2:14" x14ac:dyDescent="0.25">
      <c r="B53" s="1">
        <f t="shared" si="0"/>
        <v>41</v>
      </c>
      <c r="C53" s="68" t="s">
        <v>2</v>
      </c>
      <c r="D53" s="68" t="s">
        <v>254</v>
      </c>
      <c r="E53" s="72">
        <v>1.8338683175885657</v>
      </c>
      <c r="F53" s="72">
        <v>0.16065305086032403</v>
      </c>
      <c r="G53" s="72">
        <v>1.0570608741858536</v>
      </c>
      <c r="H53" s="72">
        <v>3.0805647355654379E-2</v>
      </c>
      <c r="I53" s="72">
        <v>1.1055832056682062</v>
      </c>
      <c r="J53" s="73">
        <v>0.90392197409669472</v>
      </c>
      <c r="K53" s="72">
        <v>1.0613662301334342E-2</v>
      </c>
      <c r="L53" s="73">
        <v>7.8270636105946825E-2</v>
      </c>
      <c r="M53" s="73">
        <v>0.18463323428259501</v>
      </c>
      <c r="N53" s="73">
        <v>0.121615016283388</v>
      </c>
    </row>
    <row r="54" spans="2:14" x14ac:dyDescent="0.25">
      <c r="B54" s="1">
        <f t="shared" si="0"/>
        <v>42</v>
      </c>
      <c r="C54" s="68" t="s">
        <v>1</v>
      </c>
      <c r="D54" s="68" t="s">
        <v>252</v>
      </c>
      <c r="E54" s="72">
        <v>1.1329591182103673</v>
      </c>
      <c r="F54" s="72">
        <v>0.18288575950757285</v>
      </c>
      <c r="G54" s="72">
        <v>0.97509699255893989</v>
      </c>
      <c r="H54" s="72">
        <v>3.7755537246849255E-2</v>
      </c>
      <c r="I54" s="73">
        <v>0.85066280330020783</v>
      </c>
      <c r="J54" s="74">
        <v>1.0904813658076347</v>
      </c>
      <c r="K54" s="73">
        <v>3.5436779813011921E-3</v>
      </c>
      <c r="L54" s="73">
        <v>2.0332139704046265E-2</v>
      </c>
      <c r="M54" s="72">
        <v>0.28123371756384952</v>
      </c>
      <c r="N54" s="73">
        <v>0.13910019888499667</v>
      </c>
    </row>
    <row r="55" spans="2:14" x14ac:dyDescent="0.25">
      <c r="B55" s="1">
        <f t="shared" si="0"/>
        <v>43</v>
      </c>
      <c r="C55" s="68" t="s">
        <v>1</v>
      </c>
      <c r="D55" s="68" t="s">
        <v>250</v>
      </c>
      <c r="E55" s="72">
        <v>1.6208763325328315</v>
      </c>
      <c r="F55" s="72">
        <v>0.17685419388619478</v>
      </c>
      <c r="G55" s="72">
        <v>1.0361242363535075</v>
      </c>
      <c r="H55" s="73">
        <v>7.2828218829359831E-2</v>
      </c>
      <c r="I55" s="72">
        <v>1.1011379846321505</v>
      </c>
      <c r="J55" s="73">
        <v>0.81830123488913264</v>
      </c>
      <c r="K55" s="73">
        <v>6.7127382215164877E-3</v>
      </c>
      <c r="L55" s="73">
        <v>5.2364559521339928E-2</v>
      </c>
      <c r="M55" s="72">
        <v>0.61549152798463602</v>
      </c>
      <c r="N55" s="72">
        <v>0.37417361437431018</v>
      </c>
    </row>
    <row r="56" spans="2:14" x14ac:dyDescent="0.25">
      <c r="B56" s="1">
        <f t="shared" si="0"/>
        <v>44</v>
      </c>
      <c r="C56" s="68" t="s">
        <v>2</v>
      </c>
      <c r="D56" s="68" t="s">
        <v>256</v>
      </c>
      <c r="E56" s="72">
        <v>3.5</v>
      </c>
      <c r="F56" s="72">
        <v>0.25674373539725404</v>
      </c>
      <c r="G56" s="72">
        <v>1.195446413377258</v>
      </c>
      <c r="H56" s="74">
        <v>8.4877742729343078E-2</v>
      </c>
      <c r="I56" s="72">
        <v>1.0678582496439086</v>
      </c>
      <c r="J56" s="73">
        <v>0.84278828629886582</v>
      </c>
      <c r="K56" s="73">
        <v>7.17993300789725E-3</v>
      </c>
      <c r="L56" s="73">
        <v>3.2859115461375273E-2</v>
      </c>
      <c r="M56" s="72">
        <v>0.1903108790167356</v>
      </c>
      <c r="N56" s="72">
        <v>0.32232726720098481</v>
      </c>
    </row>
  </sheetData>
  <sortState xmlns:xlrd2="http://schemas.microsoft.com/office/spreadsheetml/2017/richdata2" ref="B14:N55">
    <sortCondition ref="D14:D55"/>
  </sortState>
  <mergeCells count="1">
    <mergeCell ref="C7:D8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7" t="s">
        <v>137</v>
      </c>
      <c r="B2" s="107"/>
      <c r="C2" s="107"/>
      <c r="D2" s="107"/>
    </row>
    <row r="23" spans="1:9" ht="15.75" x14ac:dyDescent="0.25">
      <c r="A23" s="107" t="s">
        <v>138</v>
      </c>
      <c r="B23" s="107"/>
      <c r="C23" s="107"/>
      <c r="D23" s="107"/>
      <c r="E23" s="107"/>
    </row>
    <row r="25" spans="1:9" ht="15" customHeight="1" x14ac:dyDescent="0.25">
      <c r="F25" s="110" t="s">
        <v>271</v>
      </c>
      <c r="G25" s="110"/>
      <c r="H25" s="110"/>
    </row>
    <row r="26" spans="1:9" x14ac:dyDescent="0.25">
      <c r="A26" s="88" t="s">
        <v>139</v>
      </c>
      <c r="B26" s="88" t="s">
        <v>140</v>
      </c>
      <c r="C26" s="88" t="s">
        <v>264</v>
      </c>
      <c r="D26" s="88" t="s">
        <v>266</v>
      </c>
      <c r="E26" s="88" t="s">
        <v>270</v>
      </c>
      <c r="F26" s="88" t="s">
        <v>19</v>
      </c>
      <c r="G26" s="88" t="s">
        <v>20</v>
      </c>
      <c r="H26" s="88" t="s">
        <v>307</v>
      </c>
      <c r="I26" s="88" t="s">
        <v>306</v>
      </c>
    </row>
    <row r="27" spans="1:9" ht="22.5" x14ac:dyDescent="0.25">
      <c r="A27" s="68" t="s">
        <v>142</v>
      </c>
      <c r="B27" s="68" t="s">
        <v>143</v>
      </c>
      <c r="C27" s="64">
        <v>1481.2959962899999</v>
      </c>
      <c r="D27" s="64">
        <v>1424.1060468100002</v>
      </c>
      <c r="E27" s="64">
        <v>1418.6342245900003</v>
      </c>
      <c r="F27" s="64">
        <v>-5.4718222200000284</v>
      </c>
      <c r="G27" s="65">
        <v>-3.8422856445676353E-3</v>
      </c>
      <c r="H27" s="92">
        <v>-3.4289579552777773E-3</v>
      </c>
      <c r="I27" s="65">
        <v>9.7854599319891558E-2</v>
      </c>
    </row>
    <row r="28" spans="1:9" ht="22.5" x14ac:dyDescent="0.25">
      <c r="A28" s="68" t="s">
        <v>144</v>
      </c>
      <c r="B28" s="68" t="s">
        <v>145</v>
      </c>
      <c r="C28" s="64">
        <v>0</v>
      </c>
      <c r="D28" s="64">
        <v>0</v>
      </c>
      <c r="E28" s="64">
        <v>0</v>
      </c>
      <c r="F28" s="64">
        <v>0</v>
      </c>
      <c r="G28" s="65">
        <v>0</v>
      </c>
      <c r="H28" s="92">
        <v>0</v>
      </c>
      <c r="I28" s="65">
        <v>0</v>
      </c>
    </row>
    <row r="29" spans="1:9" x14ac:dyDescent="0.25">
      <c r="A29" s="68" t="s">
        <v>146</v>
      </c>
      <c r="B29" s="68" t="s">
        <v>147</v>
      </c>
      <c r="C29" s="64">
        <v>1684.9539818600003</v>
      </c>
      <c r="D29" s="64">
        <v>1685.5232240400003</v>
      </c>
      <c r="E29" s="64">
        <v>1651.1377311199997</v>
      </c>
      <c r="F29" s="64">
        <v>-34.385492920000551</v>
      </c>
      <c r="G29" s="65">
        <v>-2.0400485991277289E-2</v>
      </c>
      <c r="H29" s="92">
        <v>-1.8253516017042386E-2</v>
      </c>
      <c r="I29" s="65">
        <v>0.11389223402346592</v>
      </c>
    </row>
    <row r="30" spans="1:9" ht="22.5" x14ac:dyDescent="0.25">
      <c r="A30" s="68" t="s">
        <v>148</v>
      </c>
      <c r="B30" s="68" t="s">
        <v>149</v>
      </c>
      <c r="C30" s="64">
        <v>10048.883423940002</v>
      </c>
      <c r="D30" s="64">
        <v>10171.666613770003</v>
      </c>
      <c r="E30" s="64">
        <v>10233.053770609993</v>
      </c>
      <c r="F30" s="64">
        <v>61.387156839990617</v>
      </c>
      <c r="G30" s="65">
        <v>6.035112943722231E-3</v>
      </c>
      <c r="H30" s="92">
        <v>4.4004836495734195E-3</v>
      </c>
      <c r="I30" s="65">
        <v>0.70585592761329796</v>
      </c>
    </row>
    <row r="31" spans="1:9" ht="22.5" x14ac:dyDescent="0.25">
      <c r="A31" s="68" t="s">
        <v>150</v>
      </c>
      <c r="B31" s="68" t="s">
        <v>151</v>
      </c>
      <c r="C31" s="64">
        <v>357.06866797999999</v>
      </c>
      <c r="D31" s="64">
        <v>349.28814580999995</v>
      </c>
      <c r="E31" s="64">
        <v>357.95164329999994</v>
      </c>
      <c r="F31" s="64">
        <v>8.6634974900000099</v>
      </c>
      <c r="G31" s="65">
        <v>2.4803296630377596E-2</v>
      </c>
      <c r="H31" s="92">
        <v>2.4501243471396216E-2</v>
      </c>
      <c r="I31" s="65">
        <v>2.469080050648113E-2</v>
      </c>
    </row>
    <row r="32" spans="1:9" ht="90" x14ac:dyDescent="0.25">
      <c r="A32" s="68" t="s">
        <v>152</v>
      </c>
      <c r="B32" s="68" t="s">
        <v>153</v>
      </c>
      <c r="C32" s="64">
        <v>37.31002763</v>
      </c>
      <c r="D32" s="64">
        <v>22.243549119999997</v>
      </c>
      <c r="E32" s="64">
        <v>22.710909619999999</v>
      </c>
      <c r="F32" s="64">
        <v>0.46736050000000001</v>
      </c>
      <c r="G32" s="65">
        <v>2.1011057969152005E-2</v>
      </c>
      <c r="H32" s="92">
        <v>-1.2554459104431332E-2</v>
      </c>
      <c r="I32" s="65">
        <v>1.5665538886161139E-3</v>
      </c>
    </row>
    <row r="33" spans="1:9" ht="22.5" x14ac:dyDescent="0.25">
      <c r="A33" s="68" t="s">
        <v>154</v>
      </c>
      <c r="B33" s="68" t="s">
        <v>155</v>
      </c>
      <c r="C33" s="64">
        <v>286.77596546000007</v>
      </c>
      <c r="D33" s="64">
        <v>288.25937765999998</v>
      </c>
      <c r="E33" s="64">
        <v>291.04319086999999</v>
      </c>
      <c r="F33" s="64">
        <v>2.7838132100000381</v>
      </c>
      <c r="G33" s="65">
        <v>9.6573205444283154E-3</v>
      </c>
      <c r="H33" s="92">
        <v>1.7025494209676E-3</v>
      </c>
      <c r="I33" s="65">
        <v>2.0075587021451957E-2</v>
      </c>
    </row>
    <row r="34" spans="1:9" x14ac:dyDescent="0.25">
      <c r="A34" s="68" t="s">
        <v>156</v>
      </c>
      <c r="B34" s="68" t="s">
        <v>157</v>
      </c>
      <c r="C34" s="64">
        <v>511.4285110400001</v>
      </c>
      <c r="D34" s="64">
        <v>520.05552951000004</v>
      </c>
      <c r="E34" s="64">
        <v>523.61836429000005</v>
      </c>
      <c r="F34" s="64">
        <v>3.5628347800000308</v>
      </c>
      <c r="G34" s="65">
        <v>6.8508737583406884E-3</v>
      </c>
      <c r="H34" s="92">
        <v>7.1939995751085168E-3</v>
      </c>
      <c r="I34" s="65">
        <v>3.6118165166178343E-2</v>
      </c>
    </row>
    <row r="35" spans="1:9" x14ac:dyDescent="0.25">
      <c r="A35" s="71" t="s">
        <v>158</v>
      </c>
      <c r="B35" s="71" t="s">
        <v>159</v>
      </c>
      <c r="C35" s="66">
        <v>14407.716574200003</v>
      </c>
      <c r="D35" s="66">
        <v>14461.142486720004</v>
      </c>
      <c r="E35" s="66">
        <v>14497.368896809994</v>
      </c>
      <c r="F35" s="66">
        <v>36.226410089990615</v>
      </c>
      <c r="G35" s="67">
        <v>2.5050863113518281E-3</v>
      </c>
      <c r="H35" s="94">
        <v>1.6638191624589217E-3</v>
      </c>
    </row>
    <row r="38" spans="1:9" x14ac:dyDescent="0.25">
      <c r="A38" s="16" t="s">
        <v>308</v>
      </c>
    </row>
    <row r="39" spans="1:9" x14ac:dyDescent="0.25">
      <c r="A39" s="16" t="s">
        <v>309</v>
      </c>
    </row>
    <row r="99" spans="2:3" x14ac:dyDescent="0.25">
      <c r="B99" t="s">
        <v>160</v>
      </c>
      <c r="C99" t="s">
        <v>161</v>
      </c>
    </row>
    <row r="100" spans="2:3" x14ac:dyDescent="0.25">
      <c r="B100" s="39" t="s">
        <v>122</v>
      </c>
      <c r="C100" s="40">
        <f>I27</f>
        <v>9.7854599319891558E-2</v>
      </c>
    </row>
    <row r="101" spans="2:3" x14ac:dyDescent="0.25">
      <c r="B101" s="41" t="s">
        <v>126</v>
      </c>
      <c r="C101" s="42">
        <f>I29</f>
        <v>0.11389223402346592</v>
      </c>
    </row>
    <row r="102" spans="2:3" x14ac:dyDescent="0.25">
      <c r="B102" s="41" t="s">
        <v>162</v>
      </c>
      <c r="C102" s="43">
        <f>I30</f>
        <v>0.70585592761329796</v>
      </c>
    </row>
    <row r="103" spans="2:3" x14ac:dyDescent="0.25">
      <c r="B103" s="44" t="s">
        <v>163</v>
      </c>
      <c r="C103" s="45">
        <f>I31</f>
        <v>2.469080050648113E-2</v>
      </c>
    </row>
    <row r="104" spans="2:3" x14ac:dyDescent="0.25">
      <c r="B104" s="46" t="s">
        <v>164</v>
      </c>
      <c r="C104" s="45">
        <f>I28+I32+I33+I34</f>
        <v>5.7760306076246409E-2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1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4" ht="15.75" x14ac:dyDescent="0.25">
      <c r="A2" s="51" t="s">
        <v>83</v>
      </c>
      <c r="B2" s="47"/>
      <c r="C2" s="47"/>
      <c r="D2" s="6"/>
    </row>
    <row r="22" spans="1:9" ht="15.75" x14ac:dyDescent="0.25">
      <c r="A22" s="52" t="s">
        <v>81</v>
      </c>
      <c r="B22" s="48"/>
      <c r="C22" s="48"/>
      <c r="D22" s="12"/>
    </row>
    <row r="23" spans="1:9" ht="15.75" x14ac:dyDescent="0.25">
      <c r="A23" s="13" t="s">
        <v>82</v>
      </c>
      <c r="B23" s="48"/>
      <c r="C23" s="48"/>
      <c r="D23" s="12"/>
    </row>
    <row r="25" spans="1:9" ht="15" customHeight="1" x14ac:dyDescent="0.25">
      <c r="B25"/>
      <c r="C25"/>
      <c r="G25" s="110" t="s">
        <v>271</v>
      </c>
      <c r="H25" s="110"/>
      <c r="I25" s="110"/>
    </row>
    <row r="26" spans="1:9" x14ac:dyDescent="0.25">
      <c r="A26" s="89" t="s">
        <v>16</v>
      </c>
      <c r="B26" s="88" t="s">
        <v>17</v>
      </c>
      <c r="C26" s="88" t="s">
        <v>18</v>
      </c>
      <c r="D26" s="88" t="s">
        <v>264</v>
      </c>
      <c r="E26" s="88" t="s">
        <v>266</v>
      </c>
      <c r="F26" s="88" t="s">
        <v>270</v>
      </c>
      <c r="G26" s="88" t="s">
        <v>19</v>
      </c>
      <c r="H26" s="88" t="s">
        <v>20</v>
      </c>
      <c r="I26" s="88" t="s">
        <v>21</v>
      </c>
    </row>
    <row r="27" spans="1:9" x14ac:dyDescent="0.25">
      <c r="A27" s="11">
        <v>1</v>
      </c>
      <c r="B27" s="68" t="s">
        <v>1</v>
      </c>
      <c r="C27" s="68" t="s">
        <v>8</v>
      </c>
      <c r="D27" s="64">
        <v>123.90877637</v>
      </c>
      <c r="E27" s="64">
        <v>129.65666444999997</v>
      </c>
      <c r="F27" s="64">
        <v>124.78243891</v>
      </c>
      <c r="G27" s="64">
        <v>-4.8742255399999763</v>
      </c>
      <c r="H27" s="14">
        <v>-3.7593328200106864E-2</v>
      </c>
      <c r="I27" s="65">
        <v>8.7959557683773962E-2</v>
      </c>
    </row>
    <row r="28" spans="1:9" x14ac:dyDescent="0.25">
      <c r="A28" s="11">
        <v>2</v>
      </c>
      <c r="B28" s="68" t="s">
        <v>1</v>
      </c>
      <c r="C28" s="68" t="s">
        <v>100</v>
      </c>
      <c r="D28" s="64">
        <v>172.53040312000002</v>
      </c>
      <c r="E28" s="64">
        <v>122.97822945000001</v>
      </c>
      <c r="F28" s="64">
        <v>121.92992088999999</v>
      </c>
      <c r="G28" s="64">
        <v>-1.0483085600000321</v>
      </c>
      <c r="H28" s="14">
        <v>-8.5243425985918036E-3</v>
      </c>
      <c r="I28" s="65">
        <v>8.5948808210403252E-2</v>
      </c>
    </row>
    <row r="29" spans="1:9" x14ac:dyDescent="0.25">
      <c r="A29" s="11">
        <v>3</v>
      </c>
      <c r="B29" s="68" t="s">
        <v>1</v>
      </c>
      <c r="C29" s="68" t="s">
        <v>102</v>
      </c>
      <c r="D29" s="64">
        <v>108.66512227000001</v>
      </c>
      <c r="E29" s="64">
        <v>105.19637732000001</v>
      </c>
      <c r="F29" s="64">
        <v>107.79246936000001</v>
      </c>
      <c r="G29" s="64">
        <v>2.5960920400000065</v>
      </c>
      <c r="H29" s="70">
        <v>2.4678530821483295E-2</v>
      </c>
      <c r="I29" s="65">
        <v>7.5983271439227548E-2</v>
      </c>
    </row>
    <row r="30" spans="1:9" x14ac:dyDescent="0.25">
      <c r="A30" s="11">
        <v>4</v>
      </c>
      <c r="B30" s="68" t="s">
        <v>1</v>
      </c>
      <c r="C30" s="68" t="s">
        <v>247</v>
      </c>
      <c r="D30" s="64">
        <v>115.67571328</v>
      </c>
      <c r="E30" s="64">
        <v>93.588157859999995</v>
      </c>
      <c r="F30" s="64">
        <v>107.74347005</v>
      </c>
      <c r="G30" s="64">
        <v>14.155312189999998</v>
      </c>
      <c r="H30" s="70">
        <v>0.15125110391824523</v>
      </c>
      <c r="I30" s="65">
        <v>7.594873166205969E-2</v>
      </c>
    </row>
    <row r="31" spans="1:9" x14ac:dyDescent="0.25">
      <c r="A31" s="11">
        <v>5</v>
      </c>
      <c r="B31" s="68" t="s">
        <v>1</v>
      </c>
      <c r="C31" s="68" t="s">
        <v>9</v>
      </c>
      <c r="D31" s="64">
        <v>102.56202334999999</v>
      </c>
      <c r="E31" s="64">
        <v>100.66538825000001</v>
      </c>
      <c r="F31" s="64">
        <v>100.60106010000001</v>
      </c>
      <c r="G31" s="64">
        <v>-6.4328149999991063E-2</v>
      </c>
      <c r="H31" s="15">
        <v>-6.3902947297271324E-4</v>
      </c>
      <c r="I31" s="65">
        <v>7.0914023048523872E-2</v>
      </c>
    </row>
    <row r="32" spans="1:9" x14ac:dyDescent="0.25">
      <c r="A32" s="11">
        <v>6</v>
      </c>
      <c r="B32" s="68" t="s">
        <v>1</v>
      </c>
      <c r="C32" s="68" t="s">
        <v>101</v>
      </c>
      <c r="D32" s="64">
        <v>79.229346450000008</v>
      </c>
      <c r="E32" s="64">
        <v>88.585075829999994</v>
      </c>
      <c r="F32" s="64">
        <v>96.016342710000004</v>
      </c>
      <c r="G32" s="64">
        <v>7.4312668800000106</v>
      </c>
      <c r="H32" s="70">
        <v>8.3888474558186876E-2</v>
      </c>
      <c r="I32" s="65">
        <v>6.7682240457542717E-2</v>
      </c>
    </row>
    <row r="33" spans="1:9" x14ac:dyDescent="0.25">
      <c r="A33" s="11">
        <v>7</v>
      </c>
      <c r="B33" s="68" t="s">
        <v>1</v>
      </c>
      <c r="C33" s="68" t="s">
        <v>7</v>
      </c>
      <c r="D33" s="64">
        <v>55.678266649999998</v>
      </c>
      <c r="E33" s="64">
        <v>69.877403010000009</v>
      </c>
      <c r="F33" s="64">
        <v>58.018040990000003</v>
      </c>
      <c r="G33" s="64">
        <v>-11.859362020000003</v>
      </c>
      <c r="H33" s="14">
        <v>-0.16971669680258203</v>
      </c>
      <c r="I33" s="65">
        <v>4.0897110745208368E-2</v>
      </c>
    </row>
    <row r="34" spans="1:9" x14ac:dyDescent="0.25">
      <c r="A34" s="11">
        <v>8</v>
      </c>
      <c r="B34" s="68" t="s">
        <v>1</v>
      </c>
      <c r="C34" s="68" t="s">
        <v>106</v>
      </c>
      <c r="D34" s="64">
        <v>62.940025140000003</v>
      </c>
      <c r="E34" s="64">
        <v>59.53716378</v>
      </c>
      <c r="F34" s="64">
        <v>56.517711429999999</v>
      </c>
      <c r="G34" s="64">
        <v>-3.0194523500000017</v>
      </c>
      <c r="H34" s="14">
        <v>-5.0715421398933182E-2</v>
      </c>
      <c r="I34" s="65">
        <v>3.9839523430596935E-2</v>
      </c>
    </row>
    <row r="35" spans="1:9" x14ac:dyDescent="0.25">
      <c r="A35" s="11">
        <v>9</v>
      </c>
      <c r="B35" s="68" t="s">
        <v>1</v>
      </c>
      <c r="C35" s="68" t="s">
        <v>103</v>
      </c>
      <c r="D35" s="64">
        <v>61.667434659999998</v>
      </c>
      <c r="E35" s="64">
        <v>58.906742610000002</v>
      </c>
      <c r="F35" s="64">
        <v>56.198451590000005</v>
      </c>
      <c r="G35" s="64">
        <v>-2.7082910199999959</v>
      </c>
      <c r="H35" s="14">
        <v>-4.5975908699121257E-2</v>
      </c>
      <c r="I35" s="65">
        <v>3.9614476103762376E-2</v>
      </c>
    </row>
    <row r="36" spans="1:9" x14ac:dyDescent="0.25">
      <c r="A36" s="11">
        <v>10</v>
      </c>
      <c r="B36" s="68" t="s">
        <v>1</v>
      </c>
      <c r="C36" s="68" t="s">
        <v>257</v>
      </c>
      <c r="D36" s="64">
        <v>36.338480240000003</v>
      </c>
      <c r="E36" s="64">
        <v>40.418241819999999</v>
      </c>
      <c r="F36" s="64">
        <v>42.296102829999995</v>
      </c>
      <c r="G36" s="64">
        <v>1.8778610099999979</v>
      </c>
      <c r="H36" s="70">
        <v>4.6460729745814507E-2</v>
      </c>
      <c r="I36" s="65">
        <v>2.981466405988057E-2</v>
      </c>
    </row>
    <row r="37" spans="1:9" x14ac:dyDescent="0.25">
      <c r="A37" s="11">
        <v>11</v>
      </c>
      <c r="B37" s="68" t="s">
        <v>1</v>
      </c>
      <c r="C37" s="68" t="s">
        <v>5</v>
      </c>
      <c r="D37" s="64">
        <v>40.06421065</v>
      </c>
      <c r="E37" s="64">
        <v>40.650578420000002</v>
      </c>
      <c r="F37" s="64">
        <v>42.296094870000005</v>
      </c>
      <c r="G37" s="64">
        <v>1.645516450000003</v>
      </c>
      <c r="H37" s="70">
        <v>4.0479533476709698E-2</v>
      </c>
      <c r="I37" s="65">
        <v>2.9814658448850007E-2</v>
      </c>
    </row>
    <row r="38" spans="1:9" x14ac:dyDescent="0.25">
      <c r="A38" s="11">
        <v>12</v>
      </c>
      <c r="B38" s="68" t="s">
        <v>1</v>
      </c>
      <c r="C38" s="68" t="s">
        <v>250</v>
      </c>
      <c r="D38" s="64">
        <v>43.949129190000001</v>
      </c>
      <c r="E38" s="64">
        <v>42.140762630000005</v>
      </c>
      <c r="F38" s="64">
        <v>41.965936450000001</v>
      </c>
      <c r="G38" s="64">
        <v>-0.17482617999999969</v>
      </c>
      <c r="H38" s="15">
        <v>-4.1486240183878633E-3</v>
      </c>
      <c r="I38" s="65">
        <v>2.9581928676596401E-2</v>
      </c>
    </row>
    <row r="39" spans="1:9" x14ac:dyDescent="0.25">
      <c r="A39" s="11">
        <v>13</v>
      </c>
      <c r="B39" s="68" t="s">
        <v>1</v>
      </c>
      <c r="C39" s="68" t="s">
        <v>107</v>
      </c>
      <c r="D39" s="64">
        <v>41.778499520000004</v>
      </c>
      <c r="E39" s="64">
        <v>43.651735109999997</v>
      </c>
      <c r="F39" s="64">
        <v>41.518443770000012</v>
      </c>
      <c r="G39" s="64">
        <v>-2.1332913399999889</v>
      </c>
      <c r="H39" s="14">
        <v>-4.8870711201380895E-2</v>
      </c>
      <c r="I39" s="65">
        <v>2.9266489592833057E-2</v>
      </c>
    </row>
    <row r="40" spans="1:9" x14ac:dyDescent="0.25">
      <c r="A40" s="11">
        <v>14</v>
      </c>
      <c r="B40" s="68" t="s">
        <v>1</v>
      </c>
      <c r="C40" s="68" t="s">
        <v>248</v>
      </c>
      <c r="D40" s="64">
        <v>37.480344150000008</v>
      </c>
      <c r="E40" s="64">
        <v>38.656424600000001</v>
      </c>
      <c r="F40" s="64">
        <v>37.214418979999998</v>
      </c>
      <c r="G40" s="64">
        <v>-1.4420056200000049</v>
      </c>
      <c r="H40" s="14">
        <v>-3.730312968468389E-2</v>
      </c>
      <c r="I40" s="65">
        <v>2.6232568152481563E-2</v>
      </c>
    </row>
    <row r="41" spans="1:9" x14ac:dyDescent="0.25">
      <c r="A41" s="11">
        <v>15</v>
      </c>
      <c r="B41" s="68" t="s">
        <v>1</v>
      </c>
      <c r="C41" s="68" t="s">
        <v>263</v>
      </c>
      <c r="D41" s="64">
        <v>34.266273689999998</v>
      </c>
      <c r="E41" s="64">
        <v>33.433097119999999</v>
      </c>
      <c r="F41" s="64">
        <v>34.868378159999999</v>
      </c>
      <c r="G41" s="64">
        <v>1.4352810399999991</v>
      </c>
      <c r="H41" s="70">
        <v>4.292994558202029E-2</v>
      </c>
      <c r="I41" s="65">
        <v>2.457883614789946E-2</v>
      </c>
    </row>
    <row r="42" spans="1:9" x14ac:dyDescent="0.25">
      <c r="A42" s="11">
        <v>16</v>
      </c>
      <c r="B42" s="68" t="s">
        <v>1</v>
      </c>
      <c r="C42" s="68" t="s">
        <v>4</v>
      </c>
      <c r="D42" s="64">
        <v>29.641061229999998</v>
      </c>
      <c r="E42" s="64">
        <v>29.279389610000003</v>
      </c>
      <c r="F42" s="64">
        <v>33.538043190000003</v>
      </c>
      <c r="G42" s="64">
        <v>4.2586535799999981</v>
      </c>
      <c r="H42" s="70">
        <v>0.14544885111080011</v>
      </c>
      <c r="I42" s="65">
        <v>2.3641078587183288E-2</v>
      </c>
    </row>
    <row r="43" spans="1:9" x14ac:dyDescent="0.25">
      <c r="A43" s="11">
        <v>17</v>
      </c>
      <c r="B43" s="68" t="s">
        <v>1</v>
      </c>
      <c r="C43" s="68" t="s">
        <v>249</v>
      </c>
      <c r="D43" s="64">
        <v>32.860810880000002</v>
      </c>
      <c r="E43" s="64">
        <v>26.905386749999995</v>
      </c>
      <c r="F43" s="64">
        <v>31.242311100000002</v>
      </c>
      <c r="G43" s="64">
        <v>4.3369243500000056</v>
      </c>
      <c r="H43" s="70">
        <v>0.16119167474892387</v>
      </c>
      <c r="I43" s="65">
        <v>2.2022809374297569E-2</v>
      </c>
    </row>
    <row r="44" spans="1:9" x14ac:dyDescent="0.25">
      <c r="A44" s="11">
        <v>18</v>
      </c>
      <c r="B44" s="68" t="s">
        <v>1</v>
      </c>
      <c r="C44" s="68" t="s">
        <v>105</v>
      </c>
      <c r="D44" s="64">
        <v>39.134154859999995</v>
      </c>
      <c r="E44" s="64">
        <v>38.342834759999995</v>
      </c>
      <c r="F44" s="64">
        <v>30.519435250000001</v>
      </c>
      <c r="G44" s="64">
        <v>-7.823399509999998</v>
      </c>
      <c r="H44" s="14">
        <v>-0.20403810930957883</v>
      </c>
      <c r="I44" s="65">
        <v>2.1513251774833254E-2</v>
      </c>
    </row>
    <row r="45" spans="1:9" x14ac:dyDescent="0.25">
      <c r="A45" s="11">
        <v>19</v>
      </c>
      <c r="B45" s="68" t="s">
        <v>1</v>
      </c>
      <c r="C45" s="68" t="s">
        <v>109</v>
      </c>
      <c r="D45" s="64">
        <v>30.524466240000002</v>
      </c>
      <c r="E45" s="64">
        <v>30.560945699999998</v>
      </c>
      <c r="F45" s="64">
        <v>30.098607740000002</v>
      </c>
      <c r="G45" s="64">
        <v>-0.46233795999999716</v>
      </c>
      <c r="H45" s="14">
        <v>-1.5128391789263156E-2</v>
      </c>
      <c r="I45" s="65">
        <v>2.121660905840533E-2</v>
      </c>
    </row>
    <row r="46" spans="1:9" x14ac:dyDescent="0.25">
      <c r="A46" s="11">
        <v>20</v>
      </c>
      <c r="B46" s="68" t="s">
        <v>1</v>
      </c>
      <c r="C46" s="68" t="s">
        <v>104</v>
      </c>
      <c r="D46" s="64">
        <v>32.65909327</v>
      </c>
      <c r="E46" s="64">
        <v>34.056471199999997</v>
      </c>
      <c r="F46" s="64">
        <v>28.982565990000001</v>
      </c>
      <c r="G46" s="64">
        <v>-5.0739052099999933</v>
      </c>
      <c r="H46" s="14">
        <v>-0.14898505427068423</v>
      </c>
      <c r="I46" s="65">
        <v>2.0429907503730412E-2</v>
      </c>
    </row>
    <row r="47" spans="1:9" x14ac:dyDescent="0.25">
      <c r="A47" s="11">
        <v>21</v>
      </c>
      <c r="B47" s="68" t="s">
        <v>1</v>
      </c>
      <c r="C47" s="68" t="s">
        <v>251</v>
      </c>
      <c r="D47" s="64">
        <v>28.75458356</v>
      </c>
      <c r="E47" s="64">
        <v>28.957561169999995</v>
      </c>
      <c r="F47" s="64">
        <v>27.343144969999997</v>
      </c>
      <c r="G47" s="64">
        <v>-1.6144161999999955</v>
      </c>
      <c r="H47" s="14">
        <v>-5.5751110755574582E-2</v>
      </c>
      <c r="I47" s="65">
        <v>1.9274274154708528E-2</v>
      </c>
    </row>
    <row r="48" spans="1:9" x14ac:dyDescent="0.25">
      <c r="A48" s="11">
        <v>22</v>
      </c>
      <c r="B48" s="68" t="s">
        <v>1</v>
      </c>
      <c r="C48" s="68" t="s">
        <v>108</v>
      </c>
      <c r="D48" s="64">
        <v>22.898149350000001</v>
      </c>
      <c r="E48" s="64">
        <v>21.217297290000001</v>
      </c>
      <c r="F48" s="64">
        <v>19.552806350000001</v>
      </c>
      <c r="G48" s="64">
        <v>-1.6644909400000014</v>
      </c>
      <c r="H48" s="14">
        <v>-7.8449715684782262E-2</v>
      </c>
      <c r="I48" s="65">
        <v>1.378283845904745E-2</v>
      </c>
    </row>
    <row r="49" spans="1:9" x14ac:dyDescent="0.25">
      <c r="A49" s="11">
        <v>23</v>
      </c>
      <c r="B49" s="68" t="s">
        <v>1</v>
      </c>
      <c r="C49" s="68" t="s">
        <v>258</v>
      </c>
      <c r="D49" s="64">
        <v>13.121279899999999</v>
      </c>
      <c r="E49" s="64">
        <v>13.40497489</v>
      </c>
      <c r="F49" s="64">
        <v>13.73228523</v>
      </c>
      <c r="G49" s="64">
        <v>0.32731033999999987</v>
      </c>
      <c r="H49" s="70">
        <v>2.4417079680184306E-2</v>
      </c>
      <c r="I49" s="65">
        <v>9.6799336939504457E-3</v>
      </c>
    </row>
    <row r="50" spans="1:9" x14ac:dyDescent="0.25">
      <c r="A50" s="11">
        <v>24</v>
      </c>
      <c r="B50" s="68" t="s">
        <v>1</v>
      </c>
      <c r="C50" s="68" t="s">
        <v>110</v>
      </c>
      <c r="D50" s="64">
        <v>10.633369119999999</v>
      </c>
      <c r="E50" s="64">
        <v>12.15341592</v>
      </c>
      <c r="F50" s="64">
        <v>13.15567766</v>
      </c>
      <c r="G50" s="64">
        <v>1.0022617400000002</v>
      </c>
      <c r="H50" s="70">
        <v>8.2467492810037901E-2</v>
      </c>
      <c r="I50" s="65">
        <v>9.2734810932692206E-3</v>
      </c>
    </row>
    <row r="51" spans="1:9" x14ac:dyDescent="0.25">
      <c r="A51" s="11">
        <v>25</v>
      </c>
      <c r="B51" s="68" t="s">
        <v>1</v>
      </c>
      <c r="C51" s="68" t="s">
        <v>252</v>
      </c>
      <c r="D51" s="64">
        <v>10.040339110000001</v>
      </c>
      <c r="E51" s="64">
        <v>10.03097642</v>
      </c>
      <c r="F51" s="64">
        <v>11.070641640000002</v>
      </c>
      <c r="G51" s="64">
        <v>1.0396652200000025</v>
      </c>
      <c r="H51" s="70">
        <v>0.10364546545310317</v>
      </c>
      <c r="I51" s="65">
        <v>7.80373224338327E-3</v>
      </c>
    </row>
    <row r="52" spans="1:9" x14ac:dyDescent="0.25">
      <c r="A52" s="11">
        <v>26</v>
      </c>
      <c r="B52" s="68" t="s">
        <v>1</v>
      </c>
      <c r="C52" s="68" t="s">
        <v>111</v>
      </c>
      <c r="D52" s="64">
        <v>11.416108640000001</v>
      </c>
      <c r="E52" s="64">
        <v>10.884522140000001</v>
      </c>
      <c r="F52" s="64">
        <v>10.771863079999997</v>
      </c>
      <c r="G52" s="64">
        <v>-0.11265906000000238</v>
      </c>
      <c r="H52" s="14">
        <v>-1.0350391000261439E-2</v>
      </c>
      <c r="I52" s="65">
        <v>7.5931222391826779E-3</v>
      </c>
    </row>
    <row r="53" spans="1:9" x14ac:dyDescent="0.25">
      <c r="A53" s="11">
        <v>27</v>
      </c>
      <c r="B53" s="68" t="s">
        <v>1</v>
      </c>
      <c r="C53" s="68" t="s">
        <v>6</v>
      </c>
      <c r="D53" s="64">
        <v>8.9824078900000011</v>
      </c>
      <c r="E53" s="64">
        <v>9.31066313</v>
      </c>
      <c r="F53" s="64">
        <v>10.14109998</v>
      </c>
      <c r="G53" s="64">
        <v>0.83043684999999967</v>
      </c>
      <c r="H53" s="70">
        <v>8.9192019773998585E-2</v>
      </c>
      <c r="I53" s="65">
        <v>7.148495224645301E-3</v>
      </c>
    </row>
    <row r="54" spans="1:9" x14ac:dyDescent="0.25">
      <c r="A54" s="11">
        <v>28</v>
      </c>
      <c r="B54" s="68" t="s">
        <v>1</v>
      </c>
      <c r="C54" s="68" t="s">
        <v>112</v>
      </c>
      <c r="D54" s="64">
        <v>11.543587140000001</v>
      </c>
      <c r="E54" s="64">
        <v>10.762072890000001</v>
      </c>
      <c r="F54" s="64">
        <v>10.07604851</v>
      </c>
      <c r="G54" s="64">
        <v>-0.68602438000000077</v>
      </c>
      <c r="H54" s="14">
        <v>-6.3744632378158958E-2</v>
      </c>
      <c r="I54" s="65">
        <v>7.1026402263149168E-3</v>
      </c>
    </row>
    <row r="55" spans="1:9" x14ac:dyDescent="0.25">
      <c r="A55" s="11">
        <v>29</v>
      </c>
      <c r="B55" s="68" t="s">
        <v>1</v>
      </c>
      <c r="C55" s="68" t="s">
        <v>10</v>
      </c>
      <c r="D55" s="64">
        <v>9.4777412600000019</v>
      </c>
      <c r="E55" s="64">
        <v>9.9872769300000019</v>
      </c>
      <c r="F55" s="64">
        <v>9.7293518700000003</v>
      </c>
      <c r="G55" s="64">
        <v>-0.25792506000000054</v>
      </c>
      <c r="H55" s="14">
        <v>-2.5825363791129048E-2</v>
      </c>
      <c r="I55" s="65">
        <v>6.8582526075824006E-3</v>
      </c>
    </row>
    <row r="56" spans="1:9" x14ac:dyDescent="0.25">
      <c r="A56" s="11">
        <v>30</v>
      </c>
      <c r="B56" s="68" t="s">
        <v>2</v>
      </c>
      <c r="C56" s="68" t="s">
        <v>13</v>
      </c>
      <c r="D56" s="64">
        <v>10.131885390000001</v>
      </c>
      <c r="E56" s="64">
        <v>9.6419831800000004</v>
      </c>
      <c r="F56" s="64">
        <v>9.6835847700000013</v>
      </c>
      <c r="G56" s="64">
        <v>4.1601590000001715E-2</v>
      </c>
      <c r="H56" s="65">
        <v>4.3146300116239898E-3</v>
      </c>
      <c r="I56" s="65">
        <v>6.8259912260319683E-3</v>
      </c>
    </row>
    <row r="57" spans="1:9" x14ac:dyDescent="0.25">
      <c r="A57" s="11">
        <v>31</v>
      </c>
      <c r="B57" s="68" t="s">
        <v>1</v>
      </c>
      <c r="C57" s="68" t="s">
        <v>113</v>
      </c>
      <c r="D57" s="64">
        <v>9.4187050599999989</v>
      </c>
      <c r="E57" s="64">
        <v>9.3665288499999999</v>
      </c>
      <c r="F57" s="64">
        <v>8.6300736100000002</v>
      </c>
      <c r="G57" s="64">
        <v>-0.73645524000000018</v>
      </c>
      <c r="H57" s="14">
        <v>-7.8626271460211242E-2</v>
      </c>
      <c r="I57" s="65">
        <v>6.0833676929612944E-3</v>
      </c>
    </row>
    <row r="58" spans="1:9" x14ac:dyDescent="0.25">
      <c r="A58" s="11">
        <v>32</v>
      </c>
      <c r="B58" s="68" t="s">
        <v>1</v>
      </c>
      <c r="C58" s="68" t="s">
        <v>3</v>
      </c>
      <c r="D58" s="64">
        <v>6.6014587200000001</v>
      </c>
      <c r="E58" s="64">
        <v>5.5217745100000002</v>
      </c>
      <c r="F58" s="64">
        <v>6.1183842000000004</v>
      </c>
      <c r="G58" s="64">
        <v>0.59660969000000041</v>
      </c>
      <c r="H58" s="70">
        <v>0.10804673188293602</v>
      </c>
      <c r="I58" s="65">
        <v>4.3128694443899229E-3</v>
      </c>
    </row>
    <row r="59" spans="1:9" x14ac:dyDescent="0.25">
      <c r="A59" s="11">
        <v>33</v>
      </c>
      <c r="B59" s="68" t="s">
        <v>2</v>
      </c>
      <c r="C59" s="68" t="s">
        <v>11</v>
      </c>
      <c r="D59" s="64">
        <v>3.2605294100000002</v>
      </c>
      <c r="E59" s="64">
        <v>3.4243671200000003</v>
      </c>
      <c r="F59" s="64">
        <v>5.9770253799999997</v>
      </c>
      <c r="G59" s="64">
        <v>2.5526582599999998</v>
      </c>
      <c r="H59" s="70">
        <v>0.74543942589893797</v>
      </c>
      <c r="I59" s="65">
        <v>4.2132251403475228E-3</v>
      </c>
    </row>
    <row r="60" spans="1:9" x14ac:dyDescent="0.25">
      <c r="A60" s="11">
        <v>34</v>
      </c>
      <c r="B60" s="68" t="s">
        <v>2</v>
      </c>
      <c r="C60" s="68" t="s">
        <v>114</v>
      </c>
      <c r="D60" s="64">
        <v>4.4624360899999997</v>
      </c>
      <c r="E60" s="64">
        <v>6.3076756999999999</v>
      </c>
      <c r="F60" s="64">
        <v>5.27561108</v>
      </c>
      <c r="G60" s="64">
        <v>-1.0320646200000001</v>
      </c>
      <c r="H60" s="14">
        <v>-0.16362043153233133</v>
      </c>
      <c r="I60" s="65">
        <v>3.7187958591121039E-3</v>
      </c>
    </row>
    <row r="61" spans="1:9" x14ac:dyDescent="0.25">
      <c r="A61" s="11">
        <v>35</v>
      </c>
      <c r="B61" s="68" t="s">
        <v>14</v>
      </c>
      <c r="C61" s="68" t="s">
        <v>262</v>
      </c>
      <c r="D61" s="64">
        <v>5.8370812599999997</v>
      </c>
      <c r="E61" s="64">
        <v>5.3277840599999999</v>
      </c>
      <c r="F61" s="64">
        <v>5.1765168100000007</v>
      </c>
      <c r="G61" s="64">
        <v>-0.15126724999999908</v>
      </c>
      <c r="H61" s="14">
        <v>-2.839215108879602E-2</v>
      </c>
      <c r="I61" s="65">
        <v>3.6489439774344016E-3</v>
      </c>
    </row>
    <row r="62" spans="1:9" x14ac:dyDescent="0.25">
      <c r="A62" s="11">
        <v>36</v>
      </c>
      <c r="B62" s="68" t="s">
        <v>2</v>
      </c>
      <c r="C62" s="68" t="s">
        <v>267</v>
      </c>
      <c r="D62" s="64">
        <v>4.8475887499999999</v>
      </c>
      <c r="E62" s="64">
        <v>5.1218060699999999</v>
      </c>
      <c r="F62" s="64">
        <v>4.8170955600000003</v>
      </c>
      <c r="G62" s="64">
        <v>-0.30471050999999977</v>
      </c>
      <c r="H62" s="14">
        <v>-5.9492785520479451E-2</v>
      </c>
      <c r="I62" s="65">
        <v>3.3955867386409578E-3</v>
      </c>
    </row>
    <row r="63" spans="1:9" x14ac:dyDescent="0.25">
      <c r="A63" s="11">
        <v>37</v>
      </c>
      <c r="B63" s="68" t="s">
        <v>2</v>
      </c>
      <c r="C63" s="68" t="s">
        <v>115</v>
      </c>
      <c r="D63" s="64">
        <v>4.9645627299999999</v>
      </c>
      <c r="E63" s="64">
        <v>4.5979094500000004</v>
      </c>
      <c r="F63" s="64">
        <v>4.1933994199999995</v>
      </c>
      <c r="G63" s="64">
        <v>-0.40451003000000024</v>
      </c>
      <c r="H63" s="14">
        <v>-8.7976945696483913E-2</v>
      </c>
      <c r="I63" s="65">
        <v>2.9559412477955251E-3</v>
      </c>
    </row>
    <row r="64" spans="1:9" x14ac:dyDescent="0.25">
      <c r="A64" s="11">
        <v>38</v>
      </c>
      <c r="B64" s="68" t="s">
        <v>2</v>
      </c>
      <c r="C64" s="68" t="s">
        <v>253</v>
      </c>
      <c r="D64" s="64">
        <v>6.7513496899999996</v>
      </c>
      <c r="E64" s="64">
        <v>4.0835629600000001</v>
      </c>
      <c r="F64" s="64">
        <v>3.93874798</v>
      </c>
      <c r="G64" s="64">
        <v>-0.14481497999999998</v>
      </c>
      <c r="H64" s="14">
        <v>-3.546289880149172E-2</v>
      </c>
      <c r="I64" s="65">
        <v>2.7764365977694782E-3</v>
      </c>
    </row>
    <row r="65" spans="1:9" x14ac:dyDescent="0.25">
      <c r="A65" s="11">
        <v>39</v>
      </c>
      <c r="B65" s="68" t="s">
        <v>2</v>
      </c>
      <c r="C65" s="68" t="s">
        <v>254</v>
      </c>
      <c r="D65" s="64">
        <v>4.1894178899999996</v>
      </c>
      <c r="E65" s="64">
        <v>3.5196707899999997</v>
      </c>
      <c r="F65" s="64">
        <v>3.7446068500000003</v>
      </c>
      <c r="G65" s="64">
        <v>0.22493606000000052</v>
      </c>
      <c r="H65" s="70">
        <v>6.3908266829694194E-2</v>
      </c>
      <c r="I65" s="65">
        <v>2.6395858672324302E-3</v>
      </c>
    </row>
    <row r="66" spans="1:9" x14ac:dyDescent="0.25">
      <c r="A66" s="11">
        <v>40</v>
      </c>
      <c r="B66" s="68" t="s">
        <v>2</v>
      </c>
      <c r="C66" s="68" t="s">
        <v>261</v>
      </c>
      <c r="D66" s="64">
        <v>2.9004138199999998</v>
      </c>
      <c r="E66" s="64">
        <v>3.0157190900000002</v>
      </c>
      <c r="F66" s="64">
        <v>3.0062712499999997</v>
      </c>
      <c r="G66" s="64">
        <v>-9.4478400000007831E-3</v>
      </c>
      <c r="H66" s="15">
        <v>-3.1328647390698387E-3</v>
      </c>
      <c r="I66" s="65">
        <v>2.119130638391897E-3</v>
      </c>
    </row>
    <row r="67" spans="1:9" x14ac:dyDescent="0.25">
      <c r="A67" s="11">
        <v>41</v>
      </c>
      <c r="B67" s="68" t="s">
        <v>2</v>
      </c>
      <c r="C67" s="68" t="s">
        <v>255</v>
      </c>
      <c r="D67" s="64">
        <v>2.7669603200000004</v>
      </c>
      <c r="E67" s="64">
        <v>2.8268706799999999</v>
      </c>
      <c r="F67" s="64">
        <v>2.7623633500000002</v>
      </c>
      <c r="G67" s="64">
        <v>-6.4507329999999613E-2</v>
      </c>
      <c r="H67" s="14">
        <v>-2.2819342411517608E-2</v>
      </c>
      <c r="I67" s="65">
        <v>1.9471991455714053E-3</v>
      </c>
    </row>
    <row r="68" spans="1:9" x14ac:dyDescent="0.25">
      <c r="A68" s="11">
        <v>42</v>
      </c>
      <c r="B68" s="68" t="s">
        <v>2</v>
      </c>
      <c r="C68" s="68" t="s">
        <v>256</v>
      </c>
      <c r="D68" s="64">
        <v>2.0523064999999998</v>
      </c>
      <c r="E68" s="64">
        <v>2.07307168</v>
      </c>
      <c r="F68" s="64">
        <v>2.1484445999999999</v>
      </c>
      <c r="G68" s="64">
        <v>7.5372919999999927E-2</v>
      </c>
      <c r="H68" s="70">
        <v>3.6358086759450556E-2</v>
      </c>
      <c r="I68" s="65">
        <v>1.5144457695717328E-3</v>
      </c>
    </row>
    <row r="69" spans="1:9" x14ac:dyDescent="0.25">
      <c r="A69" s="11">
        <v>43</v>
      </c>
      <c r="B69" s="68" t="s">
        <v>2</v>
      </c>
      <c r="C69" s="68" t="s">
        <v>12</v>
      </c>
      <c r="D69" s="64">
        <v>2.8552120399999996</v>
      </c>
      <c r="E69" s="64">
        <v>3.4994991299999998</v>
      </c>
      <c r="F69" s="64">
        <v>1.80580977</v>
      </c>
      <c r="G69" s="64">
        <v>-1.6936893599999998</v>
      </c>
      <c r="H69" s="14">
        <v>-0.48398050609031013</v>
      </c>
      <c r="I69" s="65">
        <v>1.2729213342656375E-3</v>
      </c>
    </row>
    <row r="70" spans="1:9" x14ac:dyDescent="0.25">
      <c r="A70" s="11">
        <v>44</v>
      </c>
      <c r="B70" s="68" t="s">
        <v>14</v>
      </c>
      <c r="C70" s="68" t="s">
        <v>116</v>
      </c>
      <c r="D70" s="64">
        <v>1.8348874399999999</v>
      </c>
      <c r="E70" s="64">
        <v>1.9819924799999999</v>
      </c>
      <c r="F70" s="64">
        <v>1.64312631</v>
      </c>
      <c r="G70" s="64">
        <v>-0.33886616999999991</v>
      </c>
      <c r="H70" s="14">
        <v>-0.17097248017812861</v>
      </c>
      <c r="I70" s="65">
        <v>1.1582452203103173E-3</v>
      </c>
    </row>
    <row r="71" spans="1:9" x14ac:dyDescent="0.25">
      <c r="A71" s="111" t="s">
        <v>0</v>
      </c>
      <c r="B71" s="111"/>
      <c r="C71" s="8" t="s">
        <v>15</v>
      </c>
      <c r="D71" s="66">
        <v>1481.2959962900002</v>
      </c>
      <c r="E71" s="66">
        <v>1424.1060468100002</v>
      </c>
      <c r="F71" s="66">
        <v>1418.6342245900003</v>
      </c>
      <c r="G71" s="66">
        <v>-5.4718222200000284</v>
      </c>
      <c r="H71" s="17">
        <v>-3.8422856445676353E-3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  <col min="8" max="8" width="16" style="69"/>
  </cols>
  <sheetData>
    <row r="2" spans="1:3" ht="15.75" x14ac:dyDescent="0.25">
      <c r="A2" s="51" t="s">
        <v>84</v>
      </c>
      <c r="B2" s="48"/>
      <c r="C2" s="48"/>
    </row>
    <row r="22" spans="1:9" ht="15.75" x14ac:dyDescent="0.25">
      <c r="A22" s="112" t="s">
        <v>85</v>
      </c>
      <c r="B22" s="113"/>
      <c r="C22" s="113"/>
      <c r="D22" s="113"/>
    </row>
    <row r="23" spans="1:9" x14ac:dyDescent="0.25">
      <c r="A23" s="13" t="s">
        <v>82</v>
      </c>
      <c r="D23" s="53"/>
    </row>
    <row r="24" spans="1:9" ht="15" customHeight="1" x14ac:dyDescent="0.25">
      <c r="B24"/>
      <c r="C24"/>
      <c r="G24" s="110" t="s">
        <v>271</v>
      </c>
      <c r="H24" s="110"/>
      <c r="I24" s="110"/>
    </row>
    <row r="25" spans="1:9" x14ac:dyDescent="0.25">
      <c r="A25" s="89" t="s">
        <v>16</v>
      </c>
      <c r="B25" s="88" t="s">
        <v>17</v>
      </c>
      <c r="C25" s="88" t="s">
        <v>18</v>
      </c>
      <c r="D25" s="88" t="s">
        <v>264</v>
      </c>
      <c r="E25" s="88" t="s">
        <v>266</v>
      </c>
      <c r="F25" s="88" t="s">
        <v>270</v>
      </c>
      <c r="G25" s="88" t="s">
        <v>19</v>
      </c>
      <c r="H25" s="88" t="s">
        <v>20</v>
      </c>
      <c r="I25" s="88" t="s">
        <v>21</v>
      </c>
    </row>
    <row r="26" spans="1:9" x14ac:dyDescent="0.25">
      <c r="A26" s="11">
        <v>1</v>
      </c>
      <c r="B26" s="68" t="s">
        <v>1</v>
      </c>
      <c r="C26" s="68" t="s">
        <v>8</v>
      </c>
      <c r="D26" s="64">
        <v>242.79019502</v>
      </c>
      <c r="E26" s="64">
        <v>258.42596922999996</v>
      </c>
      <c r="F26" s="64">
        <v>245.70513667000003</v>
      </c>
      <c r="G26" s="64">
        <v>-12.720832559999943</v>
      </c>
      <c r="H26" s="14">
        <v>-4.9224281127406198E-2</v>
      </c>
      <c r="I26" s="65">
        <v>0.14880959476550348</v>
      </c>
    </row>
    <row r="27" spans="1:9" x14ac:dyDescent="0.25">
      <c r="A27" s="11">
        <v>2</v>
      </c>
      <c r="B27" s="68" t="s">
        <v>1</v>
      </c>
      <c r="C27" s="68" t="s">
        <v>247</v>
      </c>
      <c r="D27" s="64">
        <v>109.29488631999999</v>
      </c>
      <c r="E27" s="64">
        <v>104.98897331000001</v>
      </c>
      <c r="F27" s="64">
        <v>102.92145782000001</v>
      </c>
      <c r="G27" s="64">
        <v>-2.0675154899999946</v>
      </c>
      <c r="H27" s="14">
        <v>-1.9692691763879434E-2</v>
      </c>
      <c r="I27" s="65">
        <v>6.2333659924412435E-2</v>
      </c>
    </row>
    <row r="28" spans="1:9" x14ac:dyDescent="0.25">
      <c r="A28" s="11">
        <v>3</v>
      </c>
      <c r="B28" s="68" t="s">
        <v>1</v>
      </c>
      <c r="C28" s="68" t="s">
        <v>7</v>
      </c>
      <c r="D28" s="64">
        <v>105.61157181</v>
      </c>
      <c r="E28" s="64">
        <v>92.164316279999994</v>
      </c>
      <c r="F28" s="64">
        <v>101.88806296999998</v>
      </c>
      <c r="G28" s="64">
        <v>9.7237466899999827</v>
      </c>
      <c r="H28" s="70">
        <v>0.10550446292531193</v>
      </c>
      <c r="I28" s="65">
        <v>6.1707791572837033E-2</v>
      </c>
    </row>
    <row r="29" spans="1:9" x14ac:dyDescent="0.25">
      <c r="A29" s="11">
        <v>4</v>
      </c>
      <c r="B29" s="68" t="s">
        <v>1</v>
      </c>
      <c r="C29" s="68" t="s">
        <v>9</v>
      </c>
      <c r="D29" s="64">
        <v>102.62387228999999</v>
      </c>
      <c r="E29" s="64">
        <v>99.066789099999994</v>
      </c>
      <c r="F29" s="64">
        <v>96.122772059999988</v>
      </c>
      <c r="G29" s="64">
        <v>-2.9440170400000065</v>
      </c>
      <c r="H29" s="14">
        <v>-2.9717497324237056E-2</v>
      </c>
      <c r="I29" s="65">
        <v>5.8216083521268683E-2</v>
      </c>
    </row>
    <row r="30" spans="1:9" x14ac:dyDescent="0.25">
      <c r="A30" s="11">
        <v>5</v>
      </c>
      <c r="B30" s="68" t="s">
        <v>1</v>
      </c>
      <c r="C30" s="68" t="s">
        <v>101</v>
      </c>
      <c r="D30" s="64">
        <v>111.02102603</v>
      </c>
      <c r="E30" s="64">
        <v>103.49611462000001</v>
      </c>
      <c r="F30" s="64">
        <v>91.996680409999996</v>
      </c>
      <c r="G30" s="64">
        <v>-11.499434210000024</v>
      </c>
      <c r="H30" s="14">
        <v>-0.11110981559280511</v>
      </c>
      <c r="I30" s="65">
        <v>5.5717145018300079E-2</v>
      </c>
    </row>
    <row r="31" spans="1:9" x14ac:dyDescent="0.25">
      <c r="A31" s="11">
        <v>6</v>
      </c>
      <c r="B31" s="68" t="s">
        <v>1</v>
      </c>
      <c r="C31" s="68" t="s">
        <v>102</v>
      </c>
      <c r="D31" s="64">
        <v>89.930583049999996</v>
      </c>
      <c r="E31" s="64">
        <v>90.753213860000002</v>
      </c>
      <c r="F31" s="64">
        <v>90.757244899999989</v>
      </c>
      <c r="G31" s="64">
        <v>4.0310399999916556E-3</v>
      </c>
      <c r="H31" s="70">
        <v>4.4417600529388626E-5</v>
      </c>
      <c r="I31" s="65">
        <v>5.4966489584389502E-2</v>
      </c>
    </row>
    <row r="32" spans="1:9" x14ac:dyDescent="0.25">
      <c r="A32" s="11">
        <v>7</v>
      </c>
      <c r="B32" s="68" t="s">
        <v>1</v>
      </c>
      <c r="C32" s="68" t="s">
        <v>100</v>
      </c>
      <c r="D32" s="64">
        <v>74.924111039999985</v>
      </c>
      <c r="E32" s="64">
        <v>75.38614926999999</v>
      </c>
      <c r="F32" s="64">
        <v>78.161371269999989</v>
      </c>
      <c r="G32" s="64">
        <v>2.7752219999999999</v>
      </c>
      <c r="H32" s="70">
        <v>3.6813420328187567E-2</v>
      </c>
      <c r="I32" s="65">
        <v>4.7337886959303854E-2</v>
      </c>
    </row>
    <row r="33" spans="1:9" x14ac:dyDescent="0.25">
      <c r="A33" s="11">
        <v>8</v>
      </c>
      <c r="B33" s="68" t="s">
        <v>1</v>
      </c>
      <c r="C33" s="68" t="s">
        <v>106</v>
      </c>
      <c r="D33" s="64">
        <v>76.741992729999993</v>
      </c>
      <c r="E33" s="64">
        <v>76.99984225</v>
      </c>
      <c r="F33" s="64">
        <v>76.737110199999989</v>
      </c>
      <c r="G33" s="64">
        <v>-0.26273205000001193</v>
      </c>
      <c r="H33" s="15">
        <v>-3.4121115358520353E-3</v>
      </c>
      <c r="I33" s="65">
        <v>4.6475293219753182E-2</v>
      </c>
    </row>
    <row r="34" spans="1:9" x14ac:dyDescent="0.25">
      <c r="A34" s="11">
        <v>9</v>
      </c>
      <c r="B34" s="68" t="s">
        <v>1</v>
      </c>
      <c r="C34" s="68" t="s">
        <v>4</v>
      </c>
      <c r="D34" s="64">
        <v>74.163225490000016</v>
      </c>
      <c r="E34" s="64">
        <v>74.700783880000017</v>
      </c>
      <c r="F34" s="64">
        <v>75.318902030000004</v>
      </c>
      <c r="G34" s="64">
        <v>0.61811814999999104</v>
      </c>
      <c r="H34" s="70">
        <v>8.2745871983477635E-3</v>
      </c>
      <c r="I34" s="65">
        <v>4.5616365376684641E-2</v>
      </c>
    </row>
    <row r="35" spans="1:9" x14ac:dyDescent="0.25">
      <c r="A35" s="11">
        <v>10</v>
      </c>
      <c r="B35" s="68" t="s">
        <v>1</v>
      </c>
      <c r="C35" s="68" t="s">
        <v>107</v>
      </c>
      <c r="D35" s="64">
        <v>69.116044729999999</v>
      </c>
      <c r="E35" s="64">
        <v>69.22711833000001</v>
      </c>
      <c r="F35" s="64">
        <v>69.689785409999999</v>
      </c>
      <c r="G35" s="64">
        <v>0.4626670799999833</v>
      </c>
      <c r="H35" s="70">
        <v>6.6833213798454987E-3</v>
      </c>
      <c r="I35" s="65">
        <v>4.2207130329901685E-2</v>
      </c>
    </row>
    <row r="36" spans="1:9" x14ac:dyDescent="0.25">
      <c r="A36" s="11">
        <v>11</v>
      </c>
      <c r="B36" s="68" t="s">
        <v>1</v>
      </c>
      <c r="C36" s="68" t="s">
        <v>249</v>
      </c>
      <c r="D36" s="64">
        <v>76.587387670000012</v>
      </c>
      <c r="E36" s="64">
        <v>76.461052569999993</v>
      </c>
      <c r="F36" s="64">
        <v>68.184566129999993</v>
      </c>
      <c r="G36" s="64">
        <v>-8.2764864399999976</v>
      </c>
      <c r="H36" s="14">
        <v>-0.10824447430177456</v>
      </c>
      <c r="I36" s="65">
        <v>4.1295504817607818E-2</v>
      </c>
    </row>
    <row r="37" spans="1:9" x14ac:dyDescent="0.25">
      <c r="A37" s="11">
        <v>12</v>
      </c>
      <c r="B37" s="68" t="s">
        <v>1</v>
      </c>
      <c r="C37" s="68" t="s">
        <v>250</v>
      </c>
      <c r="D37" s="64">
        <v>59.05443408</v>
      </c>
      <c r="E37" s="64">
        <v>66.104920620000001</v>
      </c>
      <c r="F37" s="64">
        <v>67.403027090000009</v>
      </c>
      <c r="G37" s="64">
        <v>1.2981064700000062</v>
      </c>
      <c r="H37" s="70">
        <v>1.9637062684971517E-2</v>
      </c>
      <c r="I37" s="65">
        <v>4.0822171173012428E-2</v>
      </c>
    </row>
    <row r="38" spans="1:9" x14ac:dyDescent="0.25">
      <c r="A38" s="11">
        <v>13</v>
      </c>
      <c r="B38" s="68" t="s">
        <v>1</v>
      </c>
      <c r="C38" s="68" t="s">
        <v>5</v>
      </c>
      <c r="D38" s="64">
        <v>60.212487279999998</v>
      </c>
      <c r="E38" s="64">
        <v>60.172313960000004</v>
      </c>
      <c r="F38" s="64">
        <v>56.462397350000003</v>
      </c>
      <c r="G38" s="64">
        <v>-3.7099166099999996</v>
      </c>
      <c r="H38" s="14">
        <v>-6.165487690013375E-2</v>
      </c>
      <c r="I38" s="65">
        <v>3.4196055414287226E-2</v>
      </c>
    </row>
    <row r="39" spans="1:9" x14ac:dyDescent="0.25">
      <c r="A39" s="11">
        <v>14</v>
      </c>
      <c r="B39" s="68" t="s">
        <v>1</v>
      </c>
      <c r="C39" s="68" t="s">
        <v>248</v>
      </c>
      <c r="D39" s="64">
        <v>49.101072909999999</v>
      </c>
      <c r="E39" s="64">
        <v>55.612600669999999</v>
      </c>
      <c r="F39" s="64">
        <v>54.518481170000001</v>
      </c>
      <c r="G39" s="64">
        <v>-1.0941194999999999</v>
      </c>
      <c r="H39" s="14">
        <v>-1.9673949551332861E-2</v>
      </c>
      <c r="I39" s="65">
        <v>3.3018736197748338E-2</v>
      </c>
    </row>
    <row r="40" spans="1:9" x14ac:dyDescent="0.25">
      <c r="A40" s="11">
        <v>15</v>
      </c>
      <c r="B40" s="68" t="s">
        <v>1</v>
      </c>
      <c r="C40" s="68" t="s">
        <v>105</v>
      </c>
      <c r="D40" s="64">
        <v>54.978367929999997</v>
      </c>
      <c r="E40" s="64">
        <v>52.504820090000003</v>
      </c>
      <c r="F40" s="64">
        <v>53.26229292</v>
      </c>
      <c r="G40" s="64">
        <v>0.75747282999999821</v>
      </c>
      <c r="H40" s="70">
        <v>1.4426729368876848E-2</v>
      </c>
      <c r="I40" s="65">
        <v>3.2257934584216136E-2</v>
      </c>
    </row>
    <row r="41" spans="1:9" x14ac:dyDescent="0.25">
      <c r="A41" s="11">
        <v>16</v>
      </c>
      <c r="B41" s="68" t="s">
        <v>1</v>
      </c>
      <c r="C41" s="68" t="s">
        <v>103</v>
      </c>
      <c r="D41" s="64">
        <v>45.00631078</v>
      </c>
      <c r="E41" s="64">
        <v>48.243071890000003</v>
      </c>
      <c r="F41" s="64">
        <v>48.776730469999997</v>
      </c>
      <c r="G41" s="64">
        <v>0.53365857999999822</v>
      </c>
      <c r="H41" s="70">
        <v>1.1061869800016132E-2</v>
      </c>
      <c r="I41" s="65">
        <v>2.954128510945829E-2</v>
      </c>
    </row>
    <row r="42" spans="1:9" x14ac:dyDescent="0.25">
      <c r="A42" s="11">
        <v>17</v>
      </c>
      <c r="B42" s="68" t="s">
        <v>1</v>
      </c>
      <c r="C42" s="68" t="s">
        <v>251</v>
      </c>
      <c r="D42" s="64">
        <v>40.286931009999996</v>
      </c>
      <c r="E42" s="64">
        <v>40.540944369999998</v>
      </c>
      <c r="F42" s="64">
        <v>40.514517689999998</v>
      </c>
      <c r="G42" s="64">
        <v>-2.6426679999999703E-2</v>
      </c>
      <c r="H42" s="15">
        <v>-6.5185161349016953E-4</v>
      </c>
      <c r="I42" s="65">
        <v>2.4537333819219423E-2</v>
      </c>
    </row>
    <row r="43" spans="1:9" x14ac:dyDescent="0.25">
      <c r="A43" s="11">
        <v>18</v>
      </c>
      <c r="B43" s="68" t="s">
        <v>1</v>
      </c>
      <c r="C43" s="68" t="s">
        <v>108</v>
      </c>
      <c r="D43" s="64">
        <v>29.81531829</v>
      </c>
      <c r="E43" s="64">
        <v>29.932522600000002</v>
      </c>
      <c r="F43" s="64">
        <v>28.689682999999999</v>
      </c>
      <c r="G43" s="64">
        <v>-1.2428396000000015</v>
      </c>
      <c r="H43" s="14">
        <v>-4.1521378488828115E-2</v>
      </c>
      <c r="I43" s="65">
        <v>1.737570552672139E-2</v>
      </c>
    </row>
    <row r="44" spans="1:9" x14ac:dyDescent="0.25">
      <c r="A44" s="11">
        <v>19</v>
      </c>
      <c r="B44" s="68" t="s">
        <v>1</v>
      </c>
      <c r="C44" s="68" t="s">
        <v>257</v>
      </c>
      <c r="D44" s="64">
        <v>27.073153610000002</v>
      </c>
      <c r="E44" s="64">
        <v>27.720354329999999</v>
      </c>
      <c r="F44" s="64">
        <v>26.619132430000001</v>
      </c>
      <c r="G44" s="64">
        <v>-1.1012218999999985</v>
      </c>
      <c r="H44" s="14">
        <v>-3.9726111971383253E-2</v>
      </c>
      <c r="I44" s="65">
        <v>1.6121691079001452E-2</v>
      </c>
    </row>
    <row r="45" spans="1:9" x14ac:dyDescent="0.25">
      <c r="A45" s="11">
        <v>20</v>
      </c>
      <c r="B45" s="68" t="s">
        <v>1</v>
      </c>
      <c r="C45" s="68" t="s">
        <v>112</v>
      </c>
      <c r="D45" s="64">
        <v>24.327017920000003</v>
      </c>
      <c r="E45" s="64">
        <v>24.527394040000001</v>
      </c>
      <c r="F45" s="64">
        <v>22.96202023</v>
      </c>
      <c r="G45" s="64">
        <v>-1.5653738099999988</v>
      </c>
      <c r="H45" s="14">
        <v>-6.3821448273189599E-2</v>
      </c>
      <c r="I45" s="65">
        <v>1.3906786694544496E-2</v>
      </c>
    </row>
    <row r="46" spans="1:9" x14ac:dyDescent="0.25">
      <c r="A46" s="11">
        <v>21</v>
      </c>
      <c r="B46" s="68" t="s">
        <v>1</v>
      </c>
      <c r="C46" s="68" t="s">
        <v>104</v>
      </c>
      <c r="D46" s="64">
        <v>22.652297739999998</v>
      </c>
      <c r="E46" s="64">
        <v>22.734903549999999</v>
      </c>
      <c r="F46" s="64">
        <v>22.667404899999998</v>
      </c>
      <c r="G46" s="64">
        <v>-6.7498649999998508E-2</v>
      </c>
      <c r="H46" s="15">
        <v>-2.9689437587254917E-3</v>
      </c>
      <c r="I46" s="65">
        <v>1.3728354983823332E-2</v>
      </c>
    </row>
    <row r="47" spans="1:9" x14ac:dyDescent="0.25">
      <c r="A47" s="11">
        <v>22</v>
      </c>
      <c r="B47" s="68" t="s">
        <v>1</v>
      </c>
      <c r="C47" s="68" t="s">
        <v>110</v>
      </c>
      <c r="D47" s="64">
        <v>23.239198460000001</v>
      </c>
      <c r="E47" s="64">
        <v>20.772056989999999</v>
      </c>
      <c r="F47" s="64">
        <v>19.373617829999997</v>
      </c>
      <c r="G47" s="64">
        <v>-1.3984391600000001</v>
      </c>
      <c r="H47" s="14">
        <v>-6.7323094707145814E-2</v>
      </c>
      <c r="I47" s="65">
        <v>1.1733495919119045E-2</v>
      </c>
    </row>
    <row r="48" spans="1:9" x14ac:dyDescent="0.25">
      <c r="A48" s="11">
        <v>23</v>
      </c>
      <c r="B48" s="68" t="s">
        <v>1</v>
      </c>
      <c r="C48" s="68" t="s">
        <v>263</v>
      </c>
      <c r="D48" s="64">
        <v>18.369517890000001</v>
      </c>
      <c r="E48" s="64">
        <v>18.432716420000002</v>
      </c>
      <c r="F48" s="64">
        <v>17.509428</v>
      </c>
      <c r="G48" s="64">
        <v>-0.92328842000000177</v>
      </c>
      <c r="H48" s="14">
        <v>-5.0089655749176967E-2</v>
      </c>
      <c r="I48" s="65">
        <v>1.0604462407944009E-2</v>
      </c>
    </row>
    <row r="49" spans="1:9" x14ac:dyDescent="0.25">
      <c r="A49" s="11">
        <v>24</v>
      </c>
      <c r="B49" s="68" t="s">
        <v>1</v>
      </c>
      <c r="C49" s="68" t="s">
        <v>109</v>
      </c>
      <c r="D49" s="64">
        <v>15.551888830000001</v>
      </c>
      <c r="E49" s="64">
        <v>14.53736271</v>
      </c>
      <c r="F49" s="64">
        <v>14.61420139</v>
      </c>
      <c r="G49" s="64">
        <v>7.6838679999999701E-2</v>
      </c>
      <c r="H49" s="70">
        <v>5.2855997014605478E-3</v>
      </c>
      <c r="I49" s="65">
        <v>8.850988693769898E-3</v>
      </c>
    </row>
    <row r="50" spans="1:9" x14ac:dyDescent="0.25">
      <c r="A50" s="11">
        <v>25</v>
      </c>
      <c r="B50" s="68" t="s">
        <v>2</v>
      </c>
      <c r="C50" s="68" t="s">
        <v>13</v>
      </c>
      <c r="D50" s="64">
        <v>8.2169856200000009</v>
      </c>
      <c r="E50" s="64">
        <v>8.2882226500000016</v>
      </c>
      <c r="F50" s="64">
        <v>8.6280104800000004</v>
      </c>
      <c r="G50" s="64">
        <v>0.33978782999999912</v>
      </c>
      <c r="H50" s="70">
        <v>4.0996465026189796E-2</v>
      </c>
      <c r="I50" s="65">
        <v>5.2254941046907385E-3</v>
      </c>
    </row>
    <row r="51" spans="1:9" x14ac:dyDescent="0.25">
      <c r="A51" s="11">
        <v>26</v>
      </c>
      <c r="B51" s="68" t="s">
        <v>1</v>
      </c>
      <c r="C51" s="68" t="s">
        <v>111</v>
      </c>
      <c r="D51" s="64">
        <v>9.126651390000001</v>
      </c>
      <c r="E51" s="64">
        <v>8.2936979199999996</v>
      </c>
      <c r="F51" s="64">
        <v>7.7205830399999993</v>
      </c>
      <c r="G51" s="64">
        <v>-0.57311488000000077</v>
      </c>
      <c r="H51" s="14">
        <v>-6.910245411976626E-2</v>
      </c>
      <c r="I51" s="65">
        <v>4.6759170325318487E-3</v>
      </c>
    </row>
    <row r="52" spans="1:9" x14ac:dyDescent="0.25">
      <c r="A52" s="11">
        <v>27</v>
      </c>
      <c r="B52" s="68" t="s">
        <v>2</v>
      </c>
      <c r="C52" s="68" t="s">
        <v>114</v>
      </c>
      <c r="D52" s="64">
        <v>6.3660865000000006</v>
      </c>
      <c r="E52" s="64">
        <v>6.1401774699999994</v>
      </c>
      <c r="F52" s="64">
        <v>6.7295031600000002</v>
      </c>
      <c r="G52" s="64">
        <v>0.58932569000000046</v>
      </c>
      <c r="H52" s="70">
        <v>9.59786085792078E-2</v>
      </c>
      <c r="I52" s="65">
        <v>4.0756764461043734E-3</v>
      </c>
    </row>
    <row r="53" spans="1:9" x14ac:dyDescent="0.25">
      <c r="A53" s="11">
        <v>28</v>
      </c>
      <c r="B53" s="68" t="s">
        <v>2</v>
      </c>
      <c r="C53" s="68" t="s">
        <v>253</v>
      </c>
      <c r="D53" s="64">
        <v>4.3043514900000002</v>
      </c>
      <c r="E53" s="64">
        <v>6.1760421299999999</v>
      </c>
      <c r="F53" s="64">
        <v>6.4098139700000001</v>
      </c>
      <c r="G53" s="64">
        <v>0.23377183999999984</v>
      </c>
      <c r="H53" s="70">
        <v>3.7851399825214578E-2</v>
      </c>
      <c r="I53" s="65">
        <v>3.8820589277262134E-3</v>
      </c>
    </row>
    <row r="54" spans="1:9" x14ac:dyDescent="0.25">
      <c r="A54" s="11">
        <v>29</v>
      </c>
      <c r="B54" s="68" t="s">
        <v>1</v>
      </c>
      <c r="C54" s="68" t="s">
        <v>113</v>
      </c>
      <c r="D54" s="64">
        <v>5.5908948299999999</v>
      </c>
      <c r="E54" s="64">
        <v>5.9307854600000001</v>
      </c>
      <c r="F54" s="64">
        <v>5.53340809</v>
      </c>
      <c r="G54" s="64">
        <v>-0.39737737000000012</v>
      </c>
      <c r="H54" s="14">
        <v>-6.7002486041705528E-2</v>
      </c>
      <c r="I54" s="65">
        <v>3.3512698460634038E-3</v>
      </c>
    </row>
    <row r="55" spans="1:9" x14ac:dyDescent="0.25">
      <c r="A55" s="11">
        <v>30</v>
      </c>
      <c r="B55" s="68" t="s">
        <v>1</v>
      </c>
      <c r="C55" s="68" t="s">
        <v>252</v>
      </c>
      <c r="D55" s="64">
        <v>5.2251892799999995</v>
      </c>
      <c r="E55" s="64">
        <v>5.7524863599999998</v>
      </c>
      <c r="F55" s="64">
        <v>5.1238587299999994</v>
      </c>
      <c r="G55" s="64">
        <v>-0.62862762999999988</v>
      </c>
      <c r="H55" s="14">
        <v>-0.10927929084216029</v>
      </c>
      <c r="I55" s="65">
        <v>3.1032291452296854E-3</v>
      </c>
    </row>
    <row r="56" spans="1:9" x14ac:dyDescent="0.25">
      <c r="A56" s="11">
        <v>31</v>
      </c>
      <c r="B56" s="68" t="s">
        <v>2</v>
      </c>
      <c r="C56" s="68" t="s">
        <v>11</v>
      </c>
      <c r="D56" s="64">
        <v>5.8128707500000001</v>
      </c>
      <c r="E56" s="64">
        <v>5.3811474199999996</v>
      </c>
      <c r="F56" s="64">
        <v>5.0205176199999997</v>
      </c>
      <c r="G56" s="64">
        <v>-0.36062979999999983</v>
      </c>
      <c r="H56" s="14">
        <v>-6.701726822418104E-2</v>
      </c>
      <c r="I56" s="65">
        <v>3.040641325902281E-3</v>
      </c>
    </row>
    <row r="57" spans="1:9" x14ac:dyDescent="0.25">
      <c r="A57" s="11">
        <v>32</v>
      </c>
      <c r="B57" s="68" t="s">
        <v>1</v>
      </c>
      <c r="C57" s="68" t="s">
        <v>258</v>
      </c>
      <c r="D57" s="64">
        <v>4.7541740999999993</v>
      </c>
      <c r="E57" s="64">
        <v>5.6101783799999989</v>
      </c>
      <c r="F57" s="64">
        <v>4.8309662500000004</v>
      </c>
      <c r="G57" s="64">
        <v>-0.779212129999999</v>
      </c>
      <c r="H57" s="14">
        <v>-0.13889257653158599</v>
      </c>
      <c r="I57" s="65">
        <v>2.9258408665417987E-3</v>
      </c>
    </row>
    <row r="58" spans="1:9" x14ac:dyDescent="0.25">
      <c r="A58" s="11">
        <v>33</v>
      </c>
      <c r="B58" s="68" t="s">
        <v>2</v>
      </c>
      <c r="C58" s="68" t="s">
        <v>256</v>
      </c>
      <c r="D58" s="64">
        <v>4.82741168</v>
      </c>
      <c r="E58" s="64">
        <v>4.7524798999999991</v>
      </c>
      <c r="F58" s="64">
        <v>4.6713492599999986</v>
      </c>
      <c r="G58" s="64">
        <v>-8.1130640000000601E-2</v>
      </c>
      <c r="H58" s="14">
        <v>-1.7071222121318307E-2</v>
      </c>
      <c r="I58" s="65">
        <v>2.8291699547265078E-3</v>
      </c>
    </row>
    <row r="59" spans="1:9" x14ac:dyDescent="0.25">
      <c r="A59" s="11">
        <v>34</v>
      </c>
      <c r="B59" s="68" t="s">
        <v>1</v>
      </c>
      <c r="C59" s="68" t="s">
        <v>10</v>
      </c>
      <c r="D59" s="64">
        <v>6</v>
      </c>
      <c r="E59" s="64">
        <v>4.4000000000000004</v>
      </c>
      <c r="F59" s="64">
        <v>4.4000000000000004</v>
      </c>
      <c r="G59" s="64">
        <v>0</v>
      </c>
      <c r="H59" s="70">
        <v>0</v>
      </c>
      <c r="I59" s="65">
        <v>2.6648291763131061E-3</v>
      </c>
    </row>
    <row r="60" spans="1:9" x14ac:dyDescent="0.25">
      <c r="A60" s="11">
        <v>35</v>
      </c>
      <c r="B60" s="68" t="s">
        <v>2</v>
      </c>
      <c r="C60" s="68" t="s">
        <v>255</v>
      </c>
      <c r="D60" s="64">
        <v>4.2814724000000002</v>
      </c>
      <c r="E60" s="64">
        <v>4.3064522800000002</v>
      </c>
      <c r="F60" s="64">
        <v>4.3400796799999997</v>
      </c>
      <c r="G60" s="64">
        <v>3.362739999999944E-2</v>
      </c>
      <c r="H60" s="70">
        <v>7.8086085282244068E-3</v>
      </c>
      <c r="I60" s="65">
        <v>2.6285388542699201E-3</v>
      </c>
    </row>
    <row r="61" spans="1:9" x14ac:dyDescent="0.25">
      <c r="A61" s="11">
        <v>36</v>
      </c>
      <c r="B61" s="68" t="s">
        <v>2</v>
      </c>
      <c r="C61" s="68" t="s">
        <v>115</v>
      </c>
      <c r="D61" s="64">
        <v>3.4628377499999998</v>
      </c>
      <c r="E61" s="64">
        <v>3.3510648500000002</v>
      </c>
      <c r="F61" s="64">
        <v>3.4851916200000002</v>
      </c>
      <c r="G61" s="64">
        <v>0.13412677000000001</v>
      </c>
      <c r="H61" s="70">
        <v>4.0025119179654199E-2</v>
      </c>
      <c r="I61" s="65">
        <v>2.1107818895495316E-3</v>
      </c>
    </row>
    <row r="62" spans="1:9" x14ac:dyDescent="0.25">
      <c r="A62" s="11">
        <v>37</v>
      </c>
      <c r="B62" s="68" t="s">
        <v>14</v>
      </c>
      <c r="C62" s="68" t="s">
        <v>116</v>
      </c>
      <c r="D62" s="64">
        <v>3.6459999999999999</v>
      </c>
      <c r="E62" s="64">
        <v>3.1819999999999999</v>
      </c>
      <c r="F62" s="64">
        <v>3.1680000000000001</v>
      </c>
      <c r="G62" s="64">
        <v>-1.4E-2</v>
      </c>
      <c r="H62" s="15">
        <v>-4.3997485857950975E-3</v>
      </c>
      <c r="I62" s="65">
        <v>1.9186770069454363E-3</v>
      </c>
    </row>
    <row r="63" spans="1:9" x14ac:dyDescent="0.25">
      <c r="A63" s="11">
        <v>38</v>
      </c>
      <c r="B63" s="68" t="s">
        <v>2</v>
      </c>
      <c r="C63" s="68" t="s">
        <v>12</v>
      </c>
      <c r="D63" s="64">
        <v>2.4169576899999998</v>
      </c>
      <c r="E63" s="64">
        <v>2.42554698</v>
      </c>
      <c r="F63" s="64">
        <v>2.4132945499999998</v>
      </c>
      <c r="G63" s="64">
        <v>-1.2252430000000168E-2</v>
      </c>
      <c r="H63" s="14">
        <v>-5.0514090640289997E-3</v>
      </c>
      <c r="I63" s="65">
        <v>1.4615949381539563E-3</v>
      </c>
    </row>
    <row r="64" spans="1:9" x14ac:dyDescent="0.25">
      <c r="A64" s="11">
        <v>39</v>
      </c>
      <c r="B64" s="68" t="s">
        <v>2</v>
      </c>
      <c r="C64" s="68" t="s">
        <v>261</v>
      </c>
      <c r="D64" s="64">
        <v>2.5174704699999997</v>
      </c>
      <c r="E64" s="64">
        <v>2.1843528200000004</v>
      </c>
      <c r="F64" s="64">
        <v>2.1425881900000001</v>
      </c>
      <c r="G64" s="64">
        <v>-4.1764630000000351E-2</v>
      </c>
      <c r="H64" s="14">
        <v>-1.9119910308262541E-2</v>
      </c>
      <c r="I64" s="65">
        <v>1.2976435276217928E-3</v>
      </c>
    </row>
    <row r="65" spans="1:9" x14ac:dyDescent="0.25">
      <c r="A65" s="11">
        <v>40</v>
      </c>
      <c r="B65" s="68" t="s">
        <v>1</v>
      </c>
      <c r="C65" s="68" t="s">
        <v>6</v>
      </c>
      <c r="D65" s="64">
        <v>2.5168858199999997</v>
      </c>
      <c r="E65" s="64">
        <v>1.9096026399999999</v>
      </c>
      <c r="F65" s="64">
        <v>1.91775176</v>
      </c>
      <c r="G65" s="64">
        <v>8.149120000000112E-3</v>
      </c>
      <c r="H65" s="70">
        <v>4.2674427806614849E-3</v>
      </c>
      <c r="I65" s="65">
        <v>1.1614729188576839E-3</v>
      </c>
    </row>
    <row r="66" spans="1:9" x14ac:dyDescent="0.25">
      <c r="A66" s="11">
        <v>41</v>
      </c>
      <c r="B66" s="68" t="s">
        <v>1</v>
      </c>
      <c r="C66" s="68" t="s">
        <v>3</v>
      </c>
      <c r="D66" s="64">
        <v>1.30537825</v>
      </c>
      <c r="E66" s="64">
        <v>1.3189255899999999</v>
      </c>
      <c r="F66" s="64">
        <v>1.37643859</v>
      </c>
      <c r="G66" s="64">
        <v>5.7513000000000231E-2</v>
      </c>
      <c r="H66" s="70">
        <v>4.360594747426217E-2</v>
      </c>
      <c r="I66" s="65">
        <v>8.3363038955347121E-4</v>
      </c>
    </row>
    <row r="67" spans="1:9" x14ac:dyDescent="0.25">
      <c r="A67" s="11">
        <v>42</v>
      </c>
      <c r="B67" s="68" t="s">
        <v>2</v>
      </c>
      <c r="C67" s="68" t="s">
        <v>267</v>
      </c>
      <c r="D67" s="64">
        <v>1.09971394</v>
      </c>
      <c r="E67" s="64">
        <v>1.60575625</v>
      </c>
      <c r="F67" s="64">
        <v>1.36235179</v>
      </c>
      <c r="G67" s="64">
        <v>-0.24340445999999996</v>
      </c>
      <c r="H67" s="14">
        <v>-0.15158244596588055</v>
      </c>
      <c r="I67" s="65">
        <v>8.250988178169058E-4</v>
      </c>
    </row>
    <row r="68" spans="1:9" x14ac:dyDescent="0.25">
      <c r="A68" s="11">
        <v>43</v>
      </c>
      <c r="B68" s="68" t="s">
        <v>14</v>
      </c>
      <c r="C68" s="68" t="s">
        <v>262</v>
      </c>
      <c r="D68" s="64">
        <v>0.755</v>
      </c>
      <c r="E68" s="64">
        <v>0.755</v>
      </c>
      <c r="F68" s="64">
        <v>0.755</v>
      </c>
      <c r="G68" s="64">
        <v>0</v>
      </c>
      <c r="H68" s="70">
        <v>0</v>
      </c>
      <c r="I68" s="65">
        <v>4.5726046093554431E-4</v>
      </c>
    </row>
    <row r="69" spans="1:9" x14ac:dyDescent="0.25">
      <c r="A69" s="11">
        <v>44</v>
      </c>
      <c r="B69" s="68" t="s">
        <v>2</v>
      </c>
      <c r="C69" s="68" t="s">
        <v>254</v>
      </c>
      <c r="D69" s="64">
        <v>0.25475699000000002</v>
      </c>
      <c r="E69" s="64">
        <v>0.253</v>
      </c>
      <c r="F69" s="64">
        <v>0.253</v>
      </c>
      <c r="G69" s="64">
        <v>0</v>
      </c>
      <c r="H69" s="70">
        <v>0</v>
      </c>
      <c r="I69" s="65">
        <v>1.532276776380036E-4</v>
      </c>
    </row>
    <row r="70" spans="1:9" x14ac:dyDescent="0.25">
      <c r="A70" s="111" t="s">
        <v>0</v>
      </c>
      <c r="B70" s="111"/>
      <c r="C70" s="10" t="s">
        <v>15</v>
      </c>
      <c r="D70" s="66">
        <v>1684.9539818600001</v>
      </c>
      <c r="E70" s="66">
        <v>1685.5232240400007</v>
      </c>
      <c r="F70" s="66">
        <v>1651.1377311199999</v>
      </c>
      <c r="G70" s="66">
        <v>-34.385492920000793</v>
      </c>
      <c r="H70" s="17">
        <v>-2.0400485991277424E-2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style="37" customWidth="1"/>
    <col min="2" max="3" width="16" style="37"/>
  </cols>
  <sheetData>
    <row r="2" spans="1:3" ht="15.75" x14ac:dyDescent="0.25">
      <c r="A2" s="51" t="s">
        <v>86</v>
      </c>
      <c r="B2" s="48"/>
      <c r="C2" s="48"/>
    </row>
    <row r="22" spans="1:9" ht="15.75" x14ac:dyDescent="0.25">
      <c r="A22" s="112" t="s">
        <v>87</v>
      </c>
      <c r="B22" s="113"/>
      <c r="C22" s="113"/>
      <c r="D22" s="113"/>
    </row>
    <row r="23" spans="1:9" x14ac:dyDescent="0.25">
      <c r="A23" s="13" t="s">
        <v>82</v>
      </c>
    </row>
    <row r="24" spans="1:9" ht="15" customHeight="1" x14ac:dyDescent="0.25">
      <c r="B24"/>
      <c r="C24"/>
      <c r="G24" s="110" t="s">
        <v>271</v>
      </c>
      <c r="H24" s="110"/>
      <c r="I24" s="110"/>
    </row>
    <row r="25" spans="1:9" x14ac:dyDescent="0.25">
      <c r="A25" s="89" t="s">
        <v>16</v>
      </c>
      <c r="B25" s="88" t="s">
        <v>17</v>
      </c>
      <c r="C25" s="88" t="s">
        <v>18</v>
      </c>
      <c r="D25" s="88" t="s">
        <v>264</v>
      </c>
      <c r="E25" s="88" t="s">
        <v>266</v>
      </c>
      <c r="F25" s="88" t="s">
        <v>270</v>
      </c>
      <c r="G25" s="88" t="s">
        <v>19</v>
      </c>
      <c r="H25" s="88" t="s">
        <v>20</v>
      </c>
      <c r="I25" s="88" t="s">
        <v>21</v>
      </c>
    </row>
    <row r="26" spans="1:9" x14ac:dyDescent="0.25">
      <c r="A26" s="11">
        <v>1</v>
      </c>
      <c r="B26" s="68" t="s">
        <v>1</v>
      </c>
      <c r="C26" s="68" t="s">
        <v>100</v>
      </c>
      <c r="D26" s="64">
        <v>1136.4950231399991</v>
      </c>
      <c r="E26" s="64">
        <v>1144.5519411100001</v>
      </c>
      <c r="F26" s="64">
        <v>1147.5402371100008</v>
      </c>
      <c r="G26" s="64">
        <v>2.988296000000715</v>
      </c>
      <c r="H26" s="65">
        <v>2.6108871888353359E-3</v>
      </c>
      <c r="I26" s="65">
        <v>0.11214054600258339</v>
      </c>
    </row>
    <row r="27" spans="1:9" x14ac:dyDescent="0.25">
      <c r="A27" s="11">
        <v>2</v>
      </c>
      <c r="B27" s="68" t="s">
        <v>1</v>
      </c>
      <c r="C27" s="68" t="s">
        <v>247</v>
      </c>
      <c r="D27" s="64">
        <v>963.80767618999971</v>
      </c>
      <c r="E27" s="64">
        <v>967.87451668999984</v>
      </c>
      <c r="F27" s="64">
        <v>945.29378901000007</v>
      </c>
      <c r="G27" s="64">
        <v>-22.580727679999708</v>
      </c>
      <c r="H27" s="14">
        <v>-2.3330222348680849E-2</v>
      </c>
      <c r="I27" s="65">
        <v>9.2376509515169861E-2</v>
      </c>
    </row>
    <row r="28" spans="1:9" x14ac:dyDescent="0.25">
      <c r="A28" s="11">
        <v>3</v>
      </c>
      <c r="B28" s="68" t="s">
        <v>1</v>
      </c>
      <c r="C28" s="68" t="s">
        <v>8</v>
      </c>
      <c r="D28" s="64">
        <v>774.8194055900002</v>
      </c>
      <c r="E28" s="64">
        <v>781.34282352999981</v>
      </c>
      <c r="F28" s="64">
        <v>784.15502270999991</v>
      </c>
      <c r="G28" s="64">
        <v>2.812199180000067</v>
      </c>
      <c r="H28" s="65">
        <v>3.5991873161321636E-3</v>
      </c>
      <c r="I28" s="65">
        <v>7.6629620080971725E-2</v>
      </c>
    </row>
    <row r="29" spans="1:9" x14ac:dyDescent="0.25">
      <c r="A29" s="11">
        <v>4</v>
      </c>
      <c r="B29" s="68" t="s">
        <v>1</v>
      </c>
      <c r="C29" s="68" t="s">
        <v>101</v>
      </c>
      <c r="D29" s="64">
        <v>697.52491874999953</v>
      </c>
      <c r="E29" s="64">
        <v>712.49497542999984</v>
      </c>
      <c r="F29" s="64">
        <v>724.19385808000015</v>
      </c>
      <c r="G29" s="64">
        <v>11.698882650000334</v>
      </c>
      <c r="H29" s="70">
        <v>1.6419600212534705E-2</v>
      </c>
      <c r="I29" s="65">
        <v>7.0770062809591777E-2</v>
      </c>
    </row>
    <row r="30" spans="1:9" x14ac:dyDescent="0.25">
      <c r="A30" s="11">
        <v>5</v>
      </c>
      <c r="B30" s="68" t="s">
        <v>1</v>
      </c>
      <c r="C30" s="68" t="s">
        <v>9</v>
      </c>
      <c r="D30" s="64">
        <v>431.53010263999982</v>
      </c>
      <c r="E30" s="64">
        <v>434.76662605999985</v>
      </c>
      <c r="F30" s="64">
        <v>437.97655386999975</v>
      </c>
      <c r="G30" s="64">
        <v>3.2099278099999426</v>
      </c>
      <c r="H30" s="70">
        <v>7.383105366410893E-3</v>
      </c>
      <c r="I30" s="65">
        <v>4.2800181029820916E-2</v>
      </c>
    </row>
    <row r="31" spans="1:9" x14ac:dyDescent="0.25">
      <c r="A31" s="11">
        <v>6</v>
      </c>
      <c r="B31" s="68" t="s">
        <v>1</v>
      </c>
      <c r="C31" s="68" t="s">
        <v>103</v>
      </c>
      <c r="D31" s="64">
        <v>406.86819416000003</v>
      </c>
      <c r="E31" s="64">
        <v>412.46068948999999</v>
      </c>
      <c r="F31" s="64">
        <v>421.08997036000011</v>
      </c>
      <c r="G31" s="64">
        <v>8.6292808700001231</v>
      </c>
      <c r="H31" s="70">
        <v>2.0921462553607398E-2</v>
      </c>
      <c r="I31" s="65">
        <v>4.1149981207896889E-2</v>
      </c>
    </row>
    <row r="32" spans="1:9" x14ac:dyDescent="0.25">
      <c r="A32" s="11">
        <v>7</v>
      </c>
      <c r="B32" s="68" t="s">
        <v>1</v>
      </c>
      <c r="C32" s="68" t="s">
        <v>104</v>
      </c>
      <c r="D32" s="64">
        <v>386.13309175999984</v>
      </c>
      <c r="E32" s="64">
        <v>396.0636031099998</v>
      </c>
      <c r="F32" s="64">
        <v>407.31073777</v>
      </c>
      <c r="G32" s="64">
        <v>11.247134660000205</v>
      </c>
      <c r="H32" s="70">
        <v>2.8397294201448015E-2</v>
      </c>
      <c r="I32" s="65">
        <v>3.9803439608596877E-2</v>
      </c>
    </row>
    <row r="33" spans="1:9" x14ac:dyDescent="0.25">
      <c r="A33" s="11">
        <v>8</v>
      </c>
      <c r="B33" s="68" t="s">
        <v>1</v>
      </c>
      <c r="C33" s="68" t="s">
        <v>102</v>
      </c>
      <c r="D33" s="64">
        <v>388.24411150999993</v>
      </c>
      <c r="E33" s="64">
        <v>392.38667844000008</v>
      </c>
      <c r="F33" s="64">
        <v>395.08022426000002</v>
      </c>
      <c r="G33" s="64">
        <v>2.6935458199999927</v>
      </c>
      <c r="H33" s="70">
        <v>6.8645190267637071E-3</v>
      </c>
      <c r="I33" s="65">
        <v>3.8608242770569234E-2</v>
      </c>
    </row>
    <row r="34" spans="1:9" x14ac:dyDescent="0.25">
      <c r="A34" s="11">
        <v>9</v>
      </c>
      <c r="B34" s="68" t="s">
        <v>1</v>
      </c>
      <c r="C34" s="68" t="s">
        <v>248</v>
      </c>
      <c r="D34" s="64">
        <v>390.21293675999976</v>
      </c>
      <c r="E34" s="64">
        <v>391.73731330999999</v>
      </c>
      <c r="F34" s="64">
        <v>394.09605947999995</v>
      </c>
      <c r="G34" s="64">
        <v>2.3587461699999572</v>
      </c>
      <c r="H34" s="70">
        <v>6.0212445683808817E-3</v>
      </c>
      <c r="I34" s="65">
        <v>3.8512067689106588E-2</v>
      </c>
    </row>
    <row r="35" spans="1:9" x14ac:dyDescent="0.25">
      <c r="A35" s="11">
        <v>10</v>
      </c>
      <c r="B35" s="68" t="s">
        <v>1</v>
      </c>
      <c r="C35" s="68" t="s">
        <v>5</v>
      </c>
      <c r="D35" s="64">
        <v>347.52599337000004</v>
      </c>
      <c r="E35" s="64">
        <v>353.39118389000004</v>
      </c>
      <c r="F35" s="64">
        <v>357.21394407000025</v>
      </c>
      <c r="G35" s="64">
        <v>3.822760180000186</v>
      </c>
      <c r="H35" s="70">
        <v>1.0817361480047831E-2</v>
      </c>
      <c r="I35" s="65">
        <v>3.4907853713809445E-2</v>
      </c>
    </row>
    <row r="36" spans="1:9" x14ac:dyDescent="0.25">
      <c r="A36" s="11">
        <v>11</v>
      </c>
      <c r="B36" s="68" t="s">
        <v>1</v>
      </c>
      <c r="C36" s="68" t="s">
        <v>4</v>
      </c>
      <c r="D36" s="64">
        <v>334.78585943999991</v>
      </c>
      <c r="E36" s="64">
        <v>338.43495510999998</v>
      </c>
      <c r="F36" s="64">
        <v>342.37472163000007</v>
      </c>
      <c r="G36" s="64">
        <v>3.9397665200001</v>
      </c>
      <c r="H36" s="70">
        <v>1.1641133578295942E-2</v>
      </c>
      <c r="I36" s="65">
        <v>3.3457727214658291E-2</v>
      </c>
    </row>
    <row r="37" spans="1:9" x14ac:dyDescent="0.25">
      <c r="A37" s="11">
        <v>12</v>
      </c>
      <c r="B37" s="68" t="s">
        <v>1</v>
      </c>
      <c r="C37" s="68" t="s">
        <v>7</v>
      </c>
      <c r="D37" s="64">
        <v>317.00591944000001</v>
      </c>
      <c r="E37" s="64">
        <v>322.67743071000001</v>
      </c>
      <c r="F37" s="64">
        <v>325.83099504999996</v>
      </c>
      <c r="G37" s="64">
        <v>3.1535643399999143</v>
      </c>
      <c r="H37" s="70">
        <v>9.7731171748237887E-3</v>
      </c>
      <c r="I37" s="65">
        <v>3.1841032242575298E-2</v>
      </c>
    </row>
    <row r="38" spans="1:9" x14ac:dyDescent="0.25">
      <c r="A38" s="11">
        <v>13</v>
      </c>
      <c r="B38" s="68" t="s">
        <v>1</v>
      </c>
      <c r="C38" s="68" t="s">
        <v>249</v>
      </c>
      <c r="D38" s="64">
        <v>299.63654752000008</v>
      </c>
      <c r="E38" s="64">
        <v>303.05208085999993</v>
      </c>
      <c r="F38" s="64">
        <v>308.71049265999983</v>
      </c>
      <c r="G38" s="64">
        <v>5.6584117999998931</v>
      </c>
      <c r="H38" s="70">
        <v>1.8671417084292822E-2</v>
      </c>
      <c r="I38" s="65">
        <v>3.0167973273690439E-2</v>
      </c>
    </row>
    <row r="39" spans="1:9" x14ac:dyDescent="0.25">
      <c r="A39" s="11">
        <v>14</v>
      </c>
      <c r="B39" s="68" t="s">
        <v>1</v>
      </c>
      <c r="C39" s="68" t="s">
        <v>105</v>
      </c>
      <c r="D39" s="64">
        <v>305.70335210000002</v>
      </c>
      <c r="E39" s="64">
        <v>308.29844688999975</v>
      </c>
      <c r="F39" s="64">
        <v>306.79890146999992</v>
      </c>
      <c r="G39" s="64">
        <v>-1.4995454199998379</v>
      </c>
      <c r="H39" s="15">
        <v>-4.8639408830199937E-3</v>
      </c>
      <c r="I39" s="65">
        <v>2.9981167728361423E-2</v>
      </c>
    </row>
    <row r="40" spans="1:9" x14ac:dyDescent="0.25">
      <c r="A40" s="11">
        <v>15</v>
      </c>
      <c r="B40" s="68" t="s">
        <v>1</v>
      </c>
      <c r="C40" s="68" t="s">
        <v>106</v>
      </c>
      <c r="D40" s="64">
        <v>241.05175471000001</v>
      </c>
      <c r="E40" s="64">
        <v>243.78155646000005</v>
      </c>
      <c r="F40" s="64">
        <v>245.28348466000006</v>
      </c>
      <c r="G40" s="64">
        <v>1.5019282000000178</v>
      </c>
      <c r="H40" s="70">
        <v>6.1609591053967041E-3</v>
      </c>
      <c r="I40" s="65">
        <v>2.3969724987126535E-2</v>
      </c>
    </row>
    <row r="41" spans="1:9" x14ac:dyDescent="0.25">
      <c r="A41" s="11">
        <v>16</v>
      </c>
      <c r="B41" s="68" t="s">
        <v>1</v>
      </c>
      <c r="C41" s="68" t="s">
        <v>250</v>
      </c>
      <c r="D41" s="64">
        <v>242.42550778</v>
      </c>
      <c r="E41" s="64">
        <v>244.08891191999987</v>
      </c>
      <c r="F41" s="64">
        <v>243.63052077000003</v>
      </c>
      <c r="G41" s="64">
        <v>-0.45839114999982716</v>
      </c>
      <c r="H41" s="15">
        <v>-1.8779679355122236E-3</v>
      </c>
      <c r="I41" s="65">
        <v>2.380819315830458E-2</v>
      </c>
    </row>
    <row r="42" spans="1:9" x14ac:dyDescent="0.25">
      <c r="A42" s="11">
        <v>17</v>
      </c>
      <c r="B42" s="68" t="s">
        <v>1</v>
      </c>
      <c r="C42" s="68" t="s">
        <v>257</v>
      </c>
      <c r="D42" s="64">
        <v>221.48305310000001</v>
      </c>
      <c r="E42" s="64">
        <v>222.90964818</v>
      </c>
      <c r="F42" s="64">
        <v>224.39106239</v>
      </c>
      <c r="G42" s="64">
        <v>1.4814142100000083</v>
      </c>
      <c r="H42" s="70">
        <v>6.6458056979380419E-3</v>
      </c>
      <c r="I42" s="65">
        <v>2.1928064429258223E-2</v>
      </c>
    </row>
    <row r="43" spans="1:9" x14ac:dyDescent="0.25">
      <c r="A43" s="11">
        <v>18</v>
      </c>
      <c r="B43" s="68" t="s">
        <v>1</v>
      </c>
      <c r="C43" s="68" t="s">
        <v>263</v>
      </c>
      <c r="D43" s="64">
        <v>214.47962820000001</v>
      </c>
      <c r="E43" s="64">
        <v>219.94219016999998</v>
      </c>
      <c r="F43" s="64">
        <v>223.44540264000008</v>
      </c>
      <c r="G43" s="64">
        <v>3.5032124700000882</v>
      </c>
      <c r="H43" s="70">
        <v>1.5927878445205757E-2</v>
      </c>
      <c r="I43" s="65">
        <v>2.1835652157105805E-2</v>
      </c>
    </row>
    <row r="44" spans="1:9" x14ac:dyDescent="0.25">
      <c r="A44" s="11">
        <v>19</v>
      </c>
      <c r="B44" s="68" t="s">
        <v>1</v>
      </c>
      <c r="C44" s="68" t="s">
        <v>108</v>
      </c>
      <c r="D44" s="64">
        <v>185.87190623999996</v>
      </c>
      <c r="E44" s="64">
        <v>190.27662185000005</v>
      </c>
      <c r="F44" s="64">
        <v>194.49809812000001</v>
      </c>
      <c r="G44" s="64">
        <v>4.2214762699999513</v>
      </c>
      <c r="H44" s="70">
        <v>2.2185995467839708E-2</v>
      </c>
      <c r="I44" s="65">
        <v>1.90068480514205E-2</v>
      </c>
    </row>
    <row r="45" spans="1:9" x14ac:dyDescent="0.25">
      <c r="A45" s="11">
        <v>20</v>
      </c>
      <c r="B45" s="68" t="s">
        <v>1</v>
      </c>
      <c r="C45" s="68" t="s">
        <v>107</v>
      </c>
      <c r="D45" s="64">
        <v>170.85287334000006</v>
      </c>
      <c r="E45" s="64">
        <v>173.41688086000002</v>
      </c>
      <c r="F45" s="64">
        <v>174.84573457999988</v>
      </c>
      <c r="G45" s="64">
        <v>1.4288537199998796</v>
      </c>
      <c r="H45" s="70">
        <v>8.2394154070467782E-3</v>
      </c>
      <c r="I45" s="65">
        <v>1.7086369181618901E-2</v>
      </c>
    </row>
    <row r="46" spans="1:9" x14ac:dyDescent="0.25">
      <c r="A46" s="11">
        <v>21</v>
      </c>
      <c r="B46" s="68" t="s">
        <v>1</v>
      </c>
      <c r="C46" s="68" t="s">
        <v>251</v>
      </c>
      <c r="D46" s="64">
        <v>162.76660142000009</v>
      </c>
      <c r="E46" s="64">
        <v>164.37430140000001</v>
      </c>
      <c r="F46" s="64">
        <v>166.32699828000005</v>
      </c>
      <c r="G46" s="64">
        <v>1.9526968800000548</v>
      </c>
      <c r="H46" s="70">
        <v>1.187957523389392E-2</v>
      </c>
      <c r="I46" s="65">
        <v>1.6253896638137678E-2</v>
      </c>
    </row>
    <row r="47" spans="1:9" x14ac:dyDescent="0.25">
      <c r="A47" s="11">
        <v>22</v>
      </c>
      <c r="B47" s="68" t="s">
        <v>1</v>
      </c>
      <c r="C47" s="68" t="s">
        <v>252</v>
      </c>
      <c r="D47" s="64">
        <v>145.20338376000004</v>
      </c>
      <c r="E47" s="64">
        <v>149.61499492999997</v>
      </c>
      <c r="F47" s="64">
        <v>149.51992485999995</v>
      </c>
      <c r="G47" s="64">
        <v>-9.5070070000022655E-2</v>
      </c>
      <c r="H47" s="15">
        <v>-6.3543142881168342E-4</v>
      </c>
      <c r="I47" s="65">
        <v>1.4611466744114144E-2</v>
      </c>
    </row>
    <row r="48" spans="1:9" x14ac:dyDescent="0.25">
      <c r="A48" s="11">
        <v>23</v>
      </c>
      <c r="B48" s="68" t="s">
        <v>1</v>
      </c>
      <c r="C48" s="68" t="s">
        <v>109</v>
      </c>
      <c r="D48" s="64">
        <v>140.2151672</v>
      </c>
      <c r="E48" s="64">
        <v>141.12899082999999</v>
      </c>
      <c r="F48" s="64">
        <v>141.17947253000006</v>
      </c>
      <c r="G48" s="64">
        <v>5.0481700000077484E-2</v>
      </c>
      <c r="H48" s="65">
        <v>3.5769900785931591E-4</v>
      </c>
      <c r="I48" s="65">
        <v>1.3796416562910738E-2</v>
      </c>
    </row>
    <row r="49" spans="1:9" x14ac:dyDescent="0.25">
      <c r="A49" s="11">
        <v>24</v>
      </c>
      <c r="B49" s="68" t="s">
        <v>1</v>
      </c>
      <c r="C49" s="68" t="s">
        <v>110</v>
      </c>
      <c r="D49" s="64">
        <v>105.57141627000003</v>
      </c>
      <c r="E49" s="64">
        <v>107.19890871999998</v>
      </c>
      <c r="F49" s="64">
        <v>108.37993518</v>
      </c>
      <c r="G49" s="64">
        <v>1.1810264600000233</v>
      </c>
      <c r="H49" s="70">
        <v>1.1017150026077461E-2</v>
      </c>
      <c r="I49" s="65">
        <v>1.0591162482823477E-2</v>
      </c>
    </row>
    <row r="50" spans="1:9" x14ac:dyDescent="0.25">
      <c r="A50" s="11">
        <v>25</v>
      </c>
      <c r="B50" s="68" t="s">
        <v>1</v>
      </c>
      <c r="C50" s="68" t="s">
        <v>10</v>
      </c>
      <c r="D50" s="64">
        <v>100.33014455000003</v>
      </c>
      <c r="E50" s="64">
        <v>101.70410145999999</v>
      </c>
      <c r="F50" s="64">
        <v>102.04059421999997</v>
      </c>
      <c r="G50" s="64">
        <v>0.33649275999997558</v>
      </c>
      <c r="H50" s="65">
        <v>3.3085466089321624E-3</v>
      </c>
      <c r="I50" s="65">
        <v>9.9716659862637645E-3</v>
      </c>
    </row>
    <row r="51" spans="1:9" x14ac:dyDescent="0.25">
      <c r="A51" s="11">
        <v>26</v>
      </c>
      <c r="B51" s="68" t="s">
        <v>1</v>
      </c>
      <c r="C51" s="68" t="s">
        <v>258</v>
      </c>
      <c r="D51" s="64">
        <v>93.108874470000018</v>
      </c>
      <c r="E51" s="64">
        <v>97.573148900000007</v>
      </c>
      <c r="F51" s="64">
        <v>98.94986667000002</v>
      </c>
      <c r="G51" s="64">
        <v>1.3767177700000108</v>
      </c>
      <c r="H51" s="70">
        <v>1.4109596600300051E-2</v>
      </c>
      <c r="I51" s="65">
        <v>9.6696322415690261E-3</v>
      </c>
    </row>
    <row r="52" spans="1:9" x14ac:dyDescent="0.25">
      <c r="A52" s="11">
        <v>27</v>
      </c>
      <c r="B52" s="68" t="s">
        <v>1</v>
      </c>
      <c r="C52" s="68" t="s">
        <v>6</v>
      </c>
      <c r="D52" s="64">
        <v>97.038366109999984</v>
      </c>
      <c r="E52" s="64">
        <v>97.320420569999982</v>
      </c>
      <c r="F52" s="64">
        <v>96.833896510000002</v>
      </c>
      <c r="G52" s="64">
        <v>-0.48652405999997256</v>
      </c>
      <c r="H52" s="15">
        <v>-4.9991980835104267E-3</v>
      </c>
      <c r="I52" s="65">
        <v>9.4628542642972557E-3</v>
      </c>
    </row>
    <row r="53" spans="1:9" x14ac:dyDescent="0.25">
      <c r="A53" s="11">
        <v>28</v>
      </c>
      <c r="B53" s="68" t="s">
        <v>1</v>
      </c>
      <c r="C53" s="68" t="s">
        <v>3</v>
      </c>
      <c r="D53" s="64">
        <v>85.083343589999984</v>
      </c>
      <c r="E53" s="64">
        <v>85.640916079999982</v>
      </c>
      <c r="F53" s="64">
        <v>85.056962600000006</v>
      </c>
      <c r="G53" s="64">
        <v>-0.58395347999997438</v>
      </c>
      <c r="H53" s="14">
        <v>-6.8186272021481453E-3</v>
      </c>
      <c r="I53" s="65">
        <v>8.3119823765891981E-3</v>
      </c>
    </row>
    <row r="54" spans="1:9" x14ac:dyDescent="0.25">
      <c r="A54" s="11">
        <v>29</v>
      </c>
      <c r="B54" s="68" t="s">
        <v>1</v>
      </c>
      <c r="C54" s="68" t="s">
        <v>111</v>
      </c>
      <c r="D54" s="64">
        <v>82.878457489999988</v>
      </c>
      <c r="E54" s="64">
        <v>84.060344110000017</v>
      </c>
      <c r="F54" s="64">
        <v>84.789628119999975</v>
      </c>
      <c r="G54" s="64">
        <v>0.72928400999996068</v>
      </c>
      <c r="H54" s="70">
        <v>8.6757200166303304E-3</v>
      </c>
      <c r="I54" s="65">
        <v>8.2858577723417502E-3</v>
      </c>
    </row>
    <row r="55" spans="1:9" x14ac:dyDescent="0.25">
      <c r="A55" s="11">
        <v>30</v>
      </c>
      <c r="B55" s="68" t="s">
        <v>1</v>
      </c>
      <c r="C55" s="68" t="s">
        <v>112</v>
      </c>
      <c r="D55" s="64">
        <v>77.864862559999992</v>
      </c>
      <c r="E55" s="64">
        <v>80.731751849999995</v>
      </c>
      <c r="F55" s="64">
        <v>82.622186049999982</v>
      </c>
      <c r="G55" s="64">
        <v>1.8904341999999881</v>
      </c>
      <c r="H55" s="70">
        <v>2.3416241524306627E-2</v>
      </c>
      <c r="I55" s="65">
        <v>8.0740498293184245E-3</v>
      </c>
    </row>
    <row r="56" spans="1:9" x14ac:dyDescent="0.25">
      <c r="A56" s="11">
        <v>31</v>
      </c>
      <c r="B56" s="68" t="s">
        <v>1</v>
      </c>
      <c r="C56" s="68" t="s">
        <v>113</v>
      </c>
      <c r="D56" s="64">
        <v>67.744526180000022</v>
      </c>
      <c r="E56" s="64">
        <v>68.672520890000001</v>
      </c>
      <c r="F56" s="64">
        <v>69.531935899999993</v>
      </c>
      <c r="G56" s="64">
        <v>0.85941500999999043</v>
      </c>
      <c r="H56" s="70">
        <v>1.2514685624787327E-2</v>
      </c>
      <c r="I56" s="65">
        <v>6.7948373436383398E-3</v>
      </c>
    </row>
    <row r="57" spans="1:9" x14ac:dyDescent="0.25">
      <c r="A57" s="11">
        <v>32</v>
      </c>
      <c r="B57" s="68" t="s">
        <v>2</v>
      </c>
      <c r="C57" s="68" t="s">
        <v>13</v>
      </c>
      <c r="D57" s="64">
        <v>54.102075639999995</v>
      </c>
      <c r="E57" s="64">
        <v>53.796816630000009</v>
      </c>
      <c r="F57" s="64">
        <v>54.636633690000011</v>
      </c>
      <c r="G57" s="64">
        <v>0.83981706000000234</v>
      </c>
      <c r="H57" s="70">
        <v>1.5610906232166813E-2</v>
      </c>
      <c r="I57" s="65">
        <v>5.3392305869553788E-3</v>
      </c>
    </row>
    <row r="58" spans="1:9" x14ac:dyDescent="0.25">
      <c r="A58" s="11">
        <v>33</v>
      </c>
      <c r="B58" s="68" t="s">
        <v>2</v>
      </c>
      <c r="C58" s="68" t="s">
        <v>114</v>
      </c>
      <c r="D58" s="64">
        <v>43.829658979999984</v>
      </c>
      <c r="E58" s="64">
        <v>45.128681200000003</v>
      </c>
      <c r="F58" s="64">
        <v>46.732521850000012</v>
      </c>
      <c r="G58" s="64">
        <v>1.603840650000006</v>
      </c>
      <c r="H58" s="70">
        <v>3.5539275851916671E-2</v>
      </c>
      <c r="I58" s="65">
        <v>4.5668207064658295E-3</v>
      </c>
    </row>
    <row r="59" spans="1:9" x14ac:dyDescent="0.25">
      <c r="A59" s="11">
        <v>34</v>
      </c>
      <c r="B59" s="68" t="s">
        <v>2</v>
      </c>
      <c r="C59" s="68" t="s">
        <v>115</v>
      </c>
      <c r="D59" s="64">
        <v>41.573024190000005</v>
      </c>
      <c r="E59" s="64">
        <v>42.42555235999999</v>
      </c>
      <c r="F59" s="64">
        <v>43.274894859999982</v>
      </c>
      <c r="G59" s="64">
        <v>0.84934249999999256</v>
      </c>
      <c r="H59" s="70">
        <v>2.0019597925159286E-2</v>
      </c>
      <c r="I59" s="65">
        <v>4.2289326167999127E-3</v>
      </c>
    </row>
    <row r="60" spans="1:9" x14ac:dyDescent="0.25">
      <c r="A60" s="11">
        <v>35</v>
      </c>
      <c r="B60" s="68" t="s">
        <v>2</v>
      </c>
      <c r="C60" s="68" t="s">
        <v>254</v>
      </c>
      <c r="D60" s="64">
        <v>42.415568999999998</v>
      </c>
      <c r="E60" s="64">
        <v>43.039678440000017</v>
      </c>
      <c r="F60" s="64">
        <v>42.754172219999994</v>
      </c>
      <c r="G60" s="64">
        <v>-0.28550622000002862</v>
      </c>
      <c r="H60" s="14">
        <v>-6.6335583895693363E-3</v>
      </c>
      <c r="I60" s="65">
        <v>4.1780462781103277E-3</v>
      </c>
    </row>
    <row r="61" spans="1:9" x14ac:dyDescent="0.25">
      <c r="A61" s="11">
        <v>36</v>
      </c>
      <c r="B61" s="68" t="s">
        <v>2</v>
      </c>
      <c r="C61" s="68" t="s">
        <v>11</v>
      </c>
      <c r="D61" s="64">
        <v>41.17902989000001</v>
      </c>
      <c r="E61" s="64">
        <v>41.680376400000014</v>
      </c>
      <c r="F61" s="64">
        <v>41.657037700000004</v>
      </c>
      <c r="G61" s="64">
        <v>-2.333870000001043E-2</v>
      </c>
      <c r="H61" s="15">
        <v>-5.5994455942606183E-4</v>
      </c>
      <c r="I61" s="65">
        <v>4.0708315067826293E-3</v>
      </c>
    </row>
    <row r="62" spans="1:9" x14ac:dyDescent="0.25">
      <c r="A62" s="11">
        <v>37</v>
      </c>
      <c r="B62" s="68" t="s">
        <v>2</v>
      </c>
      <c r="C62" s="68" t="s">
        <v>253</v>
      </c>
      <c r="D62" s="64">
        <v>37.610146580000006</v>
      </c>
      <c r="E62" s="64">
        <v>37.966465019999994</v>
      </c>
      <c r="F62" s="64">
        <v>38.168331359999989</v>
      </c>
      <c r="G62" s="64">
        <v>0.20186633999999612</v>
      </c>
      <c r="H62" s="70">
        <v>5.316964323480125E-3</v>
      </c>
      <c r="I62" s="65">
        <v>3.7299062641126652E-3</v>
      </c>
    </row>
    <row r="63" spans="1:9" x14ac:dyDescent="0.25">
      <c r="A63" s="11">
        <v>38</v>
      </c>
      <c r="B63" s="68" t="s">
        <v>2</v>
      </c>
      <c r="C63" s="68" t="s">
        <v>12</v>
      </c>
      <c r="D63" s="64">
        <v>36.791659199999998</v>
      </c>
      <c r="E63" s="64">
        <v>37.133377029999998</v>
      </c>
      <c r="F63" s="64">
        <v>37.323847869999987</v>
      </c>
      <c r="G63" s="64">
        <v>0.19047083999998868</v>
      </c>
      <c r="H63" s="70">
        <v>5.1293702656267318E-3</v>
      </c>
      <c r="I63" s="65">
        <v>3.6473811930116599E-3</v>
      </c>
    </row>
    <row r="64" spans="1:9" x14ac:dyDescent="0.25">
      <c r="A64" s="11">
        <v>39</v>
      </c>
      <c r="B64" s="68" t="s">
        <v>2</v>
      </c>
      <c r="C64" s="68" t="s">
        <v>267</v>
      </c>
      <c r="D64" s="64">
        <v>36.152337379999999</v>
      </c>
      <c r="E64" s="64">
        <v>36.388965779999992</v>
      </c>
      <c r="F64" s="64">
        <v>36.931085200000012</v>
      </c>
      <c r="G64" s="64">
        <v>0.54211942000001667</v>
      </c>
      <c r="H64" s="70">
        <v>1.4897906779696797E-2</v>
      </c>
      <c r="I64" s="65">
        <v>3.6089994275285138E-3</v>
      </c>
    </row>
    <row r="65" spans="1:9" x14ac:dyDescent="0.25">
      <c r="A65" s="11">
        <v>40</v>
      </c>
      <c r="B65" s="68" t="s">
        <v>2</v>
      </c>
      <c r="C65" s="68" t="s">
        <v>261</v>
      </c>
      <c r="D65" s="64">
        <v>28.96742776</v>
      </c>
      <c r="E65" s="64">
        <v>29.498424930000009</v>
      </c>
      <c r="F65" s="64">
        <v>29.912242070000005</v>
      </c>
      <c r="G65" s="64">
        <v>0.41381713999999314</v>
      </c>
      <c r="H65" s="70">
        <v>1.4028448670801387E-2</v>
      </c>
      <c r="I65" s="65">
        <v>2.9231002534072384E-3</v>
      </c>
    </row>
    <row r="66" spans="1:9" x14ac:dyDescent="0.25">
      <c r="A66" s="11">
        <v>41</v>
      </c>
      <c r="B66" s="68" t="s">
        <v>2</v>
      </c>
      <c r="C66" s="68" t="s">
        <v>255</v>
      </c>
      <c r="D66" s="64">
        <v>30.133856940000005</v>
      </c>
      <c r="E66" s="64">
        <v>29.931311209999993</v>
      </c>
      <c r="F66" s="64">
        <v>29.358785180000009</v>
      </c>
      <c r="G66" s="64">
        <v>-0.57252602999998625</v>
      </c>
      <c r="H66" s="14">
        <v>-1.9127996965555803E-2</v>
      </c>
      <c r="I66" s="65">
        <v>2.8690150406831968E-3</v>
      </c>
    </row>
    <row r="67" spans="1:9" x14ac:dyDescent="0.25">
      <c r="A67" s="11">
        <v>42</v>
      </c>
      <c r="B67" s="68" t="s">
        <v>2</v>
      </c>
      <c r="C67" s="68" t="s">
        <v>256</v>
      </c>
      <c r="D67" s="64">
        <v>19.403447620000009</v>
      </c>
      <c r="E67" s="64">
        <v>19.814453599999993</v>
      </c>
      <c r="F67" s="64">
        <v>19.904335489999994</v>
      </c>
      <c r="G67" s="64">
        <v>8.9881890000000603E-2</v>
      </c>
      <c r="H67" s="65">
        <v>4.53617807558421E-3</v>
      </c>
      <c r="I67" s="65">
        <v>1.9451022086062458E-3</v>
      </c>
    </row>
    <row r="68" spans="1:9" x14ac:dyDescent="0.25">
      <c r="A68" s="11">
        <v>43</v>
      </c>
      <c r="B68" s="68" t="s">
        <v>14</v>
      </c>
      <c r="C68" s="68" t="s">
        <v>262</v>
      </c>
      <c r="D68" s="64">
        <v>11.399677980000003</v>
      </c>
      <c r="E68" s="64">
        <v>11.637175429999997</v>
      </c>
      <c r="F68" s="64">
        <v>11.905242130000001</v>
      </c>
      <c r="G68" s="64">
        <v>0.26806670000000299</v>
      </c>
      <c r="H68" s="70">
        <v>2.3035375002506346E-2</v>
      </c>
      <c r="I68" s="65">
        <v>1.1634104927888318E-3</v>
      </c>
    </row>
    <row r="69" spans="1:9" x14ac:dyDescent="0.25">
      <c r="A69" s="11">
        <v>44</v>
      </c>
      <c r="B69" s="68" t="s">
        <v>14</v>
      </c>
      <c r="C69" s="68" t="s">
        <v>116</v>
      </c>
      <c r="D69" s="64">
        <v>11.06251344</v>
      </c>
      <c r="E69" s="64">
        <v>11.255861929999998</v>
      </c>
      <c r="F69" s="64">
        <v>11.50342938</v>
      </c>
      <c r="G69" s="64">
        <v>0.24756745000000299</v>
      </c>
      <c r="H69" s="70">
        <v>2.1994535073335163E-2</v>
      </c>
      <c r="I69" s="65">
        <v>1.1241443305065586E-3</v>
      </c>
    </row>
    <row r="70" spans="1:9" x14ac:dyDescent="0.25">
      <c r="A70" s="111" t="s">
        <v>0</v>
      </c>
      <c r="B70" s="111"/>
      <c r="C70" s="10" t="s">
        <v>15</v>
      </c>
      <c r="D70" s="66">
        <v>10048.883423939997</v>
      </c>
      <c r="E70" s="66">
        <v>10171.666613770005</v>
      </c>
      <c r="F70" s="66">
        <v>10233.053770609993</v>
      </c>
      <c r="G70" s="66">
        <v>61.387156839988705</v>
      </c>
      <c r="H70" s="67">
        <v>6.0351129437220419E-3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6" t="s">
        <v>165</v>
      </c>
    </row>
    <row r="3" spans="1:7" x14ac:dyDescent="0.25">
      <c r="A3" s="16" t="s">
        <v>166</v>
      </c>
    </row>
    <row r="4" spans="1:7" ht="15" customHeight="1" x14ac:dyDescent="0.25">
      <c r="E4" s="110" t="s">
        <v>271</v>
      </c>
      <c r="F4" s="110"/>
    </row>
    <row r="5" spans="1:7" x14ac:dyDescent="0.25">
      <c r="A5" s="88" t="s">
        <v>0</v>
      </c>
      <c r="B5" s="88" t="s">
        <v>264</v>
      </c>
      <c r="C5" s="88" t="s">
        <v>266</v>
      </c>
      <c r="D5" s="88" t="s">
        <v>270</v>
      </c>
      <c r="E5" s="88" t="s">
        <v>19</v>
      </c>
      <c r="F5" s="88" t="s">
        <v>20</v>
      </c>
      <c r="G5" s="88" t="s">
        <v>141</v>
      </c>
    </row>
    <row r="6" spans="1:7" x14ac:dyDescent="0.25">
      <c r="A6" s="68" t="s">
        <v>167</v>
      </c>
      <c r="B6" s="100">
        <v>10048.883423940002</v>
      </c>
      <c r="C6" s="100">
        <v>10171.666613770003</v>
      </c>
      <c r="D6" s="100">
        <v>10233.053770609993</v>
      </c>
      <c r="E6" s="100">
        <v>61.387156839990617</v>
      </c>
      <c r="F6" s="101">
        <v>6.035112943722231E-3</v>
      </c>
      <c r="G6" s="101">
        <v>-7.844566551363643E-3</v>
      </c>
    </row>
    <row r="7" spans="1:7" x14ac:dyDescent="0.25">
      <c r="A7" s="68" t="s">
        <v>168</v>
      </c>
      <c r="B7" s="100">
        <v>-721.58958073999997</v>
      </c>
      <c r="C7" s="100">
        <v>-729.94140807000008</v>
      </c>
      <c r="D7" s="100">
        <v>-752.85062875000006</v>
      </c>
      <c r="E7" s="100">
        <v>-22.909220679999947</v>
      </c>
      <c r="F7" s="101">
        <v>3.1385013134921362E-2</v>
      </c>
      <c r="G7" s="101">
        <v>2.6383700920489792E-2</v>
      </c>
    </row>
    <row r="8" spans="1:7" x14ac:dyDescent="0.25">
      <c r="A8" s="68" t="s">
        <v>169</v>
      </c>
      <c r="B8" s="100">
        <v>10770.473004680001</v>
      </c>
      <c r="C8" s="100">
        <v>10901.608021840002</v>
      </c>
      <c r="D8" s="100">
        <v>10985.904399359993</v>
      </c>
      <c r="E8" s="100">
        <v>84.296377519990926</v>
      </c>
      <c r="F8" s="101">
        <v>7.732471884066435E-3</v>
      </c>
      <c r="G8" s="101">
        <v>-5.5527367860529865E-3</v>
      </c>
    </row>
    <row r="9" spans="1:7" x14ac:dyDescent="0.25">
      <c r="A9" s="68" t="s">
        <v>170</v>
      </c>
      <c r="B9" s="100">
        <v>10083.446389330002</v>
      </c>
      <c r="C9" s="100">
        <v>10186.099066120001</v>
      </c>
      <c r="D9" s="100">
        <v>10232.425694159998</v>
      </c>
      <c r="E9" s="100">
        <v>46.326628039997104</v>
      </c>
      <c r="F9" s="101">
        <v>4.5480244929174277E-3</v>
      </c>
      <c r="G9" s="101">
        <v>-8.5910794536710623E-3</v>
      </c>
    </row>
    <row r="10" spans="1:7" x14ac:dyDescent="0.25">
      <c r="A10" s="68" t="s">
        <v>171</v>
      </c>
      <c r="B10" s="100">
        <v>504.98435795000006</v>
      </c>
      <c r="C10" s="100">
        <v>526.40244559000007</v>
      </c>
      <c r="D10" s="100">
        <v>554.44836303999989</v>
      </c>
      <c r="E10" s="100">
        <v>28.045917449999809</v>
      </c>
      <c r="F10" s="101">
        <v>5.3278471034771714E-2</v>
      </c>
      <c r="G10" s="101">
        <v>3.6957722523866907E-2</v>
      </c>
    </row>
    <row r="11" spans="1:7" x14ac:dyDescent="0.25">
      <c r="A11" s="68" t="s">
        <v>172</v>
      </c>
      <c r="B11" s="100">
        <v>182.04225740000004</v>
      </c>
      <c r="C11" s="100">
        <v>189.10651013</v>
      </c>
      <c r="D11" s="100">
        <v>198.81493738</v>
      </c>
      <c r="E11" s="100">
        <v>9.7084272499999997</v>
      </c>
      <c r="F11" s="101">
        <v>5.1338408409768693E-2</v>
      </c>
      <c r="G11" s="101">
        <v>3.9772247845034983E-2</v>
      </c>
    </row>
    <row r="12" spans="1:7" x14ac:dyDescent="0.25">
      <c r="A12" s="68" t="s">
        <v>173</v>
      </c>
      <c r="B12" s="100">
        <v>687.02661535000004</v>
      </c>
      <c r="C12" s="100">
        <v>715.50895572000002</v>
      </c>
      <c r="D12" s="100">
        <v>753.26330041999984</v>
      </c>
      <c r="E12" s="100">
        <v>37.754344699999812</v>
      </c>
      <c r="F12" s="101">
        <v>5.2765719280212911E-2</v>
      </c>
      <c r="G12" s="101">
        <v>3.7701591705243002E-2</v>
      </c>
    </row>
    <row r="13" spans="1:7" x14ac:dyDescent="0.25">
      <c r="A13" s="71" t="s">
        <v>55</v>
      </c>
      <c r="B13" s="102">
        <v>6.3787970598085358E-2</v>
      </c>
      <c r="C13" s="102">
        <v>6.5633340905907431E-2</v>
      </c>
      <c r="D13" s="102">
        <v>6.8566344020241324E-2</v>
      </c>
      <c r="E13" s="102">
        <v>2.933003114333893E-3</v>
      </c>
    </row>
    <row r="16" spans="1:7" ht="15.75" x14ac:dyDescent="0.25">
      <c r="A16" s="6" t="s">
        <v>174</v>
      </c>
    </row>
    <row r="17" spans="1:8" x14ac:dyDescent="0.25">
      <c r="A17" s="16" t="s">
        <v>175</v>
      </c>
    </row>
    <row r="18" spans="1:8" ht="15" customHeight="1" x14ac:dyDescent="0.25">
      <c r="E18" s="110" t="s">
        <v>271</v>
      </c>
      <c r="F18" s="110"/>
    </row>
    <row r="19" spans="1:8" x14ac:dyDescent="0.25">
      <c r="A19" s="88" t="s">
        <v>0</v>
      </c>
      <c r="B19" s="88" t="s">
        <v>264</v>
      </c>
      <c r="C19" s="88" t="s">
        <v>266</v>
      </c>
      <c r="D19" s="88" t="s">
        <v>270</v>
      </c>
      <c r="E19" s="88" t="s">
        <v>19</v>
      </c>
      <c r="F19" s="88" t="s">
        <v>20</v>
      </c>
      <c r="G19" s="88" t="s">
        <v>141</v>
      </c>
      <c r="H19" s="88" t="s">
        <v>21</v>
      </c>
    </row>
    <row r="20" spans="1:8" x14ac:dyDescent="0.25">
      <c r="A20" s="68" t="s">
        <v>176</v>
      </c>
      <c r="B20" s="100">
        <v>246.76164264000005</v>
      </c>
      <c r="C20" s="100">
        <v>249.45554605999993</v>
      </c>
      <c r="D20" s="100">
        <v>250.71171074999998</v>
      </c>
      <c r="E20" s="100">
        <v>1.2561646900000274</v>
      </c>
      <c r="F20" s="101">
        <v>5.0356254244108495E-3</v>
      </c>
      <c r="G20" s="101">
        <v>-8.5062563391138952E-3</v>
      </c>
      <c r="H20" s="101">
        <v>2.2821217228561147E-2</v>
      </c>
    </row>
    <row r="21" spans="1:8" x14ac:dyDescent="0.25">
      <c r="A21" s="68" t="s">
        <v>177</v>
      </c>
      <c r="B21" s="100">
        <v>0</v>
      </c>
      <c r="C21" s="100">
        <v>0</v>
      </c>
      <c r="D21" s="100">
        <v>0</v>
      </c>
      <c r="E21" s="100">
        <v>0</v>
      </c>
      <c r="F21" s="101" t="s">
        <v>0</v>
      </c>
      <c r="G21" s="101" t="s">
        <v>0</v>
      </c>
      <c r="H21" s="101">
        <v>0</v>
      </c>
    </row>
    <row r="22" spans="1:8" x14ac:dyDescent="0.25">
      <c r="A22" s="68" t="s">
        <v>178</v>
      </c>
      <c r="B22" s="100">
        <v>5243.4917466499992</v>
      </c>
      <c r="C22" s="100">
        <v>5322.1437013100003</v>
      </c>
      <c r="D22" s="100">
        <v>5381.7958260899995</v>
      </c>
      <c r="E22" s="100">
        <v>59.652124779998779</v>
      </c>
      <c r="F22" s="101">
        <v>1.1208289014315025E-2</v>
      </c>
      <c r="G22" s="101">
        <v>-3.8180882348213007E-3</v>
      </c>
      <c r="H22" s="101">
        <v>0.48988190962261852</v>
      </c>
    </row>
    <row r="23" spans="1:8" x14ac:dyDescent="0.25">
      <c r="A23" s="68" t="s">
        <v>179</v>
      </c>
      <c r="B23" s="100">
        <v>0</v>
      </c>
      <c r="C23" s="100">
        <v>0</v>
      </c>
      <c r="D23" s="100">
        <v>0</v>
      </c>
      <c r="E23" s="100">
        <v>0</v>
      </c>
      <c r="F23" s="101" t="s">
        <v>0</v>
      </c>
      <c r="G23" s="101" t="s">
        <v>0</v>
      </c>
      <c r="H23" s="101">
        <v>0</v>
      </c>
    </row>
    <row r="24" spans="1:8" x14ac:dyDescent="0.25">
      <c r="A24" s="68" t="s">
        <v>180</v>
      </c>
      <c r="B24" s="100">
        <v>723.39548047000005</v>
      </c>
      <c r="C24" s="100">
        <v>730.77109960999996</v>
      </c>
      <c r="D24" s="100">
        <v>736.60772728000018</v>
      </c>
      <c r="E24" s="100">
        <v>5.8366276700001958</v>
      </c>
      <c r="F24" s="101">
        <v>7.9869437545013796E-3</v>
      </c>
      <c r="G24" s="101">
        <v>-2.9623712830944161E-2</v>
      </c>
      <c r="H24" s="101">
        <v>6.7050258267577212E-2</v>
      </c>
    </row>
    <row r="25" spans="1:8" x14ac:dyDescent="0.25">
      <c r="A25" s="68" t="s">
        <v>181</v>
      </c>
      <c r="B25" s="100">
        <v>4552.5444612400006</v>
      </c>
      <c r="C25" s="100">
        <v>4594.0447028400004</v>
      </c>
      <c r="D25" s="100">
        <v>4610.6921665599994</v>
      </c>
      <c r="E25" s="100">
        <v>16.647463719999312</v>
      </c>
      <c r="F25" s="101">
        <v>3.6237052089867542E-3</v>
      </c>
      <c r="G25" s="101">
        <v>-3.7291434037222551E-3</v>
      </c>
      <c r="H25" s="101">
        <v>0.41969163383841251</v>
      </c>
    </row>
    <row r="26" spans="1:8" x14ac:dyDescent="0.25">
      <c r="A26" s="68" t="s">
        <v>182</v>
      </c>
      <c r="B26" s="100">
        <v>0</v>
      </c>
      <c r="C26" s="100">
        <v>0</v>
      </c>
      <c r="D26" s="100">
        <v>0</v>
      </c>
      <c r="E26" s="100">
        <v>0</v>
      </c>
      <c r="F26" s="101" t="s">
        <v>0</v>
      </c>
      <c r="G26" s="101" t="s">
        <v>0</v>
      </c>
      <c r="H26" s="101">
        <v>0</v>
      </c>
    </row>
    <row r="27" spans="1:8" ht="22.5" x14ac:dyDescent="0.25">
      <c r="A27" s="68" t="s">
        <v>183</v>
      </c>
      <c r="B27" s="100">
        <v>4.0225307299999988</v>
      </c>
      <c r="C27" s="100">
        <v>4.9244200600000019</v>
      </c>
      <c r="D27" s="100">
        <v>5.6113482999999986</v>
      </c>
      <c r="E27" s="100">
        <v>0.68692823999999741</v>
      </c>
      <c r="F27" s="101">
        <v>0.13949424127721494</v>
      </c>
      <c r="G27" s="101">
        <v>0.13949424127721533</v>
      </c>
      <c r="H27" s="101">
        <v>5.1077709180929153E-4</v>
      </c>
    </row>
    <row r="28" spans="1:8" x14ac:dyDescent="0.25">
      <c r="A28" s="68" t="s">
        <v>184</v>
      </c>
      <c r="B28" s="100">
        <v>0</v>
      </c>
      <c r="C28" s="100">
        <v>0</v>
      </c>
      <c r="D28" s="100">
        <v>0</v>
      </c>
      <c r="E28" s="100">
        <v>0</v>
      </c>
      <c r="F28" s="101" t="s">
        <v>0</v>
      </c>
      <c r="G28" s="101" t="s">
        <v>0</v>
      </c>
      <c r="H28" s="101">
        <v>0</v>
      </c>
    </row>
    <row r="29" spans="1:8" x14ac:dyDescent="0.25">
      <c r="A29" s="68" t="s">
        <v>185</v>
      </c>
      <c r="B29" s="100">
        <v>0.25714294999999998</v>
      </c>
      <c r="C29" s="100">
        <v>0.26855195999999998</v>
      </c>
      <c r="D29" s="100">
        <v>0.27021560000000006</v>
      </c>
      <c r="E29" s="100">
        <v>1.6636400000000721E-3</v>
      </c>
      <c r="F29" s="101">
        <v>6.1948533162821543E-3</v>
      </c>
      <c r="G29" s="101">
        <v>6.1948533162817197E-3</v>
      </c>
      <c r="H29" s="101">
        <v>2.4596573042793091E-5</v>
      </c>
    </row>
    <row r="30" spans="1:8" x14ac:dyDescent="0.25">
      <c r="A30" s="71" t="s">
        <v>169</v>
      </c>
      <c r="B30" s="103">
        <v>10770.473004680001</v>
      </c>
      <c r="C30" s="103">
        <v>10901.608021840002</v>
      </c>
      <c r="D30" s="103">
        <v>10985.904399359993</v>
      </c>
      <c r="E30" s="103">
        <v>84.296377519990926</v>
      </c>
      <c r="F30" s="102">
        <v>7.732471884066435E-3</v>
      </c>
      <c r="G30" s="102">
        <v>-5.5527367860529865E-3</v>
      </c>
    </row>
    <row r="31" spans="1:8" x14ac:dyDescent="0.25">
      <c r="B31" s="54"/>
      <c r="C31" s="54"/>
      <c r="D31" s="54"/>
      <c r="E31" s="54"/>
    </row>
    <row r="33" spans="1:7" ht="15.75" x14ac:dyDescent="0.25">
      <c r="A33" s="6" t="s">
        <v>186</v>
      </c>
    </row>
    <row r="34" spans="1:7" x14ac:dyDescent="0.25">
      <c r="A34" s="16" t="s">
        <v>175</v>
      </c>
    </row>
    <row r="36" spans="1:7" ht="22.5" x14ac:dyDescent="0.25">
      <c r="A36" s="88" t="s">
        <v>0</v>
      </c>
      <c r="B36" s="88" t="s">
        <v>169</v>
      </c>
      <c r="C36" s="88" t="s">
        <v>187</v>
      </c>
      <c r="D36" s="88" t="s">
        <v>172</v>
      </c>
      <c r="E36" s="88" t="s">
        <v>188</v>
      </c>
      <c r="F36" s="88" t="s">
        <v>22</v>
      </c>
      <c r="G36" s="88" t="s">
        <v>189</v>
      </c>
    </row>
    <row r="37" spans="1:7" x14ac:dyDescent="0.25">
      <c r="A37" s="68" t="s">
        <v>176</v>
      </c>
      <c r="B37" s="100">
        <v>250.71171074999998</v>
      </c>
      <c r="C37" s="100">
        <v>15.680684250000001</v>
      </c>
      <c r="D37" s="100">
        <v>7.5346986999999999</v>
      </c>
      <c r="E37" s="100">
        <v>23.215382949999999</v>
      </c>
      <c r="F37" s="101">
        <v>9.2597920059464156E-2</v>
      </c>
      <c r="G37" s="101">
        <v>0.90740207994053579</v>
      </c>
    </row>
    <row r="38" spans="1:7" x14ac:dyDescent="0.25">
      <c r="A38" s="68" t="s">
        <v>177</v>
      </c>
      <c r="B38" s="100">
        <v>0</v>
      </c>
      <c r="C38" s="100">
        <v>0</v>
      </c>
      <c r="D38" s="100">
        <v>0</v>
      </c>
      <c r="E38" s="100">
        <v>0</v>
      </c>
      <c r="F38" s="101" t="s">
        <v>0</v>
      </c>
      <c r="G38" s="101">
        <v>1</v>
      </c>
    </row>
    <row r="39" spans="1:7" x14ac:dyDescent="0.25">
      <c r="A39" s="68" t="s">
        <v>178</v>
      </c>
      <c r="B39" s="100">
        <v>5381.7958260899995</v>
      </c>
      <c r="C39" s="100">
        <v>214.80816731999997</v>
      </c>
      <c r="D39" s="100">
        <v>72.261130260000002</v>
      </c>
      <c r="E39" s="100">
        <v>287.06929758000001</v>
      </c>
      <c r="F39" s="101">
        <v>5.3340800516500191E-2</v>
      </c>
      <c r="G39" s="101">
        <v>0.94665919948349986</v>
      </c>
    </row>
    <row r="40" spans="1:7" x14ac:dyDescent="0.25">
      <c r="A40" s="68" t="s">
        <v>179</v>
      </c>
      <c r="B40" s="100">
        <v>0</v>
      </c>
      <c r="C40" s="100">
        <v>0</v>
      </c>
      <c r="D40" s="100">
        <v>0</v>
      </c>
      <c r="E40" s="100">
        <v>0</v>
      </c>
      <c r="F40" s="101" t="s">
        <v>0</v>
      </c>
      <c r="G40" s="101">
        <v>1</v>
      </c>
    </row>
    <row r="41" spans="1:7" x14ac:dyDescent="0.25">
      <c r="A41" s="68" t="s">
        <v>180</v>
      </c>
      <c r="B41" s="100">
        <v>736.60772728000018</v>
      </c>
      <c r="C41" s="100">
        <v>16.973510359999995</v>
      </c>
      <c r="D41" s="100">
        <v>4.0890878399999995</v>
      </c>
      <c r="E41" s="100">
        <v>21.062598199999996</v>
      </c>
      <c r="F41" s="101">
        <v>2.859405002140801E-2</v>
      </c>
      <c r="G41" s="101">
        <v>0.97140594997859198</v>
      </c>
    </row>
    <row r="42" spans="1:7" x14ac:dyDescent="0.25">
      <c r="A42" s="68" t="s">
        <v>181</v>
      </c>
      <c r="B42" s="100">
        <v>4610.6921665599994</v>
      </c>
      <c r="C42" s="100">
        <v>306.92454346999995</v>
      </c>
      <c r="D42" s="100">
        <v>114.92939682999999</v>
      </c>
      <c r="E42" s="100">
        <v>421.85394029999998</v>
      </c>
      <c r="F42" s="101">
        <v>9.1494709484095049E-2</v>
      </c>
      <c r="G42" s="101">
        <v>0.90850529051590501</v>
      </c>
    </row>
    <row r="43" spans="1:7" x14ac:dyDescent="0.25">
      <c r="A43" s="68" t="s">
        <v>182</v>
      </c>
      <c r="B43" s="100">
        <v>0</v>
      </c>
      <c r="C43" s="100">
        <v>0</v>
      </c>
      <c r="D43" s="100">
        <v>0</v>
      </c>
      <c r="E43" s="100">
        <v>0</v>
      </c>
      <c r="F43" s="101" t="s">
        <v>0</v>
      </c>
      <c r="G43" s="101">
        <v>1</v>
      </c>
    </row>
    <row r="44" spans="1:7" ht="22.5" x14ac:dyDescent="0.25">
      <c r="A44" s="68" t="s">
        <v>183</v>
      </c>
      <c r="B44" s="100">
        <v>5.6113482999999986</v>
      </c>
      <c r="C44" s="100">
        <v>6.1457640000000001E-2</v>
      </c>
      <c r="D44" s="100">
        <v>6.2374999999999996E-4</v>
      </c>
      <c r="E44" s="100">
        <v>6.208139E-2</v>
      </c>
      <c r="F44" s="101">
        <v>1.1063542428831234E-2</v>
      </c>
      <c r="G44" s="101">
        <v>0.98893645757116877</v>
      </c>
    </row>
    <row r="45" spans="1:7" x14ac:dyDescent="0.25">
      <c r="A45" s="68" t="s">
        <v>184</v>
      </c>
      <c r="B45" s="100">
        <v>0</v>
      </c>
      <c r="C45" s="100">
        <v>0</v>
      </c>
      <c r="D45" s="100">
        <v>0</v>
      </c>
      <c r="E45" s="100">
        <v>0</v>
      </c>
      <c r="F45" s="101" t="s">
        <v>0</v>
      </c>
      <c r="G45" s="101">
        <v>1</v>
      </c>
    </row>
    <row r="46" spans="1:7" x14ac:dyDescent="0.25">
      <c r="A46" s="68" t="s">
        <v>185</v>
      </c>
      <c r="B46" s="100">
        <v>0.27021560000000006</v>
      </c>
      <c r="C46" s="100">
        <v>0</v>
      </c>
      <c r="D46" s="100">
        <v>0</v>
      </c>
      <c r="E46" s="100">
        <v>0</v>
      </c>
      <c r="F46" s="101">
        <v>0</v>
      </c>
      <c r="G46" s="101">
        <v>1</v>
      </c>
    </row>
    <row r="47" spans="1:7" x14ac:dyDescent="0.25">
      <c r="A47" s="71" t="s">
        <v>190</v>
      </c>
      <c r="B47" s="103">
        <v>10985.904399359993</v>
      </c>
      <c r="C47" s="103">
        <v>554.44836303999989</v>
      </c>
      <c r="D47" s="103">
        <v>198.81493738</v>
      </c>
      <c r="E47" s="103">
        <v>753.26330041999984</v>
      </c>
      <c r="F47" s="102">
        <v>6.8566344020241324E-2</v>
      </c>
      <c r="G47" s="102">
        <v>0.93143365597975869</v>
      </c>
    </row>
    <row r="50" spans="1:1" ht="15.75" x14ac:dyDescent="0.25">
      <c r="A50" s="6" t="s">
        <v>174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4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2" t="s">
        <v>67</v>
      </c>
      <c r="B2" s="12"/>
      <c r="C2" s="12"/>
    </row>
    <row r="24" spans="1:7" ht="15.75" x14ac:dyDescent="0.25">
      <c r="A24" s="12" t="s">
        <v>66</v>
      </c>
      <c r="B24" s="12"/>
      <c r="C24" s="12"/>
    </row>
    <row r="26" spans="1:7" x14ac:dyDescent="0.25">
      <c r="D26" s="117" t="s">
        <v>26</v>
      </c>
      <c r="E26" s="117"/>
      <c r="F26" s="117"/>
    </row>
    <row r="27" spans="1:7" x14ac:dyDescent="0.25">
      <c r="D27" s="118" t="s">
        <v>35</v>
      </c>
      <c r="E27" s="118"/>
      <c r="F27" s="118"/>
    </row>
    <row r="28" spans="1:7" ht="15" customHeight="1" x14ac:dyDescent="0.25">
      <c r="D28" s="119" t="s">
        <v>45</v>
      </c>
      <c r="E28" s="119"/>
      <c r="F28" s="119"/>
      <c r="G28" s="114" t="s">
        <v>271</v>
      </c>
    </row>
    <row r="29" spans="1:7" x14ac:dyDescent="0.25">
      <c r="A29" s="9" t="s">
        <v>16</v>
      </c>
      <c r="B29" s="88" t="s">
        <v>17</v>
      </c>
      <c r="C29" s="88" t="s">
        <v>18</v>
      </c>
      <c r="D29" s="88" t="s">
        <v>264</v>
      </c>
      <c r="E29" s="88" t="s">
        <v>266</v>
      </c>
      <c r="F29" s="88" t="s">
        <v>270</v>
      </c>
      <c r="G29" s="115"/>
    </row>
    <row r="30" spans="1:7" x14ac:dyDescent="0.25">
      <c r="A30" s="11">
        <v>1</v>
      </c>
      <c r="B30" s="68" t="s">
        <v>1</v>
      </c>
      <c r="C30" s="68" t="s">
        <v>108</v>
      </c>
      <c r="D30" s="72">
        <v>3.2545120454180725E-2</v>
      </c>
      <c r="E30" s="72">
        <v>3.2558737742613211E-2</v>
      </c>
      <c r="F30" s="72">
        <v>3.3290167781721364E-2</v>
      </c>
      <c r="G30" s="15">
        <v>7.3143003910815241E-4</v>
      </c>
    </row>
    <row r="31" spans="1:7" x14ac:dyDescent="0.25">
      <c r="A31" s="11">
        <v>2</v>
      </c>
      <c r="B31" s="68" t="s">
        <v>1</v>
      </c>
      <c r="C31" s="68" t="s">
        <v>4</v>
      </c>
      <c r="D31" s="72">
        <v>3.8640909622165556E-2</v>
      </c>
      <c r="E31" s="72">
        <v>3.6923499104550506E-2</v>
      </c>
      <c r="F31" s="72">
        <v>3.7187704123229658E-2</v>
      </c>
      <c r="G31" s="15">
        <v>2.6420501867915197E-4</v>
      </c>
    </row>
    <row r="32" spans="1:7" x14ac:dyDescent="0.25">
      <c r="A32" s="11">
        <v>3</v>
      </c>
      <c r="B32" s="68" t="s">
        <v>1</v>
      </c>
      <c r="C32" s="68" t="s">
        <v>252</v>
      </c>
      <c r="D32" s="72">
        <v>3.1199659778452054E-2</v>
      </c>
      <c r="E32" s="72">
        <v>3.2172051330901619E-2</v>
      </c>
      <c r="F32" s="72">
        <v>3.7755537246849255E-2</v>
      </c>
      <c r="G32" s="15">
        <v>5.5834859159476363E-3</v>
      </c>
    </row>
    <row r="33" spans="1:7" x14ac:dyDescent="0.25">
      <c r="A33" s="11">
        <v>4</v>
      </c>
      <c r="B33" s="68" t="s">
        <v>1</v>
      </c>
      <c r="C33" s="68" t="s">
        <v>5</v>
      </c>
      <c r="D33" s="72">
        <v>4.1551502220702453E-2</v>
      </c>
      <c r="E33" s="72">
        <v>3.515006678930261E-2</v>
      </c>
      <c r="F33" s="72">
        <v>3.9025257638728522E-2</v>
      </c>
      <c r="G33" s="15">
        <v>3.8751908494259121E-3</v>
      </c>
    </row>
    <row r="34" spans="1:7" x14ac:dyDescent="0.25">
      <c r="A34" s="11">
        <v>5</v>
      </c>
      <c r="B34" s="68" t="s">
        <v>1</v>
      </c>
      <c r="C34" s="68" t="s">
        <v>102</v>
      </c>
      <c r="D34" s="72">
        <v>3.9147916553775398E-2</v>
      </c>
      <c r="E34" s="72">
        <v>3.9440323398604905E-2</v>
      </c>
      <c r="F34" s="72">
        <v>3.9365057782402485E-2</v>
      </c>
      <c r="G34" s="65">
        <v>-7.5265616202420393E-5</v>
      </c>
    </row>
    <row r="35" spans="1:7" x14ac:dyDescent="0.25">
      <c r="A35" s="11">
        <v>6</v>
      </c>
      <c r="B35" s="68" t="s">
        <v>1</v>
      </c>
      <c r="C35" s="68" t="s">
        <v>104</v>
      </c>
      <c r="D35" s="72">
        <v>4.7581084784000374E-2</v>
      </c>
      <c r="E35" s="72">
        <v>4.6104579509968692E-2</v>
      </c>
      <c r="F35" s="72">
        <v>4.6819713519241676E-2</v>
      </c>
      <c r="G35" s="15">
        <v>7.1513400927298437E-4</v>
      </c>
    </row>
    <row r="36" spans="1:7" x14ac:dyDescent="0.25">
      <c r="A36" s="11">
        <v>7</v>
      </c>
      <c r="B36" s="68" t="s">
        <v>1</v>
      </c>
      <c r="C36" s="68" t="s">
        <v>258</v>
      </c>
      <c r="D36" s="72">
        <v>4.8711428783261464E-2</v>
      </c>
      <c r="E36" s="72">
        <v>4.5255043030958599E-2</v>
      </c>
      <c r="F36" s="72">
        <v>4.8589928985808765E-2</v>
      </c>
      <c r="G36" s="15">
        <v>3.3348859548501669E-3</v>
      </c>
    </row>
    <row r="37" spans="1:7" x14ac:dyDescent="0.25">
      <c r="A37" s="11">
        <v>8</v>
      </c>
      <c r="B37" s="68" t="s">
        <v>1</v>
      </c>
      <c r="C37" s="68" t="s">
        <v>107</v>
      </c>
      <c r="D37" s="73">
        <v>5.0861736183993242E-2</v>
      </c>
      <c r="E37" s="72">
        <v>4.8771248183521319E-2</v>
      </c>
      <c r="F37" s="73">
        <v>5.0259101737212458E-2</v>
      </c>
      <c r="G37" s="15">
        <v>1.4878535536911389E-3</v>
      </c>
    </row>
    <row r="38" spans="1:7" x14ac:dyDescent="0.25">
      <c r="A38" s="11">
        <v>9</v>
      </c>
      <c r="B38" s="68" t="s">
        <v>1</v>
      </c>
      <c r="C38" s="68" t="s">
        <v>113</v>
      </c>
      <c r="D38" s="73">
        <v>5.6856712800626402E-2</v>
      </c>
      <c r="E38" s="73">
        <v>5.0556894356354035E-2</v>
      </c>
      <c r="F38" s="73">
        <v>5.3287382791381128E-2</v>
      </c>
      <c r="G38" s="15">
        <v>2.7304884350270939E-3</v>
      </c>
    </row>
    <row r="39" spans="1:7" x14ac:dyDescent="0.25">
      <c r="A39" s="11">
        <v>10</v>
      </c>
      <c r="B39" s="68" t="s">
        <v>1</v>
      </c>
      <c r="C39" s="68" t="s">
        <v>6</v>
      </c>
      <c r="D39" s="73">
        <v>5.2535164638494378E-2</v>
      </c>
      <c r="E39" s="72">
        <v>4.8747102475925348E-2</v>
      </c>
      <c r="F39" s="73">
        <v>5.5719931827478947E-2</v>
      </c>
      <c r="G39" s="15">
        <v>6.9728293515535986E-3</v>
      </c>
    </row>
    <row r="40" spans="1:7" x14ac:dyDescent="0.25">
      <c r="A40" s="11">
        <v>11</v>
      </c>
      <c r="B40" s="68" t="s">
        <v>1</v>
      </c>
      <c r="C40" s="68" t="s">
        <v>101</v>
      </c>
      <c r="D40" s="72">
        <v>4.982013197248935E-2</v>
      </c>
      <c r="E40" s="73">
        <v>5.2822702634703012E-2</v>
      </c>
      <c r="F40" s="73">
        <v>5.6971638084568392E-2</v>
      </c>
      <c r="G40" s="15">
        <v>4.1489354498653805E-3</v>
      </c>
    </row>
    <row r="41" spans="1:7" x14ac:dyDescent="0.25">
      <c r="A41" s="11">
        <v>12</v>
      </c>
      <c r="B41" s="68" t="s">
        <v>1</v>
      </c>
      <c r="C41" s="68" t="s">
        <v>112</v>
      </c>
      <c r="D41" s="73">
        <v>5.5349627246192135E-2</v>
      </c>
      <c r="E41" s="73">
        <v>5.2264971802134776E-2</v>
      </c>
      <c r="F41" s="73">
        <v>5.7316082438003554E-2</v>
      </c>
      <c r="G41" s="15">
        <v>5.0511106358687788E-3</v>
      </c>
    </row>
    <row r="42" spans="1:7" x14ac:dyDescent="0.25">
      <c r="A42" s="11">
        <v>13</v>
      </c>
      <c r="B42" s="68" t="s">
        <v>1</v>
      </c>
      <c r="C42" s="68" t="s">
        <v>257</v>
      </c>
      <c r="D42" s="73">
        <v>5.5667834046895584E-2</v>
      </c>
      <c r="E42" s="73">
        <v>5.3979404271978677E-2</v>
      </c>
      <c r="F42" s="73">
        <v>6.1191549945938277E-2</v>
      </c>
      <c r="G42" s="15">
        <v>7.2121456739595996E-3</v>
      </c>
    </row>
    <row r="43" spans="1:7" x14ac:dyDescent="0.25">
      <c r="A43" s="11">
        <v>14</v>
      </c>
      <c r="B43" s="68" t="s">
        <v>1</v>
      </c>
      <c r="C43" s="68" t="s">
        <v>263</v>
      </c>
      <c r="D43" s="73">
        <v>5.4243915025526716E-2</v>
      </c>
      <c r="E43" s="73">
        <v>5.2549928058830769E-2</v>
      </c>
      <c r="F43" s="73">
        <v>6.2167361432610299E-2</v>
      </c>
      <c r="G43" s="15">
        <v>9.6174333737795298E-3</v>
      </c>
    </row>
    <row r="44" spans="1:7" x14ac:dyDescent="0.25">
      <c r="A44" s="11">
        <v>15</v>
      </c>
      <c r="B44" s="68" t="s">
        <v>1</v>
      </c>
      <c r="C44" s="68" t="s">
        <v>10</v>
      </c>
      <c r="D44" s="73">
        <v>5.7393017403599603E-2</v>
      </c>
      <c r="E44" s="73">
        <v>5.9354577750660345E-2</v>
      </c>
      <c r="F44" s="73">
        <v>6.2942038011512075E-2</v>
      </c>
      <c r="G44" s="15">
        <v>3.5874602608517298E-3</v>
      </c>
    </row>
    <row r="45" spans="1:7" x14ac:dyDescent="0.25">
      <c r="A45" s="11">
        <v>16</v>
      </c>
      <c r="B45" s="68" t="s">
        <v>1</v>
      </c>
      <c r="C45" s="68" t="s">
        <v>3</v>
      </c>
      <c r="D45" s="73">
        <v>5.3764377693278985E-2</v>
      </c>
      <c r="E45" s="73">
        <v>5.4893838603475562E-2</v>
      </c>
      <c r="F45" s="73">
        <v>6.512551886994554E-2</v>
      </c>
      <c r="G45" s="15">
        <v>1.0231680266469978E-2</v>
      </c>
    </row>
    <row r="46" spans="1:7" x14ac:dyDescent="0.25">
      <c r="A46" s="11">
        <v>17</v>
      </c>
      <c r="B46" s="68" t="s">
        <v>1</v>
      </c>
      <c r="C46" s="68" t="s">
        <v>251</v>
      </c>
      <c r="D46" s="73">
        <v>6.3889077055783797E-2</v>
      </c>
      <c r="E46" s="73">
        <v>6.1815250545373311E-2</v>
      </c>
      <c r="F46" s="73">
        <v>6.6013881841079217E-2</v>
      </c>
      <c r="G46" s="15">
        <v>4.1986312957059055E-3</v>
      </c>
    </row>
    <row r="47" spans="1:7" x14ac:dyDescent="0.25">
      <c r="A47" s="11">
        <v>18</v>
      </c>
      <c r="B47" s="68" t="s">
        <v>1</v>
      </c>
      <c r="C47" s="68" t="s">
        <v>9</v>
      </c>
      <c r="D47" s="73">
        <v>6.9014946594282339E-2</v>
      </c>
      <c r="E47" s="73">
        <v>6.5259754781653578E-2</v>
      </c>
      <c r="F47" s="73">
        <v>6.740087788278265E-2</v>
      </c>
      <c r="G47" s="15">
        <v>2.1411231011290721E-3</v>
      </c>
    </row>
    <row r="48" spans="1:7" x14ac:dyDescent="0.25">
      <c r="A48" s="11">
        <v>19</v>
      </c>
      <c r="B48" s="68" t="s">
        <v>1</v>
      </c>
      <c r="C48" s="68" t="s">
        <v>248</v>
      </c>
      <c r="D48" s="73">
        <v>7.1649879687518514E-2</v>
      </c>
      <c r="E48" s="73">
        <v>6.8097925778100851E-2</v>
      </c>
      <c r="F48" s="73">
        <v>7.2826210111873291E-2</v>
      </c>
      <c r="G48" s="15">
        <v>4.7282843337724395E-3</v>
      </c>
    </row>
    <row r="49" spans="1:7" x14ac:dyDescent="0.25">
      <c r="A49" s="11">
        <v>20</v>
      </c>
      <c r="B49" s="68" t="s">
        <v>1</v>
      </c>
      <c r="C49" s="68" t="s">
        <v>250</v>
      </c>
      <c r="D49" s="73">
        <v>7.023676115420667E-2</v>
      </c>
      <c r="E49" s="73">
        <v>6.9200864886808794E-2</v>
      </c>
      <c r="F49" s="73">
        <v>7.2828218829359831E-2</v>
      </c>
      <c r="G49" s="15">
        <v>3.627353942551037E-3</v>
      </c>
    </row>
    <row r="50" spans="1:7" x14ac:dyDescent="0.25">
      <c r="A50" s="11">
        <v>21</v>
      </c>
      <c r="B50" s="68" t="s">
        <v>1</v>
      </c>
      <c r="C50" s="68" t="s">
        <v>109</v>
      </c>
      <c r="D50" s="73">
        <v>7.4208612129433069E-2</v>
      </c>
      <c r="E50" s="73">
        <v>6.9198199937190036E-2</v>
      </c>
      <c r="F50" s="73">
        <v>7.4421790814760191E-2</v>
      </c>
      <c r="G50" s="15">
        <v>5.2235908775701556E-3</v>
      </c>
    </row>
    <row r="51" spans="1:7" x14ac:dyDescent="0.25">
      <c r="A51" s="11">
        <v>22</v>
      </c>
      <c r="B51" s="68" t="s">
        <v>1</v>
      </c>
      <c r="C51" s="68" t="s">
        <v>247</v>
      </c>
      <c r="D51" s="74">
        <v>7.6029469291755733E-2</v>
      </c>
      <c r="E51" s="73">
        <v>7.1684016025847522E-2</v>
      </c>
      <c r="F51" s="74">
        <v>7.6736632353420708E-2</v>
      </c>
      <c r="G51" s="15">
        <v>5.0526163275731867E-3</v>
      </c>
    </row>
    <row r="52" spans="1:7" x14ac:dyDescent="0.25">
      <c r="A52" s="11">
        <v>23</v>
      </c>
      <c r="B52" s="68" t="s">
        <v>1</v>
      </c>
      <c r="C52" s="68" t="s">
        <v>7</v>
      </c>
      <c r="D52" s="73">
        <v>7.3205511028441542E-2</v>
      </c>
      <c r="E52" s="73">
        <v>7.3116321889031929E-2</v>
      </c>
      <c r="F52" s="74">
        <v>7.6807750601881192E-2</v>
      </c>
      <c r="G52" s="15">
        <v>3.6914287128492623E-3</v>
      </c>
    </row>
    <row r="53" spans="1:7" x14ac:dyDescent="0.25">
      <c r="A53" s="11">
        <v>24</v>
      </c>
      <c r="B53" s="68" t="s">
        <v>1</v>
      </c>
      <c r="C53" s="68" t="s">
        <v>100</v>
      </c>
      <c r="D53" s="73">
        <v>5.7888823444739224E-2</v>
      </c>
      <c r="E53" s="74">
        <v>8.5166684932052913E-2</v>
      </c>
      <c r="F53" s="74">
        <v>7.8758272996269377E-2</v>
      </c>
      <c r="G53" s="65">
        <v>-6.4084119357835367E-3</v>
      </c>
    </row>
    <row r="54" spans="1:7" x14ac:dyDescent="0.25">
      <c r="A54" s="11">
        <v>25</v>
      </c>
      <c r="B54" s="68" t="s">
        <v>1</v>
      </c>
      <c r="C54" s="68" t="s">
        <v>103</v>
      </c>
      <c r="D54" s="73">
        <v>7.3595484574078496E-2</v>
      </c>
      <c r="E54" s="73">
        <v>7.4045720910082005E-2</v>
      </c>
      <c r="F54" s="74">
        <v>8.0395761386864814E-2</v>
      </c>
      <c r="G54" s="15">
        <v>6.3500404767828089E-3</v>
      </c>
    </row>
    <row r="55" spans="1:7" x14ac:dyDescent="0.25">
      <c r="A55" s="11">
        <v>26</v>
      </c>
      <c r="B55" s="68" t="s">
        <v>1</v>
      </c>
      <c r="C55" s="68" t="s">
        <v>105</v>
      </c>
      <c r="D55" s="73">
        <v>7.3245405908858946E-2</v>
      </c>
      <c r="E55" s="74">
        <v>7.8284785350163533E-2</v>
      </c>
      <c r="F55" s="74">
        <v>8.1626891326159648E-2</v>
      </c>
      <c r="G55" s="15">
        <v>3.3421059759961153E-3</v>
      </c>
    </row>
    <row r="56" spans="1:7" x14ac:dyDescent="0.25">
      <c r="A56" s="11">
        <v>27</v>
      </c>
      <c r="B56" s="68" t="s">
        <v>1</v>
      </c>
      <c r="C56" s="68" t="s">
        <v>249</v>
      </c>
      <c r="D56" s="74">
        <v>8.1844847357941758E-2</v>
      </c>
      <c r="E56" s="74">
        <v>8.3742269643076281E-2</v>
      </c>
      <c r="F56" s="74">
        <v>8.5812321045298692E-2</v>
      </c>
      <c r="G56" s="15">
        <v>2.0700514022224115E-3</v>
      </c>
    </row>
    <row r="57" spans="1:7" x14ac:dyDescent="0.25">
      <c r="A57" s="11">
        <v>28</v>
      </c>
      <c r="B57" s="68" t="s">
        <v>1</v>
      </c>
      <c r="C57" s="68" t="s">
        <v>106</v>
      </c>
      <c r="D57" s="74">
        <v>8.2600866962978012E-2</v>
      </c>
      <c r="E57" s="74">
        <v>8.3650344919944664E-2</v>
      </c>
      <c r="F57" s="74">
        <v>8.6431636366780279E-2</v>
      </c>
      <c r="G57" s="15">
        <v>2.7812914468356154E-3</v>
      </c>
    </row>
    <row r="58" spans="1:7" x14ac:dyDescent="0.25">
      <c r="A58" s="11">
        <v>29</v>
      </c>
      <c r="B58" s="68" t="s">
        <v>1</v>
      </c>
      <c r="C58" s="68" t="s">
        <v>8</v>
      </c>
      <c r="D58" s="74">
        <v>9.3819837847548923E-2</v>
      </c>
      <c r="E58" s="74">
        <v>9.2256605401235675E-2</v>
      </c>
      <c r="F58" s="74">
        <v>9.9948904915054149E-2</v>
      </c>
      <c r="G58" s="15">
        <v>7.6922995138184735E-3</v>
      </c>
    </row>
    <row r="59" spans="1:7" x14ac:dyDescent="0.25">
      <c r="A59" s="11">
        <v>30</v>
      </c>
      <c r="B59" s="68" t="s">
        <v>1</v>
      </c>
      <c r="C59" s="68" t="s">
        <v>110</v>
      </c>
      <c r="D59" s="74">
        <v>0.10483554203115325</v>
      </c>
      <c r="E59" s="74">
        <v>0.10357638253897952</v>
      </c>
      <c r="F59" s="74">
        <v>0.10092183032970188</v>
      </c>
      <c r="G59" s="65">
        <v>-2.6545522092776414E-3</v>
      </c>
    </row>
    <row r="60" spans="1:7" ht="15.75" thickBot="1" x14ac:dyDescent="0.3">
      <c r="A60" s="50">
        <v>31</v>
      </c>
      <c r="B60" s="78" t="s">
        <v>1</v>
      </c>
      <c r="C60" s="78" t="s">
        <v>111</v>
      </c>
      <c r="D60" s="79">
        <v>9.9810142654815484E-2</v>
      </c>
      <c r="E60" s="79">
        <v>9.0167218160308468E-2</v>
      </c>
      <c r="F60" s="79">
        <v>0.11560468301093328</v>
      </c>
      <c r="G60" s="62">
        <v>2.5437464850624814E-2</v>
      </c>
    </row>
    <row r="61" spans="1:7" x14ac:dyDescent="0.25">
      <c r="A61" s="49">
        <v>1</v>
      </c>
      <c r="B61" s="76" t="s">
        <v>2</v>
      </c>
      <c r="C61" s="76" t="s">
        <v>261</v>
      </c>
      <c r="D61" s="77">
        <v>1.0316614781247008E-2</v>
      </c>
      <c r="E61" s="77">
        <v>7.125045125784134E-3</v>
      </c>
      <c r="F61" s="77">
        <v>8.0687484355919572E-3</v>
      </c>
      <c r="G61" s="63">
        <v>9.4370330980782322E-4</v>
      </c>
    </row>
    <row r="62" spans="1:7" x14ac:dyDescent="0.25">
      <c r="A62" s="11">
        <v>2</v>
      </c>
      <c r="B62" s="68" t="s">
        <v>2</v>
      </c>
      <c r="C62" s="68" t="s">
        <v>114</v>
      </c>
      <c r="D62" s="72">
        <v>3.0115476507255372E-2</v>
      </c>
      <c r="E62" s="72">
        <v>2.9379262372993237E-2</v>
      </c>
      <c r="F62" s="72">
        <v>2.8635018548012054E-2</v>
      </c>
      <c r="G62" s="65">
        <v>-7.4424382498118266E-4</v>
      </c>
    </row>
    <row r="63" spans="1:7" x14ac:dyDescent="0.25">
      <c r="A63" s="11">
        <v>3</v>
      </c>
      <c r="B63" s="68" t="s">
        <v>2</v>
      </c>
      <c r="C63" s="68" t="s">
        <v>12</v>
      </c>
      <c r="D63" s="72">
        <v>3.0374935897350689E-2</v>
      </c>
      <c r="E63" s="72">
        <v>3.0306750494209264E-2</v>
      </c>
      <c r="F63" s="72">
        <v>3.0175995369122858E-2</v>
      </c>
      <c r="G63" s="65">
        <v>-1.3075512508640627E-4</v>
      </c>
    </row>
    <row r="64" spans="1:7" x14ac:dyDescent="0.25">
      <c r="A64" s="11">
        <v>4</v>
      </c>
      <c r="B64" s="68" t="s">
        <v>2</v>
      </c>
      <c r="C64" s="68" t="s">
        <v>254</v>
      </c>
      <c r="D64" s="72">
        <v>2.861660852526067E-2</v>
      </c>
      <c r="E64" s="72">
        <v>3.0253313153028372E-2</v>
      </c>
      <c r="F64" s="72">
        <v>3.0805647355654379E-2</v>
      </c>
      <c r="G64" s="15">
        <v>5.523342026260078E-4</v>
      </c>
    </row>
    <row r="65" spans="1:7" x14ac:dyDescent="0.25">
      <c r="A65" s="11">
        <v>5</v>
      </c>
      <c r="B65" s="68" t="s">
        <v>2</v>
      </c>
      <c r="C65" s="68" t="s">
        <v>115</v>
      </c>
      <c r="D65" s="72">
        <v>3.3042313556762772E-2</v>
      </c>
      <c r="E65" s="72">
        <v>3.3887316180982854E-2</v>
      </c>
      <c r="F65" s="72">
        <v>3.3543284199985146E-2</v>
      </c>
      <c r="G65" s="65">
        <v>-3.4403198099770826E-4</v>
      </c>
    </row>
    <row r="66" spans="1:7" x14ac:dyDescent="0.25">
      <c r="A66" s="11">
        <v>6</v>
      </c>
      <c r="B66" s="68" t="s">
        <v>2</v>
      </c>
      <c r="C66" s="68" t="s">
        <v>267</v>
      </c>
      <c r="D66" s="73">
        <v>5.8774264793843477E-2</v>
      </c>
      <c r="E66" s="73">
        <v>5.9396640913295724E-2</v>
      </c>
      <c r="F66" s="73">
        <v>5.5976362772917246E-2</v>
      </c>
      <c r="G66" s="65">
        <v>-3.4202781403784785E-3</v>
      </c>
    </row>
    <row r="67" spans="1:7" x14ac:dyDescent="0.25">
      <c r="A67" s="11">
        <v>7</v>
      </c>
      <c r="B67" s="68" t="s">
        <v>2</v>
      </c>
      <c r="C67" s="68" t="s">
        <v>253</v>
      </c>
      <c r="D67" s="72">
        <v>4.995770263991816E-2</v>
      </c>
      <c r="E67" s="73">
        <v>5.5532096455178009E-2</v>
      </c>
      <c r="F67" s="73">
        <v>6.1272042090997327E-2</v>
      </c>
      <c r="G67" s="15">
        <v>5.7399456358193171E-3</v>
      </c>
    </row>
    <row r="68" spans="1:7" x14ac:dyDescent="0.25">
      <c r="A68" s="11">
        <v>8</v>
      </c>
      <c r="B68" s="68" t="s">
        <v>2</v>
      </c>
      <c r="C68" s="68" t="s">
        <v>256</v>
      </c>
      <c r="D68" s="74">
        <v>7.8439346071147678E-2</v>
      </c>
      <c r="E68" s="74">
        <v>7.9400269496480533E-2</v>
      </c>
      <c r="F68" s="74">
        <v>8.4877742729343078E-2</v>
      </c>
      <c r="G68" s="15">
        <v>5.4774732328625453E-3</v>
      </c>
    </row>
    <row r="69" spans="1:7" x14ac:dyDescent="0.25">
      <c r="A69" s="11">
        <v>9</v>
      </c>
      <c r="B69" s="68" t="s">
        <v>14</v>
      </c>
      <c r="C69" s="68" t="s">
        <v>116</v>
      </c>
      <c r="D69" s="74">
        <v>8.6073651523391193E-2</v>
      </c>
      <c r="E69" s="74">
        <v>8.3531334880202354E-2</v>
      </c>
      <c r="F69" s="74">
        <v>9.3951977998445832E-2</v>
      </c>
      <c r="G69" s="15">
        <v>1.0420643118243478E-2</v>
      </c>
    </row>
    <row r="70" spans="1:7" x14ac:dyDescent="0.25">
      <c r="A70" s="11">
        <v>10</v>
      </c>
      <c r="B70" s="68" t="s">
        <v>2</v>
      </c>
      <c r="C70" s="68" t="s">
        <v>11</v>
      </c>
      <c r="D70" s="74">
        <v>8.6685409745255432E-2</v>
      </c>
      <c r="E70" s="74">
        <v>8.3550305316984097E-2</v>
      </c>
      <c r="F70" s="74">
        <v>9.453522317375497E-2</v>
      </c>
      <c r="G70" s="15">
        <v>1.0984917856770873E-2</v>
      </c>
    </row>
    <row r="71" spans="1:7" x14ac:dyDescent="0.25">
      <c r="A71" s="11">
        <v>11</v>
      </c>
      <c r="B71" s="68" t="s">
        <v>2</v>
      </c>
      <c r="C71" s="68" t="s">
        <v>255</v>
      </c>
      <c r="D71" s="74">
        <v>8.6898163760691122E-2</v>
      </c>
      <c r="E71" s="74">
        <v>8.8209075309253093E-2</v>
      </c>
      <c r="F71" s="74">
        <v>9.6298714393231136E-2</v>
      </c>
      <c r="G71" s="15">
        <v>8.0896390839780424E-3</v>
      </c>
    </row>
    <row r="72" spans="1:7" x14ac:dyDescent="0.25">
      <c r="A72" s="11">
        <v>12</v>
      </c>
      <c r="B72" s="68" t="s">
        <v>14</v>
      </c>
      <c r="C72" s="68" t="s">
        <v>262</v>
      </c>
      <c r="D72" s="74">
        <v>0.1102274948676214</v>
      </c>
      <c r="E72" s="74">
        <v>0.1194815013762569</v>
      </c>
      <c r="F72" s="74">
        <v>9.8671790377362539E-2</v>
      </c>
      <c r="G72" s="65">
        <v>-2.0809710998894365E-2</v>
      </c>
    </row>
    <row r="73" spans="1:7" x14ac:dyDescent="0.25">
      <c r="A73" s="11">
        <v>13</v>
      </c>
      <c r="B73" s="68" t="s">
        <v>2</v>
      </c>
      <c r="C73" s="68" t="s">
        <v>13</v>
      </c>
      <c r="D73" s="74">
        <v>0.11144765400674218</v>
      </c>
      <c r="E73" s="74">
        <v>0.11299963222265728</v>
      </c>
      <c r="F73" s="74">
        <v>0.11686879729303573</v>
      </c>
      <c r="G73" s="15">
        <v>3.8691650703784469E-3</v>
      </c>
    </row>
    <row r="74" spans="1:7" x14ac:dyDescent="0.25">
      <c r="A74" s="116" t="s">
        <v>0</v>
      </c>
      <c r="B74" s="116"/>
      <c r="C74" s="10" t="s">
        <v>15</v>
      </c>
      <c r="D74" s="81">
        <v>6.3787970598085372E-2</v>
      </c>
      <c r="E74" s="81">
        <v>6.5633340905907431E-2</v>
      </c>
      <c r="F74" s="81">
        <v>6.8566344020241324E-2</v>
      </c>
      <c r="G74" s="17">
        <v>2.933003114333893E-3</v>
      </c>
    </row>
  </sheetData>
  <sortState xmlns:xlrd2="http://schemas.microsoft.com/office/spreadsheetml/2017/richdata2" ref="B30:G73">
    <sortCondition ref="B30:B73"/>
    <sortCondition ref="F30:F73"/>
  </sortState>
  <mergeCells count="5">
    <mergeCell ref="G28:G29"/>
    <mergeCell ref="A74:B7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0"/>
  <sheetViews>
    <sheetView showGridLines="0" workbookViewId="0"/>
  </sheetViews>
  <sheetFormatPr baseColWidth="10" defaultColWidth="16" defaultRowHeight="15" x14ac:dyDescent="0.25"/>
  <cols>
    <col min="1" max="1" width="5.85546875" customWidth="1"/>
    <col min="2" max="3" width="16" style="37"/>
  </cols>
  <sheetData>
    <row r="2" spans="1:3" ht="15.75" x14ac:dyDescent="0.25">
      <c r="A2" s="6" t="s">
        <v>88</v>
      </c>
      <c r="B2" s="48"/>
      <c r="C2" s="48"/>
    </row>
    <row r="22" spans="1:9" ht="15.75" x14ac:dyDescent="0.25">
      <c r="A22" s="120" t="s">
        <v>63</v>
      </c>
      <c r="B22" s="120"/>
      <c r="C22" s="120"/>
      <c r="D22" s="120"/>
    </row>
    <row r="23" spans="1:9" x14ac:dyDescent="0.25">
      <c r="A23" s="16" t="s">
        <v>82</v>
      </c>
    </row>
    <row r="24" spans="1:9" ht="15" customHeight="1" x14ac:dyDescent="0.25">
      <c r="B24"/>
      <c r="C24"/>
      <c r="G24" s="110" t="s">
        <v>271</v>
      </c>
      <c r="H24" s="110"/>
      <c r="I24" s="110"/>
    </row>
    <row r="25" spans="1:9" x14ac:dyDescent="0.25">
      <c r="A25" s="89" t="s">
        <v>16</v>
      </c>
      <c r="B25" s="88" t="s">
        <v>17</v>
      </c>
      <c r="C25" s="88" t="s">
        <v>18</v>
      </c>
      <c r="D25" s="88" t="s">
        <v>264</v>
      </c>
      <c r="E25" s="88" t="s">
        <v>266</v>
      </c>
      <c r="F25" s="88" t="s">
        <v>270</v>
      </c>
      <c r="G25" s="88" t="s">
        <v>19</v>
      </c>
      <c r="H25" s="88" t="s">
        <v>20</v>
      </c>
      <c r="I25" s="88" t="s">
        <v>21</v>
      </c>
    </row>
    <row r="26" spans="1:9" x14ac:dyDescent="0.25">
      <c r="A26" s="11">
        <v>1</v>
      </c>
      <c r="B26" s="68" t="s">
        <v>1</v>
      </c>
      <c r="C26" s="68" t="s">
        <v>100</v>
      </c>
      <c r="D26" s="64">
        <v>1394.9670849899999</v>
      </c>
      <c r="E26" s="64">
        <v>1352.5913554200001</v>
      </c>
      <c r="F26" s="64">
        <v>1358.1671112599997</v>
      </c>
      <c r="G26" s="64">
        <v>5.5757558399996761</v>
      </c>
      <c r="H26" s="65">
        <v>4.122276708081074E-3</v>
      </c>
      <c r="I26" s="65">
        <v>0.10808013283479773</v>
      </c>
    </row>
    <row r="27" spans="1:9" x14ac:dyDescent="0.25">
      <c r="A27" s="11">
        <v>2</v>
      </c>
      <c r="B27" s="68" t="s">
        <v>1</v>
      </c>
      <c r="C27" s="68" t="s">
        <v>8</v>
      </c>
      <c r="D27" s="64">
        <v>1088.3545661200001</v>
      </c>
      <c r="E27" s="64">
        <v>1109.2563466299998</v>
      </c>
      <c r="F27" s="64">
        <v>1097.6267319799997</v>
      </c>
      <c r="G27" s="64">
        <v>-11.629614650000095</v>
      </c>
      <c r="H27" s="14">
        <v>-1.0484154258239493E-2</v>
      </c>
      <c r="I27" s="65">
        <v>8.7346867710090745E-2</v>
      </c>
    </row>
    <row r="28" spans="1:9" x14ac:dyDescent="0.25">
      <c r="A28" s="11">
        <v>3</v>
      </c>
      <c r="B28" s="68" t="s">
        <v>1</v>
      </c>
      <c r="C28" s="68" t="s">
        <v>247</v>
      </c>
      <c r="D28" s="64">
        <v>1098.9075242899996</v>
      </c>
      <c r="E28" s="64">
        <v>1077.0027585</v>
      </c>
      <c r="F28" s="64">
        <v>1064.89596003</v>
      </c>
      <c r="G28" s="64">
        <v>-12.106798470000028</v>
      </c>
      <c r="H28" s="14">
        <v>-1.1241195414264139E-2</v>
      </c>
      <c r="I28" s="65">
        <v>8.4742220497819792E-2</v>
      </c>
    </row>
    <row r="29" spans="1:9" x14ac:dyDescent="0.25">
      <c r="A29" s="11">
        <v>4</v>
      </c>
      <c r="B29" s="68" t="s">
        <v>1</v>
      </c>
      <c r="C29" s="68" t="s">
        <v>101</v>
      </c>
      <c r="D29" s="64">
        <v>846.22534158000019</v>
      </c>
      <c r="E29" s="64">
        <v>858.35611217000007</v>
      </c>
      <c r="F29" s="64">
        <v>862.71227463000014</v>
      </c>
      <c r="G29" s="64">
        <v>4.3561624600000384</v>
      </c>
      <c r="H29" s="70">
        <v>5.0750060473004318E-3</v>
      </c>
      <c r="I29" s="65">
        <v>6.8652860511191668E-2</v>
      </c>
    </row>
    <row r="30" spans="1:9" x14ac:dyDescent="0.25">
      <c r="A30" s="11">
        <v>5</v>
      </c>
      <c r="B30" s="68" t="s">
        <v>1</v>
      </c>
      <c r="C30" s="68" t="s">
        <v>9</v>
      </c>
      <c r="D30" s="64">
        <v>612.66172971999993</v>
      </c>
      <c r="E30" s="64">
        <v>609.98437449000016</v>
      </c>
      <c r="F30" s="64">
        <v>610.04660416000013</v>
      </c>
      <c r="G30" s="64">
        <v>6.2229669999957084E-2</v>
      </c>
      <c r="H30" s="65">
        <v>1.0201846572215311E-4</v>
      </c>
      <c r="I30" s="65">
        <v>4.8546248444980983E-2</v>
      </c>
    </row>
    <row r="31" spans="1:9" x14ac:dyDescent="0.25">
      <c r="A31" s="11">
        <v>6</v>
      </c>
      <c r="B31" s="68" t="s">
        <v>1</v>
      </c>
      <c r="C31" s="68" t="s">
        <v>102</v>
      </c>
      <c r="D31" s="64">
        <v>528.57546786999978</v>
      </c>
      <c r="E31" s="64">
        <v>529.07655353000007</v>
      </c>
      <c r="F31" s="64">
        <v>534.55018837</v>
      </c>
      <c r="G31" s="64">
        <v>5.4736348399998542</v>
      </c>
      <c r="H31" s="70">
        <v>1.0345638648093076E-2</v>
      </c>
      <c r="I31" s="65">
        <v>4.2538399646783798E-2</v>
      </c>
    </row>
    <row r="32" spans="1:9" x14ac:dyDescent="0.25">
      <c r="A32" s="11">
        <v>7</v>
      </c>
      <c r="B32" s="68" t="s">
        <v>1</v>
      </c>
      <c r="C32" s="68" t="s">
        <v>248</v>
      </c>
      <c r="D32" s="64">
        <v>508.75147339000006</v>
      </c>
      <c r="E32" s="64">
        <v>515.83996462000005</v>
      </c>
      <c r="F32" s="64">
        <v>514.98049923999986</v>
      </c>
      <c r="G32" s="64">
        <v>-0.85946538000011441</v>
      </c>
      <c r="H32" s="15">
        <v>-1.6661473304676003E-3</v>
      </c>
      <c r="I32" s="65">
        <v>4.0981084215441999E-2</v>
      </c>
    </row>
    <row r="33" spans="1:9" x14ac:dyDescent="0.25">
      <c r="A33" s="11">
        <v>8</v>
      </c>
      <c r="B33" s="68" t="s">
        <v>1</v>
      </c>
      <c r="C33" s="68" t="s">
        <v>103</v>
      </c>
      <c r="D33" s="64">
        <v>487.75002201000018</v>
      </c>
      <c r="E33" s="64">
        <v>493.20971482999994</v>
      </c>
      <c r="F33" s="64">
        <v>499.84477615000009</v>
      </c>
      <c r="G33" s="64">
        <v>6.6350613200001716</v>
      </c>
      <c r="H33" s="70">
        <v>1.3452819602888706E-2</v>
      </c>
      <c r="I33" s="65">
        <v>3.97766146412964E-2</v>
      </c>
    </row>
    <row r="34" spans="1:9" x14ac:dyDescent="0.25">
      <c r="A34" s="11">
        <v>9</v>
      </c>
      <c r="B34" s="68" t="s">
        <v>1</v>
      </c>
      <c r="C34" s="68" t="s">
        <v>104</v>
      </c>
      <c r="D34" s="64">
        <v>428.14352005000006</v>
      </c>
      <c r="E34" s="64">
        <v>437.64960761999998</v>
      </c>
      <c r="F34" s="64">
        <v>443.50891086000013</v>
      </c>
      <c r="G34" s="64">
        <v>5.8593032400001288</v>
      </c>
      <c r="H34" s="70">
        <v>1.3388114916551262E-2</v>
      </c>
      <c r="I34" s="65">
        <v>3.5293522867517718E-2</v>
      </c>
    </row>
    <row r="35" spans="1:9" x14ac:dyDescent="0.25">
      <c r="A35" s="11">
        <v>10</v>
      </c>
      <c r="B35" s="68" t="s">
        <v>1</v>
      </c>
      <c r="C35" s="68" t="s">
        <v>5</v>
      </c>
      <c r="D35" s="64">
        <v>424.99664628000011</v>
      </c>
      <c r="E35" s="64">
        <v>430.79743831999991</v>
      </c>
      <c r="F35" s="64">
        <v>432.88213965</v>
      </c>
      <c r="G35" s="64">
        <v>2.0847013300000428</v>
      </c>
      <c r="H35" s="65">
        <v>4.8391683528338659E-3</v>
      </c>
      <c r="I35" s="65">
        <v>3.4447866368799901E-2</v>
      </c>
    </row>
    <row r="36" spans="1:9" x14ac:dyDescent="0.25">
      <c r="A36" s="11">
        <v>11</v>
      </c>
      <c r="B36" s="68" t="s">
        <v>1</v>
      </c>
      <c r="C36" s="68" t="s">
        <v>7</v>
      </c>
      <c r="D36" s="64">
        <v>399.97867109000003</v>
      </c>
      <c r="E36" s="64">
        <v>404.7236621699999</v>
      </c>
      <c r="F36" s="64">
        <v>405.76433400000002</v>
      </c>
      <c r="G36" s="64">
        <v>1.0406718300001025</v>
      </c>
      <c r="H36" s="65">
        <v>2.5713145221614923E-3</v>
      </c>
      <c r="I36" s="65">
        <v>3.2289887418682946E-2</v>
      </c>
    </row>
    <row r="37" spans="1:9" x14ac:dyDescent="0.25">
      <c r="A37" s="11">
        <v>12</v>
      </c>
      <c r="B37" s="68" t="s">
        <v>1</v>
      </c>
      <c r="C37" s="68" t="s">
        <v>4</v>
      </c>
      <c r="D37" s="64">
        <v>383.81571653000003</v>
      </c>
      <c r="E37" s="64">
        <v>386.82496118</v>
      </c>
      <c r="F37" s="64">
        <v>394.89530166000003</v>
      </c>
      <c r="G37" s="64">
        <v>8.0703404800000182</v>
      </c>
      <c r="H37" s="70">
        <v>2.0863029250702034E-2</v>
      </c>
      <c r="I37" s="65">
        <v>3.1424952279734478E-2</v>
      </c>
    </row>
    <row r="38" spans="1:9" x14ac:dyDescent="0.25">
      <c r="A38" s="11">
        <v>13</v>
      </c>
      <c r="B38" s="68" t="s">
        <v>1</v>
      </c>
      <c r="C38" s="68" t="s">
        <v>249</v>
      </c>
      <c r="D38" s="64">
        <v>378.31795930999999</v>
      </c>
      <c r="E38" s="64">
        <v>376.56154894000002</v>
      </c>
      <c r="F38" s="64">
        <v>378.54003609000006</v>
      </c>
      <c r="G38" s="64">
        <v>1.9784871500000358</v>
      </c>
      <c r="H38" s="70">
        <v>5.2540870292502465E-3</v>
      </c>
      <c r="I38" s="65">
        <v>3.0123434034520839E-2</v>
      </c>
    </row>
    <row r="39" spans="1:9" x14ac:dyDescent="0.25">
      <c r="A39" s="11">
        <v>14</v>
      </c>
      <c r="B39" s="68" t="s">
        <v>1</v>
      </c>
      <c r="C39" s="68" t="s">
        <v>105</v>
      </c>
      <c r="D39" s="64">
        <v>387.5935163499999</v>
      </c>
      <c r="E39" s="64">
        <v>386.11456871999997</v>
      </c>
      <c r="F39" s="64">
        <v>377.60326631999999</v>
      </c>
      <c r="G39" s="64">
        <v>-8.5113023999999768</v>
      </c>
      <c r="H39" s="14">
        <v>-2.2043463493790483E-2</v>
      </c>
      <c r="I39" s="65">
        <v>3.0048887831525761E-2</v>
      </c>
    </row>
    <row r="40" spans="1:9" x14ac:dyDescent="0.25">
      <c r="A40" s="11">
        <v>15</v>
      </c>
      <c r="B40" s="68" t="s">
        <v>1</v>
      </c>
      <c r="C40" s="68" t="s">
        <v>106</v>
      </c>
      <c r="D40" s="64">
        <v>334.63554936000003</v>
      </c>
      <c r="E40" s="64">
        <v>335.23985721999998</v>
      </c>
      <c r="F40" s="64">
        <v>334.50071149999997</v>
      </c>
      <c r="G40" s="64">
        <v>-0.73914572000002865</v>
      </c>
      <c r="H40" s="15">
        <v>-2.2048264968534659E-3</v>
      </c>
      <c r="I40" s="65">
        <v>2.6618875565845919E-2</v>
      </c>
    </row>
    <row r="41" spans="1:9" x14ac:dyDescent="0.25">
      <c r="A41" s="11">
        <v>16</v>
      </c>
      <c r="B41" s="68" t="s">
        <v>1</v>
      </c>
      <c r="C41" s="68" t="s">
        <v>250</v>
      </c>
      <c r="D41" s="64">
        <v>322.19238024000003</v>
      </c>
      <c r="E41" s="64">
        <v>328.80345248999998</v>
      </c>
      <c r="F41" s="64">
        <v>329.65808303999995</v>
      </c>
      <c r="G41" s="64">
        <v>0.85463054999995236</v>
      </c>
      <c r="H41" s="65">
        <v>2.599214039657763E-3</v>
      </c>
      <c r="I41" s="65">
        <v>2.6233509197534432E-2</v>
      </c>
    </row>
    <row r="42" spans="1:9" x14ac:dyDescent="0.25">
      <c r="A42" s="11">
        <v>17</v>
      </c>
      <c r="B42" s="68" t="s">
        <v>1</v>
      </c>
      <c r="C42" s="68" t="s">
        <v>257</v>
      </c>
      <c r="D42" s="64">
        <v>281.70462690999994</v>
      </c>
      <c r="E42" s="64">
        <v>288.2288175299999</v>
      </c>
      <c r="F42" s="64">
        <v>290.36142066000002</v>
      </c>
      <c r="G42" s="64">
        <v>2.1326031300001143</v>
      </c>
      <c r="H42" s="70">
        <v>7.3989934395721733E-3</v>
      </c>
      <c r="I42" s="65">
        <v>2.3106361989519372E-2</v>
      </c>
    </row>
    <row r="43" spans="1:9" x14ac:dyDescent="0.25">
      <c r="A43" s="11">
        <v>18</v>
      </c>
      <c r="B43" s="68" t="s">
        <v>1</v>
      </c>
      <c r="C43" s="68" t="s">
        <v>263</v>
      </c>
      <c r="D43" s="64">
        <v>265.92363176999993</v>
      </c>
      <c r="E43" s="64">
        <v>270.21368003999999</v>
      </c>
      <c r="F43" s="64">
        <v>274.02406383000005</v>
      </c>
      <c r="G43" s="64">
        <v>3.8103837900000812</v>
      </c>
      <c r="H43" s="70">
        <v>1.4101372622718534E-2</v>
      </c>
      <c r="I43" s="65">
        <v>2.1806268884836714E-2</v>
      </c>
    </row>
    <row r="44" spans="1:9" x14ac:dyDescent="0.25">
      <c r="A44" s="11">
        <v>19</v>
      </c>
      <c r="B44" s="68" t="s">
        <v>1</v>
      </c>
      <c r="C44" s="68" t="s">
        <v>107</v>
      </c>
      <c r="D44" s="64">
        <v>254.92566726000001</v>
      </c>
      <c r="E44" s="64">
        <v>259.51135996999994</v>
      </c>
      <c r="F44" s="64">
        <v>259.39320734</v>
      </c>
      <c r="G44" s="64">
        <v>-0.11815262999993563</v>
      </c>
      <c r="H44" s="15">
        <v>-4.5528885523005359E-4</v>
      </c>
      <c r="I44" s="65">
        <v>2.064197555169963E-2</v>
      </c>
    </row>
    <row r="45" spans="1:9" x14ac:dyDescent="0.25">
      <c r="A45" s="11">
        <v>20</v>
      </c>
      <c r="B45" s="68" t="s">
        <v>1</v>
      </c>
      <c r="C45" s="68" t="s">
        <v>108</v>
      </c>
      <c r="D45" s="64">
        <v>211.60045910999997</v>
      </c>
      <c r="E45" s="64">
        <v>214.0144415099999</v>
      </c>
      <c r="F45" s="64">
        <v>215.05751596000002</v>
      </c>
      <c r="G45" s="64">
        <v>1.0430744500001072</v>
      </c>
      <c r="H45" s="65">
        <v>4.8738507674556588E-3</v>
      </c>
      <c r="I45" s="65">
        <v>1.71138328261498E-2</v>
      </c>
    </row>
    <row r="46" spans="1:9" x14ac:dyDescent="0.25">
      <c r="A46" s="11">
        <v>21</v>
      </c>
      <c r="B46" s="68" t="s">
        <v>1</v>
      </c>
      <c r="C46" s="68" t="s">
        <v>251</v>
      </c>
      <c r="D46" s="64">
        <v>211.94235782000001</v>
      </c>
      <c r="E46" s="64">
        <v>214.05818158000002</v>
      </c>
      <c r="F46" s="64">
        <v>214.46229298000003</v>
      </c>
      <c r="G46" s="64">
        <v>0.40411140000000595</v>
      </c>
      <c r="H46" s="65">
        <v>1.8878577637966962E-3</v>
      </c>
      <c r="I46" s="65">
        <v>1.706646621109089E-2</v>
      </c>
    </row>
    <row r="47" spans="1:9" x14ac:dyDescent="0.25">
      <c r="A47" s="11">
        <v>22</v>
      </c>
      <c r="B47" s="68" t="s">
        <v>1</v>
      </c>
      <c r="C47" s="68" t="s">
        <v>109</v>
      </c>
      <c r="D47" s="64">
        <v>202.32374266000002</v>
      </c>
      <c r="E47" s="64">
        <v>202.12654811000002</v>
      </c>
      <c r="F47" s="64">
        <v>201.03579266999995</v>
      </c>
      <c r="G47" s="64">
        <v>-1.0907554400000572</v>
      </c>
      <c r="H47" s="14">
        <v>-5.3963986927954323E-3</v>
      </c>
      <c r="I47" s="65">
        <v>1.5998013054641675E-2</v>
      </c>
    </row>
    <row r="48" spans="1:9" x14ac:dyDescent="0.25">
      <c r="A48" s="11">
        <v>23</v>
      </c>
      <c r="B48" s="68" t="s">
        <v>1</v>
      </c>
      <c r="C48" s="68" t="s">
        <v>252</v>
      </c>
      <c r="D48" s="64">
        <v>156.40174384000002</v>
      </c>
      <c r="E48" s="64">
        <v>160.89983159000002</v>
      </c>
      <c r="F48" s="64">
        <v>161.84406694999998</v>
      </c>
      <c r="G48" s="64">
        <v>0.94423535999995467</v>
      </c>
      <c r="H48" s="70">
        <v>5.8684670497730915E-3</v>
      </c>
      <c r="I48" s="65">
        <v>1.2879216489237533E-2</v>
      </c>
    </row>
    <row r="49" spans="1:9" x14ac:dyDescent="0.25">
      <c r="A49" s="11">
        <v>24</v>
      </c>
      <c r="B49" s="68" t="s">
        <v>1</v>
      </c>
      <c r="C49" s="68" t="s">
        <v>110</v>
      </c>
      <c r="D49" s="64">
        <v>134.38067338000002</v>
      </c>
      <c r="E49" s="64">
        <v>135.00809921999999</v>
      </c>
      <c r="F49" s="64">
        <v>135.88103818000002</v>
      </c>
      <c r="G49" s="64">
        <v>0.87293896000000837</v>
      </c>
      <c r="H49" s="70">
        <v>6.4658266062803125E-3</v>
      </c>
      <c r="I49" s="65">
        <v>1.0813132297541852E-2</v>
      </c>
    </row>
    <row r="50" spans="1:9" x14ac:dyDescent="0.25">
      <c r="A50" s="11">
        <v>25</v>
      </c>
      <c r="B50" s="68" t="s">
        <v>1</v>
      </c>
      <c r="C50" s="68" t="s">
        <v>258</v>
      </c>
      <c r="D50" s="64">
        <v>110.57830139000002</v>
      </c>
      <c r="E50" s="64">
        <v>116.81335874999992</v>
      </c>
      <c r="F50" s="64">
        <v>117.69522248999995</v>
      </c>
      <c r="G50" s="64">
        <v>0.88186374000002443</v>
      </c>
      <c r="H50" s="70">
        <v>7.5493398138423533E-3</v>
      </c>
      <c r="I50" s="65">
        <v>9.3659426555684905E-3</v>
      </c>
    </row>
    <row r="51" spans="1:9" x14ac:dyDescent="0.25">
      <c r="A51" s="11">
        <v>26</v>
      </c>
      <c r="B51" s="68" t="s">
        <v>1</v>
      </c>
      <c r="C51" s="68" t="s">
        <v>10</v>
      </c>
      <c r="D51" s="64">
        <v>111.41252325999999</v>
      </c>
      <c r="E51" s="64">
        <v>111.36183416000002</v>
      </c>
      <c r="F51" s="64">
        <v>111.77539973999997</v>
      </c>
      <c r="G51" s="64">
        <v>0.41356557999995353</v>
      </c>
      <c r="H51" s="65">
        <v>3.7137102052913372E-3</v>
      </c>
      <c r="I51" s="65">
        <v>8.8948553910676697E-3</v>
      </c>
    </row>
    <row r="52" spans="1:9" x14ac:dyDescent="0.25">
      <c r="A52" s="11">
        <v>27</v>
      </c>
      <c r="B52" s="68" t="s">
        <v>1</v>
      </c>
      <c r="C52" s="68" t="s">
        <v>112</v>
      </c>
      <c r="D52" s="64">
        <v>107.71994133000003</v>
      </c>
      <c r="E52" s="64">
        <v>109.71311717000002</v>
      </c>
      <c r="F52" s="64">
        <v>109.20550920999997</v>
      </c>
      <c r="G52" s="64">
        <v>-0.50760796000003816</v>
      </c>
      <c r="H52" s="15">
        <v>-4.6266843299466349E-3</v>
      </c>
      <c r="I52" s="65">
        <v>8.6903488119062806E-3</v>
      </c>
    </row>
    <row r="53" spans="1:9" x14ac:dyDescent="0.25">
      <c r="A53" s="11">
        <v>28</v>
      </c>
      <c r="B53" s="68" t="s">
        <v>1</v>
      </c>
      <c r="C53" s="68" t="s">
        <v>111</v>
      </c>
      <c r="D53" s="64">
        <v>98.960832080000003</v>
      </c>
      <c r="E53" s="64">
        <v>98.545971090000009</v>
      </c>
      <c r="F53" s="64">
        <v>98.744869560000041</v>
      </c>
      <c r="G53" s="64">
        <v>0.19889847000004351</v>
      </c>
      <c r="H53" s="65">
        <v>2.0183318282834075E-3</v>
      </c>
      <c r="I53" s="65">
        <v>7.8579127195169754E-3</v>
      </c>
    </row>
    <row r="54" spans="1:9" x14ac:dyDescent="0.25">
      <c r="A54" s="11">
        <v>29</v>
      </c>
      <c r="B54" s="68" t="s">
        <v>1</v>
      </c>
      <c r="C54" s="68" t="s">
        <v>6</v>
      </c>
      <c r="D54" s="64">
        <v>92.888605939999991</v>
      </c>
      <c r="E54" s="64">
        <v>92.736834789999975</v>
      </c>
      <c r="F54" s="64">
        <v>92.981738869999987</v>
      </c>
      <c r="G54" s="64">
        <v>0.24490408000001312</v>
      </c>
      <c r="H54" s="65">
        <v>2.6408501061589143E-3</v>
      </c>
      <c r="I54" s="65">
        <v>7.3992946854359951E-3</v>
      </c>
    </row>
    <row r="55" spans="1:9" x14ac:dyDescent="0.25">
      <c r="A55" s="11">
        <v>30</v>
      </c>
      <c r="B55" s="68" t="s">
        <v>1</v>
      </c>
      <c r="C55" s="68" t="s">
        <v>3</v>
      </c>
      <c r="D55" s="64">
        <v>85.120407889999996</v>
      </c>
      <c r="E55" s="64">
        <v>84.59633989999999</v>
      </c>
      <c r="F55" s="64">
        <v>84.844736900000001</v>
      </c>
      <c r="G55" s="64">
        <v>0.24839700000001491</v>
      </c>
      <c r="H55" s="65">
        <v>2.9362617850091518E-3</v>
      </c>
      <c r="I55" s="65">
        <v>6.7517688791464241E-3</v>
      </c>
    </row>
    <row r="56" spans="1:9" x14ac:dyDescent="0.25">
      <c r="A56" s="11">
        <v>31</v>
      </c>
      <c r="B56" s="68" t="s">
        <v>1</v>
      </c>
      <c r="C56" s="68" t="s">
        <v>113</v>
      </c>
      <c r="D56" s="64">
        <v>75.039521900000011</v>
      </c>
      <c r="E56" s="64">
        <v>76.255761099999972</v>
      </c>
      <c r="F56" s="64">
        <v>75.89556008000001</v>
      </c>
      <c r="G56" s="64">
        <v>-0.36020101999996601</v>
      </c>
      <c r="H56" s="15">
        <v>-4.7235909104311087E-3</v>
      </c>
      <c r="I56" s="65">
        <v>6.0396118761908936E-3</v>
      </c>
    </row>
    <row r="57" spans="1:9" x14ac:dyDescent="0.25">
      <c r="A57" s="11">
        <v>32</v>
      </c>
      <c r="B57" s="68" t="s">
        <v>2</v>
      </c>
      <c r="C57" s="68" t="s">
        <v>13</v>
      </c>
      <c r="D57" s="64">
        <v>62.754449889999997</v>
      </c>
      <c r="E57" s="64">
        <v>61.86604277</v>
      </c>
      <c r="F57" s="64">
        <v>63.020994990000005</v>
      </c>
      <c r="G57" s="64">
        <v>1.1549522199999989</v>
      </c>
      <c r="H57" s="70">
        <v>1.8668596992598607E-2</v>
      </c>
      <c r="I57" s="65">
        <v>5.0150805842893087E-3</v>
      </c>
    </row>
    <row r="58" spans="1:9" x14ac:dyDescent="0.25">
      <c r="A58" s="11">
        <v>33</v>
      </c>
      <c r="B58" s="68" t="s">
        <v>2</v>
      </c>
      <c r="C58" s="68" t="s">
        <v>114</v>
      </c>
      <c r="D58" s="64">
        <v>49.254077620000004</v>
      </c>
      <c r="E58" s="64">
        <v>52.09123447999999</v>
      </c>
      <c r="F58" s="64">
        <v>53.218927470000004</v>
      </c>
      <c r="G58" s="64">
        <v>1.127692990000017</v>
      </c>
      <c r="H58" s="70">
        <v>2.1648421298846077E-2</v>
      </c>
      <c r="I58" s="65">
        <v>4.2350523014409482E-3</v>
      </c>
    </row>
    <row r="59" spans="1:9" x14ac:dyDescent="0.25">
      <c r="A59" s="11">
        <v>34</v>
      </c>
      <c r="B59" s="68" t="s">
        <v>2</v>
      </c>
      <c r="C59" s="68" t="s">
        <v>12</v>
      </c>
      <c r="D59" s="64">
        <v>47.22060553</v>
      </c>
      <c r="E59" s="64">
        <v>48.104630500000013</v>
      </c>
      <c r="F59" s="64">
        <v>46.447700610000012</v>
      </c>
      <c r="G59" s="64">
        <v>-1.6569298900000007</v>
      </c>
      <c r="H59" s="14">
        <v>-3.4444290971115558E-2</v>
      </c>
      <c r="I59" s="65">
        <v>3.6962120568083045E-3</v>
      </c>
    </row>
    <row r="60" spans="1:9" x14ac:dyDescent="0.25">
      <c r="A60" s="11">
        <v>35</v>
      </c>
      <c r="B60" s="68" t="s">
        <v>2</v>
      </c>
      <c r="C60" s="68" t="s">
        <v>11</v>
      </c>
      <c r="D60" s="64">
        <v>43.877393820000002</v>
      </c>
      <c r="E60" s="64">
        <v>44.095122379999985</v>
      </c>
      <c r="F60" s="64">
        <v>46.154372870000003</v>
      </c>
      <c r="G60" s="64">
        <v>2.059250490000017</v>
      </c>
      <c r="H60" s="70">
        <v>4.6700187659168883E-2</v>
      </c>
      <c r="I60" s="65">
        <v>3.6728696412539176E-3</v>
      </c>
    </row>
    <row r="61" spans="1:9" x14ac:dyDescent="0.25">
      <c r="A61" s="11">
        <v>36</v>
      </c>
      <c r="B61" s="68" t="s">
        <v>2</v>
      </c>
      <c r="C61" s="68" t="s">
        <v>115</v>
      </c>
      <c r="D61" s="64">
        <v>44.003121359999994</v>
      </c>
      <c r="E61" s="64">
        <v>44.239285109999997</v>
      </c>
      <c r="F61" s="64">
        <v>44.708301130000002</v>
      </c>
      <c r="G61" s="64">
        <v>0.46901602000000325</v>
      </c>
      <c r="H61" s="70">
        <v>1.0601799256787387E-2</v>
      </c>
      <c r="I61" s="65">
        <v>3.5577942396688707E-3</v>
      </c>
    </row>
    <row r="62" spans="1:9" x14ac:dyDescent="0.25">
      <c r="A62" s="11">
        <v>37</v>
      </c>
      <c r="B62" s="68" t="s">
        <v>2</v>
      </c>
      <c r="C62" s="68" t="s">
        <v>254</v>
      </c>
      <c r="D62" s="64">
        <v>43.076240890000001</v>
      </c>
      <c r="E62" s="64">
        <v>43.381766019999993</v>
      </c>
      <c r="F62" s="64">
        <v>42.966651509999991</v>
      </c>
      <c r="G62" s="64">
        <v>-0.41511451000000538</v>
      </c>
      <c r="H62" s="14">
        <v>-9.5688707050014515E-3</v>
      </c>
      <c r="I62" s="65">
        <v>3.4191973610368707E-3</v>
      </c>
    </row>
    <row r="63" spans="1:9" x14ac:dyDescent="0.25">
      <c r="A63" s="11">
        <v>38</v>
      </c>
      <c r="B63" s="68" t="s">
        <v>2</v>
      </c>
      <c r="C63" s="68" t="s">
        <v>267</v>
      </c>
      <c r="D63" s="64">
        <v>40.515789720000008</v>
      </c>
      <c r="E63" s="64">
        <v>41.645831919999999</v>
      </c>
      <c r="F63" s="64">
        <v>41.740431780000002</v>
      </c>
      <c r="G63" s="64">
        <v>9.4599859999999397E-2</v>
      </c>
      <c r="H63" s="65">
        <v>2.2715324832920133E-3</v>
      </c>
      <c r="I63" s="65">
        <v>3.3216173282085851E-3</v>
      </c>
    </row>
    <row r="64" spans="1:9" x14ac:dyDescent="0.25">
      <c r="A64" s="11">
        <v>39</v>
      </c>
      <c r="B64" s="68" t="s">
        <v>2</v>
      </c>
      <c r="C64" s="68" t="s">
        <v>253</v>
      </c>
      <c r="D64" s="64">
        <v>44.598707409999996</v>
      </c>
      <c r="E64" s="64">
        <v>35.941770529999999</v>
      </c>
      <c r="F64" s="64">
        <v>36.390166170000001</v>
      </c>
      <c r="G64" s="64">
        <v>0.44839564000000059</v>
      </c>
      <c r="H64" s="70">
        <v>1.2475613565718255E-2</v>
      </c>
      <c r="I64" s="65">
        <v>2.895854244243322E-3</v>
      </c>
    </row>
    <row r="65" spans="1:9" x14ac:dyDescent="0.25">
      <c r="A65" s="11">
        <v>40</v>
      </c>
      <c r="B65" s="68" t="s">
        <v>2</v>
      </c>
      <c r="C65" s="68" t="s">
        <v>255</v>
      </c>
      <c r="D65" s="64">
        <v>30.445557320000002</v>
      </c>
      <c r="E65" s="64">
        <v>30.322957580000008</v>
      </c>
      <c r="F65" s="64">
        <v>29.671200429999995</v>
      </c>
      <c r="G65" s="64">
        <v>-0.65175715000001344</v>
      </c>
      <c r="H65" s="14">
        <v>-2.1493851590185589E-2</v>
      </c>
      <c r="I65" s="65">
        <v>2.3611728315724194E-3</v>
      </c>
    </row>
    <row r="66" spans="1:9" x14ac:dyDescent="0.25">
      <c r="A66" s="11">
        <v>41</v>
      </c>
      <c r="B66" s="68" t="s">
        <v>2</v>
      </c>
      <c r="C66" s="68" t="s">
        <v>261</v>
      </c>
      <c r="D66" s="64">
        <v>27.51346822</v>
      </c>
      <c r="E66" s="64">
        <v>27.671586899999998</v>
      </c>
      <c r="F66" s="64">
        <v>27.985936690000003</v>
      </c>
      <c r="G66" s="64">
        <v>0.31434979000000285</v>
      </c>
      <c r="H66" s="70">
        <v>1.1360020339129985E-2</v>
      </c>
      <c r="I66" s="65">
        <v>2.2270630247814946E-3</v>
      </c>
    </row>
    <row r="67" spans="1:9" x14ac:dyDescent="0.25">
      <c r="A67" s="11">
        <v>42</v>
      </c>
      <c r="B67" s="68" t="s">
        <v>2</v>
      </c>
      <c r="C67" s="68" t="s">
        <v>256</v>
      </c>
      <c r="D67" s="64">
        <v>21.787415299999992</v>
      </c>
      <c r="E67" s="64">
        <v>22.099297539999998</v>
      </c>
      <c r="F67" s="64">
        <v>22.139652850000001</v>
      </c>
      <c r="G67" s="64">
        <v>4.0355310000002385E-2</v>
      </c>
      <c r="H67" s="65">
        <v>1.8260901699232194E-3</v>
      </c>
      <c r="I67" s="65">
        <v>1.7618278348121724E-3</v>
      </c>
    </row>
    <row r="68" spans="1:9" x14ac:dyDescent="0.25">
      <c r="A68" s="11">
        <v>43</v>
      </c>
      <c r="B68" s="68" t="s">
        <v>14</v>
      </c>
      <c r="C68" s="68" t="s">
        <v>262</v>
      </c>
      <c r="D68" s="64">
        <v>14.950791109999997</v>
      </c>
      <c r="E68" s="64">
        <v>14.688507729999996</v>
      </c>
      <c r="F68" s="64">
        <v>14.931688599999999</v>
      </c>
      <c r="G68" s="64">
        <v>0.24318087000000291</v>
      </c>
      <c r="H68" s="70">
        <v>1.6555859483487704E-2</v>
      </c>
      <c r="I68" s="65">
        <v>1.1882329309525553E-3</v>
      </c>
    </row>
    <row r="69" spans="1:9" x14ac:dyDescent="0.25">
      <c r="A69" s="11">
        <v>44</v>
      </c>
      <c r="B69" s="68" t="s">
        <v>14</v>
      </c>
      <c r="C69" s="68" t="s">
        <v>116</v>
      </c>
      <c r="D69" s="64">
        <v>13.8490444</v>
      </c>
      <c r="E69" s="64">
        <v>13.65554998</v>
      </c>
      <c r="F69" s="64">
        <v>13.542186579999997</v>
      </c>
      <c r="G69" s="64">
        <v>-0.11336340000000224</v>
      </c>
      <c r="H69" s="14">
        <v>-8.3016356108714003E-3</v>
      </c>
      <c r="I69" s="65">
        <v>1.0776592308159815E-3</v>
      </c>
    </row>
    <row r="70" spans="1:9" x14ac:dyDescent="0.25">
      <c r="A70" s="121" t="s">
        <v>0</v>
      </c>
      <c r="B70" s="121"/>
      <c r="C70" s="10" t="s">
        <v>15</v>
      </c>
      <c r="D70" s="66">
        <v>12510.636868310003</v>
      </c>
      <c r="E70" s="66">
        <v>12545.920036800002</v>
      </c>
      <c r="F70" s="66">
        <v>12566.297576039999</v>
      </c>
      <c r="G70" s="66">
        <v>20.377539239997862</v>
      </c>
      <c r="H70" s="67">
        <v>1.6242363398001872E-3</v>
      </c>
    </row>
  </sheetData>
  <mergeCells count="3">
    <mergeCell ref="A22:D22"/>
    <mergeCell ref="G24:I24"/>
    <mergeCell ref="A70:B70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2022-07-14T22:42:24Z</dcterms:created>
  <dcterms:modified xsi:type="dcterms:W3CDTF">2023-08-16T14:34:29Z</dcterms:modified>
</cp:coreProperties>
</file>