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filterPrivacy="1"/>
  <xr:revisionPtr revIDLastSave="14" documentId="8_{B4D904AC-4FF6-4B00-BB0D-AB8E88343354}" xr6:coauthVersionLast="47" xr6:coauthVersionMax="47" xr10:uidLastSave="{B72E885C-8AE9-408E-B5ED-302956C5DA4B}"/>
  <bookViews>
    <workbookView showSheetTabs="0" xWindow="-120" yWindow="-120" windowWidth="20730" windowHeight="1116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calcPr calcId="191029"/>
</workbook>
</file>

<file path=xl/calcChain.xml><?xml version="1.0" encoding="utf-8"?>
<calcChain xmlns="http://schemas.openxmlformats.org/spreadsheetml/2006/main">
  <c r="B14" i="32" l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F18" i="31"/>
  <c r="F15" i="31"/>
  <c r="F42" i="31"/>
  <c r="F29" i="31" l="1"/>
  <c r="F49" i="31" l="1"/>
  <c r="F6" i="31"/>
  <c r="F19" i="31"/>
  <c r="F34" i="31"/>
  <c r="F45" i="31"/>
  <c r="F26" i="31"/>
  <c r="F46" i="31"/>
  <c r="F8" i="31"/>
  <c r="F41" i="31"/>
  <c r="F44" i="31"/>
  <c r="F38" i="31"/>
  <c r="F13" i="31"/>
  <c r="F32" i="31"/>
  <c r="F39" i="31"/>
  <c r="F35" i="31"/>
  <c r="F27" i="31"/>
  <c r="F43" i="31"/>
  <c r="F37" i="31"/>
  <c r="F31" i="31"/>
  <c r="F24" i="31"/>
  <c r="F30" i="31"/>
  <c r="F36" i="31"/>
  <c r="F17" i="31"/>
  <c r="F22" i="31"/>
  <c r="F20" i="31"/>
  <c r="F21" i="31"/>
  <c r="F47" i="31"/>
  <c r="F7" i="31"/>
  <c r="F25" i="31"/>
  <c r="F11" i="31"/>
  <c r="F28" i="31"/>
  <c r="F33" i="31"/>
  <c r="F14" i="31"/>
  <c r="F23" i="31"/>
  <c r="F9" i="31"/>
  <c r="F40" i="31"/>
  <c r="F10" i="31"/>
  <c r="F16" i="31"/>
  <c r="F12" i="31"/>
  <c r="F48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  <c r="A7" i="31" l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B27" i="32" l="1"/>
  <c r="B28" i="32"/>
  <c r="B29" i="32"/>
  <c r="B30" i="32"/>
  <c r="B31" i="32"/>
  <c r="B32" i="32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</calcChain>
</file>

<file path=xl/sharedStrings.xml><?xml version="1.0" encoding="utf-8"?>
<sst xmlns="http://schemas.openxmlformats.org/spreadsheetml/2006/main" count="2417" uniqueCount="306">
  <si>
    <t/>
  </si>
  <si>
    <t>SEGMENTO 1</t>
  </si>
  <si>
    <t>SEGMENTO 2</t>
  </si>
  <si>
    <t>CALCETA</t>
  </si>
  <si>
    <t>RIOBAMBA</t>
  </si>
  <si>
    <t>ATUNTAQUI</t>
  </si>
  <si>
    <t>CHONE</t>
  </si>
  <si>
    <t>CACPECO</t>
  </si>
  <si>
    <t>COOPROGRESO</t>
  </si>
  <si>
    <t>OSCUS</t>
  </si>
  <si>
    <t>COMERCIO</t>
  </si>
  <si>
    <t>COTOCOLLAO</t>
  </si>
  <si>
    <t>COOPAD</t>
  </si>
  <si>
    <t>GUARANDA</t>
  </si>
  <si>
    <t>SEGMENTO 3</t>
  </si>
  <si>
    <t>G.ICORED</t>
  </si>
  <si>
    <t>#</t>
  </si>
  <si>
    <t>SEG.</t>
  </si>
  <si>
    <t>ENTIDAD</t>
  </si>
  <si>
    <t>ABSOLUTA</t>
  </si>
  <si>
    <t>RELATIVA</t>
  </si>
  <si>
    <t>COMPOSICIÓN</t>
  </si>
  <si>
    <t>Morosidad</t>
  </si>
  <si>
    <t>&lt; 40.00%</t>
  </si>
  <si>
    <t>&lt; 9.00%</t>
  </si>
  <si>
    <t>&lt; 75.00%</t>
  </si>
  <si>
    <t>&lt; 5.00%</t>
  </si>
  <si>
    <t>&lt; 80.00%</t>
  </si>
  <si>
    <t>&lt; 0.25%</t>
  </si>
  <si>
    <t>&lt; 1.00%</t>
  </si>
  <si>
    <t>&lt; 15.00%</t>
  </si>
  <si>
    <t>&lt; 12.00%</t>
  </si>
  <si>
    <t>40.00% - 60.00%</t>
  </si>
  <si>
    <t>9.00% - 9.00%</t>
  </si>
  <si>
    <t>75.00% - 90.00%</t>
  </si>
  <si>
    <t>5.00% - 7.50%</t>
  </si>
  <si>
    <t>75.00% - 105.00%</t>
  </si>
  <si>
    <t>80.00% - 95.00%</t>
  </si>
  <si>
    <t>0.25% - 1.00%</t>
  </si>
  <si>
    <t>1.00% - 8.00%</t>
  </si>
  <si>
    <t>15.00% - 19.00%</t>
  </si>
  <si>
    <t>12.00% - 14.00%</t>
  </si>
  <si>
    <t>&gt; 60.00%</t>
  </si>
  <si>
    <t>&gt; 9.00%</t>
  </si>
  <si>
    <t>&gt; 90.00%</t>
  </si>
  <si>
    <t>&gt; 7.50%</t>
  </si>
  <si>
    <t>&gt; 105.00%</t>
  </si>
  <si>
    <t>&gt; 95.00%</t>
  </si>
  <si>
    <t>&gt; 1.00%</t>
  </si>
  <si>
    <t>&gt; 8.00%</t>
  </si>
  <si>
    <t>&gt; 19.00%</t>
  </si>
  <si>
    <t>&gt; 14.00%</t>
  </si>
  <si>
    <t>Cobertura Patrimonial de Activos Improductivos</t>
  </si>
  <si>
    <t>Solvencia</t>
  </si>
  <si>
    <t>Sostenibilidad Operativa</t>
  </si>
  <si>
    <t>Morosidad Ampliada de la Cartera</t>
  </si>
  <si>
    <t>Cobertura de Cartera Improductiva</t>
  </si>
  <si>
    <t>Grado de Absorcion del Margen Financiero Neto</t>
  </si>
  <si>
    <t>Rendimiento sobre los Activos</t>
  </si>
  <si>
    <t>Rendimiento sobre el Patrimonio</t>
  </si>
  <si>
    <t>Liquidez de Primera Linea</t>
  </si>
  <si>
    <t>Liquidez de Segunda Linea</t>
  </si>
  <si>
    <t>Ranking de DEPOSITOS A PLAZO (Millones)</t>
  </si>
  <si>
    <t>Tablas de Ranking de PASIVO (Millones)</t>
  </si>
  <si>
    <t>Tablas de Ranking de Rentabilidad sobre el activo</t>
  </si>
  <si>
    <t>Ranking Rentabilidad sobre el activo</t>
  </si>
  <si>
    <t>Tablas de Ranking de Morosidad Ampliada de la Cartera</t>
  </si>
  <si>
    <t>Ranking Morosidad Ampliada de la Cartera</t>
  </si>
  <si>
    <t>Tablas de Ranking de Solvencia (SFPS)</t>
  </si>
  <si>
    <t>Ranking Solvencia (SFPS)</t>
  </si>
  <si>
    <t>Tablas de Ranking de Grado de Absorción del Margen Financiero Neto</t>
  </si>
  <si>
    <t>Ranking Grado de Absorción del Margen Financiero Neto</t>
  </si>
  <si>
    <t>Tablas de Ranking de Cobertura de Cartera Improductiva</t>
  </si>
  <si>
    <t>Ranking Cobertura de Cartera Improductiva</t>
  </si>
  <si>
    <t>Tablas de Ranking de Índice Liquidez de segunda línea</t>
  </si>
  <si>
    <t>Ranking Índice Liquidez de segunda línea</t>
  </si>
  <si>
    <t>Tablas de Ranking de Índice de Liquidez de primera línea</t>
  </si>
  <si>
    <t>Ranking Índice de Liquidez de primera línea</t>
  </si>
  <si>
    <t>Tablas de Ranking de Rentabilidad sobre el patrimonio</t>
  </si>
  <si>
    <t>Ranking Rentabilidad sobre el patrimonio</t>
  </si>
  <si>
    <t>Ranking de ACTIVOS (Millones de USD)</t>
  </si>
  <si>
    <t>Tablas de Ranking de FONDOS DISPONIBLES</t>
  </si>
  <si>
    <t>(Cifras en millones de dólares)</t>
  </si>
  <si>
    <t>Ranking de FONDOS DISPONIBLES (Millones de USD)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</si>
  <si>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</si>
  <si>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</si>
  <si>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</si>
  <si>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</si>
  <si>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Ranking de PASIVO (Millones de USD)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</si>
  <si>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</si>
  <si>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</si>
  <si>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</si>
  <si>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</si>
  <si>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Tablas de Ranking de DEPOSITOS A PLAZO</t>
  </si>
  <si>
    <t>Ranking de PATRIMONIO (Millones de USD)</t>
  </si>
  <si>
    <t>Tablas de Ranking de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</si>
  <si>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</si>
  <si>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</si>
  <si>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</si>
  <si>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</si>
  <si>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CPN</t>
  </si>
  <si>
    <t>29 DE OCTUBRE</t>
  </si>
  <si>
    <t>SAN FRANCISCO</t>
  </si>
  <si>
    <t>MUSHUC RUNA</t>
  </si>
  <si>
    <t>F. DAQUILEMA</t>
  </si>
  <si>
    <t>23 DE JULIO</t>
  </si>
  <si>
    <t>MEGO</t>
  </si>
  <si>
    <t>EL SAGRARIO</t>
  </si>
  <si>
    <t>CACPE PASTAZA</t>
  </si>
  <si>
    <t>CCCA</t>
  </si>
  <si>
    <t>ONCE DE JUNIO</t>
  </si>
  <si>
    <t>15 DE ABRIL</t>
  </si>
  <si>
    <t>9 DE OCTUBRE</t>
  </si>
  <si>
    <t>CACPE LOJA</t>
  </si>
  <si>
    <t>LUCHA CAMPESINA</t>
  </si>
  <si>
    <t>PEDRO MONCAYO</t>
  </si>
  <si>
    <t>LA DOLOROSA</t>
  </si>
  <si>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</si>
  <si>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</si>
  <si>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</si>
  <si>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</si>
  <si>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</si>
  <si>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</si>
  <si>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</si>
  <si>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</si>
  <si>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</si>
  <si>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</si>
  <si>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</si>
  <si>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</si>
  <si>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</si>
  <si>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</si>
  <si>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Grado de Absorción</t>
  </si>
  <si>
    <t>ROA</t>
  </si>
  <si>
    <t>ROE</t>
  </si>
  <si>
    <t>Liquidez 1ra línea</t>
  </si>
  <si>
    <t>Liquidez 2da línea</t>
  </si>
  <si>
    <t>Tablas de Ranking de ACTIVOS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</si>
  <si>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</si>
  <si>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</si>
  <si>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</si>
  <si>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</si>
  <si>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</si>
  <si>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</si>
  <si>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</si>
  <si>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</si>
  <si>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</si>
  <si>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</si>
  <si>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</si>
  <si>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</si>
  <si>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</si>
  <si>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</si>
  <si>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</si>
  <si>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</si>
  <si>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</si>
  <si>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</si>
  <si>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</si>
  <si>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</si>
  <si>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</si>
  <si>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</si>
  <si>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</si>
  <si>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>COMPOSICIÓN ACTIVO</t>
  </si>
  <si>
    <t>Participación</t>
  </si>
  <si>
    <t>Cartera de Créditos</t>
  </si>
  <si>
    <t>Cuentas por Cobrar</t>
  </si>
  <si>
    <t>Otras cuentas del Activo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</si>
  <si>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</si>
  <si>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</si>
  <si>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</si>
  <si>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</si>
  <si>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</si>
  <si>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</si>
  <si>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</si>
  <si>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</si>
  <si>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</si>
  <si>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</si>
  <si>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</si>
  <si>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</si>
  <si>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</si>
  <si>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</si>
  <si>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</si>
  <si>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</si>
  <si>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</si>
  <si>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</si>
  <si>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</si>
  <si>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</si>
  <si>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</si>
  <si>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</si>
  <si>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</si>
  <si>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</si>
  <si>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</si>
  <si>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</si>
  <si>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</si>
  <si>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</si>
  <si>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</si>
  <si>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</si>
  <si>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</si>
  <si>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</si>
  <si>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</si>
  <si>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</si>
  <si>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</si>
  <si>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</si>
  <si>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</si>
  <si>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</si>
  <si>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</si>
  <si>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29</t>
  </si>
  <si>
    <t>OTROS PASIVOS</t>
  </si>
  <si>
    <t>2</t>
  </si>
  <si>
    <t>PASIVOS</t>
  </si>
  <si>
    <t>COMPOSICIÓN PASIVO</t>
  </si>
  <si>
    <t>Cuentas por Pagar</t>
  </si>
  <si>
    <t>Obligaciones Financieras</t>
  </si>
  <si>
    <t>Otras cuentas del Pasivo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</si>
  <si>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</si>
  <si>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</si>
  <si>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</si>
  <si>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</si>
  <si>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</si>
  <si>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</si>
  <si>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</si>
  <si>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</si>
  <si>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</si>
  <si>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</si>
  <si>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</si>
  <si>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</si>
  <si>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</si>
  <si>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</si>
  <si>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</si>
  <si>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</si>
  <si>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>Superávit por valuaciones</t>
  </si>
  <si>
    <t>Otras cuentas del Patrimonio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</si>
  <si>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</si>
  <si>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</si>
  <si>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</si>
  <si>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</si>
  <si>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</si>
  <si>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</si>
  <si>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</si>
  <si>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</si>
  <si>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</si>
  <si>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</si>
  <si>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</si>
  <si>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</si>
  <si>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</si>
  <si>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</si>
  <si>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</si>
  <si>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</si>
  <si>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</si>
  <si>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</si>
  <si>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</si>
  <si>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</si>
  <si>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</si>
  <si>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</si>
  <si>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</si>
  <si>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</si>
  <si>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</si>
  <si>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</si>
  <si>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</si>
  <si>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</si>
  <si>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</si>
  <si>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</si>
  <si>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</si>
  <si>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</si>
  <si>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</si>
  <si>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</si>
  <si>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</si>
  <si>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</si>
  <si>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</si>
  <si>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</si>
  <si>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</si>
  <si>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</si>
  <si>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</si>
  <si>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</si>
  <si>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</si>
  <si>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</si>
  <si>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</si>
  <si>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</si>
  <si>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</si>
  <si>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</si>
  <si>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G. ICORED</t>
  </si>
  <si>
    <t>A. DEL VALLE</t>
  </si>
  <si>
    <t>ANDALUCÍA</t>
  </si>
  <si>
    <t>CACPE BIBLIÁN</t>
  </si>
  <si>
    <t>TULCÁN</t>
  </si>
  <si>
    <t>SAN JOSÉ</t>
  </si>
  <si>
    <t>STA. ROSA</t>
  </si>
  <si>
    <t>SAN FCO. ASÍS</t>
  </si>
  <si>
    <t>STA. ANA</t>
  </si>
  <si>
    <t>LA BENÉFICA</t>
  </si>
  <si>
    <t>UNIÓN EL EJIDO</t>
  </si>
  <si>
    <t>PABLO MUÑOZ V.</t>
  </si>
  <si>
    <t>PADRE J. LORENTE</t>
  </si>
  <si>
    <t>28</t>
  </si>
  <si>
    <t>OBLIGACIONES CONVERTIBLES EN ACCIONES Y APORTES PARA FUTURA CAPITALIZACIÓN</t>
  </si>
  <si>
    <t>feb-23</t>
  </si>
  <si>
    <t>* En el caso de las Cooperativas que registran un indicador del 250%, se están aplicando cotas para evitar que exista mucha dispersión entre los otros datos ya que los valores son en ciertos casos incluso mucho más altos</t>
  </si>
  <si>
    <t>El presente informe se realizó en base a la información de la herramienta "Visor Estratégico" que recoge los balances de las 43 cooperativas socias de ICORED; agrupadas de la siguiente forma:</t>
  </si>
  <si>
    <t>mar-23</t>
  </si>
  <si>
    <t>KULLKI</t>
  </si>
  <si>
    <t>EDUCADORES</t>
  </si>
  <si>
    <t>COACMES</t>
  </si>
  <si>
    <t>KULLKI WASI</t>
  </si>
  <si>
    <t>Monitoreo Financiero mensual - Grupo ICORED 
(Corte a abril 2023)</t>
  </si>
  <si>
    <t>* Los datos de la Coop. Cámara de Comercio de Ambato son proyectados en base a la última información reportada por la SEPS de marzo 2023</t>
  </si>
  <si>
    <t>abr-23</t>
  </si>
  <si>
    <t>VARIACIÓN mar-23 a abr-23</t>
  </si>
  <si>
    <t>AL 30 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</si>
</sst>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12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rgb="FFFFFFFF"/>
      <name val="Roboto"/>
    </font>
    <font>
      <b/>
      <sz val="10"/>
      <color theme="0"/>
      <name val="Arial"/>
      <family val="2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theme="0"/>
      <name val="Arial"/>
      <family val="2"/>
    </font>
    <font>
      <b/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82B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0" xfId="0" applyFont="1"/>
    <xf numFmtId="0" fontId="6" fillId="0" borderId="0" xfId="0" applyFont="1" applyAlignment="1">
      <alignment horizontal="left"/>
    </xf>
    <xf numFmtId="9" fontId="5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0" fontId="6" fillId="0" borderId="0" xfId="0" applyFont="1"/>
    <xf numFmtId="10" fontId="1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6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7" fillId="6" borderId="0" xfId="0" applyFont="1" applyFill="1" applyAlignment="1">
      <alignment horizontal="justify" wrapText="1"/>
    </xf>
    <xf numFmtId="0" fontId="18" fillId="6" borderId="6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2" fillId="6" borderId="0" xfId="1" applyFont="1" applyFill="1" applyAlignment="1">
      <alignment horizontal="center"/>
    </xf>
    <xf numFmtId="0" fontId="22" fillId="6" borderId="0" xfId="1" applyFont="1" applyFill="1"/>
    <xf numFmtId="0" fontId="23" fillId="6" borderId="0" xfId="0" applyFont="1" applyFill="1"/>
    <xf numFmtId="0" fontId="24" fillId="6" borderId="0" xfId="1" applyFont="1" applyFill="1"/>
    <xf numFmtId="0" fontId="25" fillId="6" borderId="0" xfId="0" applyFont="1" applyFill="1"/>
    <xf numFmtId="0" fontId="26" fillId="6" borderId="0" xfId="1" applyFont="1" applyFill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12" xfId="0" applyBorder="1"/>
    <xf numFmtId="9" fontId="0" fillId="0" borderId="1" xfId="0" applyNumberFormat="1" applyBorder="1"/>
    <xf numFmtId="0" fontId="0" fillId="0" borderId="1" xfId="0" applyBorder="1"/>
    <xf numFmtId="9" fontId="0" fillId="0" borderId="4" xfId="0" applyNumberFormat="1" applyBorder="1"/>
    <xf numFmtId="9" fontId="0" fillId="0" borderId="13" xfId="0" applyNumberFormat="1" applyBorder="1"/>
    <xf numFmtId="0" fontId="0" fillId="0" borderId="3" xfId="0" applyBorder="1"/>
    <xf numFmtId="9" fontId="0" fillId="0" borderId="5" xfId="0" applyNumberFormat="1" applyBorder="1"/>
    <xf numFmtId="0" fontId="0" fillId="0" borderId="14" xfId="0" applyBorder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0" fontId="0" fillId="0" borderId="16" xfId="0" applyBorder="1"/>
    <xf numFmtId="0" fontId="7" fillId="0" borderId="0" xfId="0" applyFont="1"/>
    <xf numFmtId="0" fontId="27" fillId="10" borderId="17" xfId="0" applyFont="1" applyFill="1" applyBorder="1" applyAlignment="1">
      <alignment horizontal="center" vertical="center" wrapText="1"/>
    </xf>
    <xf numFmtId="17" fontId="27" fillId="10" borderId="1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8" fillId="7" borderId="1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Alignment="1">
      <alignment horizontal="center" vertical="center" wrapText="1"/>
    </xf>
    <xf numFmtId="10" fontId="5" fillId="0" borderId="15" xfId="0" applyNumberFormat="1" applyFont="1" applyBorder="1" applyAlignment="1">
      <alignment horizontal="center" vertical="center" wrapText="1"/>
    </xf>
    <xf numFmtId="10" fontId="5" fillId="0" borderId="3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9" fontId="0" fillId="0" borderId="0" xfId="0" applyNumberFormat="1"/>
    <xf numFmtId="9" fontId="29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0" fontId="29" fillId="3" borderId="1" xfId="0" applyNumberFormat="1" applyFont="1" applyFill="1" applyBorder="1" applyAlignment="1">
      <alignment horizontal="center" vertical="center" wrapText="1"/>
    </xf>
    <xf numFmtId="10" fontId="29" fillId="4" borderId="1" xfId="0" applyNumberFormat="1" applyFont="1" applyFill="1" applyBorder="1" applyAlignment="1">
      <alignment horizontal="center" vertical="center" wrapText="1"/>
    </xf>
    <xf numFmtId="10" fontId="29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10" fontId="29" fillId="3" borderId="3" xfId="0" applyNumberFormat="1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10" fontId="29" fillId="5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9" fillId="4" borderId="3" xfId="0" applyNumberFormat="1" applyFont="1" applyFill="1" applyBorder="1" applyAlignment="1">
      <alignment horizontal="center" vertical="center" wrapText="1"/>
    </xf>
    <xf numFmtId="10" fontId="29" fillId="0" borderId="15" xfId="0" applyNumberFormat="1" applyFont="1" applyBorder="1" applyAlignment="1">
      <alignment horizontal="center" vertical="center" wrapText="1"/>
    </xf>
    <xf numFmtId="10" fontId="29" fillId="4" borderId="15" xfId="0" applyNumberFormat="1" applyFont="1" applyFill="1" applyBorder="1" applyAlignment="1">
      <alignment horizontal="center" vertical="center" wrapText="1"/>
    </xf>
    <xf numFmtId="10" fontId="29" fillId="3" borderId="15" xfId="0" applyNumberFormat="1" applyFont="1" applyFill="1" applyBorder="1" applyAlignment="1">
      <alignment horizontal="center" vertical="center" wrapText="1"/>
    </xf>
    <xf numFmtId="10" fontId="29" fillId="0" borderId="3" xfId="0" applyNumberFormat="1" applyFont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9" fontId="32" fillId="0" borderId="1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17" fillId="6" borderId="0" xfId="0" applyFont="1" applyFill="1" applyAlignment="1">
      <alignment horizontal="justify" wrapText="1"/>
    </xf>
    <xf numFmtId="0" fontId="30" fillId="6" borderId="0" xfId="0" applyFont="1" applyFill="1" applyAlignment="1">
      <alignment horizontal="center" wrapText="1"/>
    </xf>
    <xf numFmtId="0" fontId="30" fillId="6" borderId="0" xfId="0" applyFont="1" applyFill="1" applyAlignment="1">
      <alignment horizontal="center" vertical="center" wrapText="1"/>
    </xf>
    <xf numFmtId="0" fontId="1" fillId="0" borderId="0" xfId="0" applyFont="1"/>
    <xf numFmtId="0" fontId="3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34" fillId="2" borderId="2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7" fontId="14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2-4E8D-9CA9-D257F4A782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2-4E8D-9CA9-D257F4A782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2-4E8D-9CA9-D257F4A782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2-4E8D-9CA9-D257F4A782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2-4E8D-9CA9-D257F4A78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0.10520124350803378</c:v>
                </c:pt>
                <c:pt idx="1">
                  <c:v>0.11584584855044093</c:v>
                </c:pt>
                <c:pt idx="2">
                  <c:v>0.69520622327834314</c:v>
                </c:pt>
                <c:pt idx="3">
                  <c:v>2.459030339906108E-2</c:v>
                </c:pt>
                <c:pt idx="4">
                  <c:v>5.9141205659491068E-2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2-4E8D-9CA9-D257F4A782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5-4902-B604-838B2D4400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5-4902-B604-838B2D4400D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5-4902-B604-838B2D4400D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5-4902-B604-838B2D4400D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5-4902-B604-838B2D4400DA}"/>
              </c:ext>
            </c:extLst>
          </c:dPt>
          <c:dLbls>
            <c:dLbl>
              <c:idx val="3"/>
              <c:layout>
                <c:manualLayout>
                  <c:x val="3.8186147949774693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5-4902-B604-838B2D440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0.92253911603469663</c:v>
                </c:pt>
                <c:pt idx="1">
                  <c:v>2.5601062021146776E-2</c:v>
                </c:pt>
                <c:pt idx="2">
                  <c:v>4.8810270523244728E-2</c:v>
                </c:pt>
                <c:pt idx="3">
                  <c:v>9.9294964556413177E-5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95-4902-B604-838B2D4400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B-44ED-AC66-873F9841A525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B-44ED-AC66-873F9841A525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B-44ED-AC66-873F9841A52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B-44ED-AC66-873F9841A52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B-44ED-AC66-873F9841A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0.32442744902413967</c:v>
                </c:pt>
                <c:pt idx="1">
                  <c:v>0.61463334273479187</c:v>
                </c:pt>
                <c:pt idx="2">
                  <c:v>6.2917834362793496E-2</c:v>
                </c:pt>
                <c:pt idx="3">
                  <c:v>-2.0099170558833673E-3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B-44ED-AC66-873F9841A5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180-9772-49D41249162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65-4180-9772-49D41249162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65-4180-9772-49D41249162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180-9772-49D41249162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5-4180-9772-49D412491624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180-9772-49D412491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0.86632090319412691</c:v>
                </c:pt>
                <c:pt idx="1">
                  <c:v>8.2469876857055188E-2</c:v>
                </c:pt>
                <c:pt idx="2">
                  <c:v>1.6666173673970178E-2</c:v>
                </c:pt>
                <c:pt idx="3">
                  <c:v>3.4463122567793894E-2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65-4180-9772-49D4124916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8-4371-93FE-015E8FC381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98-4371-93FE-015E8FC381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98-4371-93FE-015E8FC381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8-4371-93FE-015E8FC381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8-4371-93FE-015E8FC3815A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8-4371-93FE-015E8FC38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0.43779334586058705</c:v>
                </c:pt>
                <c:pt idx="1">
                  <c:v>0.27239688549500063</c:v>
                </c:pt>
                <c:pt idx="2">
                  <c:v>0.22704341981043702</c:v>
                </c:pt>
                <c:pt idx="3">
                  <c:v>6.2711935072006342E-2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8-4371-93FE-015E8FC38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2.8888884605055887E-2"/>
          <c:y val="6.6968680908973219E-2"/>
          <c:w val="0.92598396637098823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37"/>
              <c:layout>
                <c:manualLayout>
                  <c:x val="-3.7834755335248832E-3"/>
                  <c:y val="1.50003186414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A-4FC0-BDE7-9A6B3294A807}"/>
                </c:ext>
              </c:extLst>
            </c:dLbl>
            <c:dLbl>
              <c:idx val="38"/>
              <c:layout>
                <c:manualLayout>
                  <c:x val="-1.580505779396028E-3"/>
                  <c:y val="2.8326121782547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A-4FC0-BDE7-9A6B3294A807}"/>
                </c:ext>
              </c:extLst>
            </c:dLbl>
            <c:dLbl>
              <c:idx val="39"/>
              <c:layout>
                <c:manualLayout>
                  <c:x val="-1.3961207495303322E-3"/>
                  <c:y val="2.8750244474869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A-4FC0-BDE7-9A6B3294A807}"/>
                </c:ext>
              </c:extLst>
            </c:dLbl>
            <c:dLbl>
              <c:idx val="40"/>
              <c:layout>
                <c:manualLayout>
                  <c:x val="4.4173447678371678E-4"/>
                  <c:y val="2.025021041320098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0-4480-B8DF-C8EEF3E57BE8}"/>
                </c:ext>
              </c:extLst>
            </c:dLbl>
            <c:dLbl>
              <c:idx val="41"/>
              <c:layout>
                <c:manualLayout>
                  <c:x val="9.2408191315918375E-2"/>
                  <c:y val="1.39564933623699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C-496E-924C-5EBC36456DAD}"/>
                </c:ext>
              </c:extLst>
            </c:dLbl>
            <c:dLbl>
              <c:idx val="42"/>
              <c:layout>
                <c:manualLayout>
                  <c:x val="-1.40211582187324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C-496E-924C-5EBC36456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Excedentes!$C$6:$C$48</c:f>
              <c:strCache>
                <c:ptCount val="43"/>
                <c:pt idx="0">
                  <c:v>SAN FRANCISCO</c:v>
                </c:pt>
                <c:pt idx="1">
                  <c:v>CACPECO</c:v>
                </c:pt>
                <c:pt idx="2">
                  <c:v>29 DE OCTUBRE</c:v>
                </c:pt>
                <c:pt idx="3">
                  <c:v>RIOBAMBA</c:v>
                </c:pt>
                <c:pt idx="4">
                  <c:v>A. DEL VALLE</c:v>
                </c:pt>
                <c:pt idx="5">
                  <c:v>MEGO</c:v>
                </c:pt>
                <c:pt idx="6">
                  <c:v>CACPE PASTAZA</c:v>
                </c:pt>
                <c:pt idx="7">
                  <c:v>ATUNTAQUI</c:v>
                </c:pt>
                <c:pt idx="8">
                  <c:v>23 DE JULIO</c:v>
                </c:pt>
                <c:pt idx="9">
                  <c:v>CHONE</c:v>
                </c:pt>
                <c:pt idx="10">
                  <c:v>OSCUS</c:v>
                </c:pt>
                <c:pt idx="11">
                  <c:v>CALCETA</c:v>
                </c:pt>
                <c:pt idx="12">
                  <c:v>EL SAGRARIO</c:v>
                </c:pt>
                <c:pt idx="13">
                  <c:v>MUSHUC RUNA</c:v>
                </c:pt>
                <c:pt idx="14">
                  <c:v>SAN JOSÉ</c:v>
                </c:pt>
                <c:pt idx="15">
                  <c:v>TULCÁN</c:v>
                </c:pt>
                <c:pt idx="16">
                  <c:v>CACPE BIBLIÁN</c:v>
                </c:pt>
                <c:pt idx="17">
                  <c:v>ANDALUCÍA</c:v>
                </c:pt>
                <c:pt idx="18">
                  <c:v>F. DAQUILEMA</c:v>
                </c:pt>
                <c:pt idx="19">
                  <c:v>CACPE LOJA</c:v>
                </c:pt>
                <c:pt idx="20">
                  <c:v>9 DE OCTUBRE</c:v>
                </c:pt>
                <c:pt idx="21">
                  <c:v>COMERCIO</c:v>
                </c:pt>
                <c:pt idx="22">
                  <c:v>PADRE J. LORENTE</c:v>
                </c:pt>
                <c:pt idx="23">
                  <c:v>KULLKI WASI</c:v>
                </c:pt>
                <c:pt idx="24">
                  <c:v>CCCA</c:v>
                </c:pt>
                <c:pt idx="25">
                  <c:v>PEDRO MONCAYO</c:v>
                </c:pt>
                <c:pt idx="26">
                  <c:v>STA. ROSA</c:v>
                </c:pt>
                <c:pt idx="27">
                  <c:v>COOPROGRESO</c:v>
                </c:pt>
                <c:pt idx="28">
                  <c:v>GUARANDA</c:v>
                </c:pt>
                <c:pt idx="29">
                  <c:v>STA. ANA</c:v>
                </c:pt>
                <c:pt idx="30">
                  <c:v>CPN</c:v>
                </c:pt>
                <c:pt idx="31">
                  <c:v>EDUCADORES</c:v>
                </c:pt>
                <c:pt idx="32">
                  <c:v>UNIÓN EL EJIDO</c:v>
                </c:pt>
                <c:pt idx="33">
                  <c:v>COACMES</c:v>
                </c:pt>
                <c:pt idx="34">
                  <c:v>COTOCOLLAO</c:v>
                </c:pt>
                <c:pt idx="35">
                  <c:v>COOPAD</c:v>
                </c:pt>
                <c:pt idx="36">
                  <c:v>PABLO MUÑOZ V.</c:v>
                </c:pt>
                <c:pt idx="37">
                  <c:v>15 DE ABRIL</c:v>
                </c:pt>
                <c:pt idx="38">
                  <c:v>LA DOLOROSA</c:v>
                </c:pt>
                <c:pt idx="39">
                  <c:v>LUCHA CAMPESINA</c:v>
                </c:pt>
                <c:pt idx="40">
                  <c:v>SAN FCO. ASÍS</c:v>
                </c:pt>
                <c:pt idx="41">
                  <c:v>LA BENÉFICA</c:v>
                </c:pt>
                <c:pt idx="42">
                  <c:v>ONCE DE JUNIO</c:v>
                </c:pt>
              </c:strCache>
            </c:strRef>
          </c:cat>
          <c:val>
            <c:numRef>
              <c:f>Excedentes!$F$6:$F$48</c:f>
              <c:numCache>
                <c:formatCode>0.00</c:formatCode>
                <c:ptCount val="43"/>
                <c:pt idx="0">
                  <c:v>3.730311989999997</c:v>
                </c:pt>
                <c:pt idx="1">
                  <c:v>3.18088912999999</c:v>
                </c:pt>
                <c:pt idx="2">
                  <c:v>2.6467775600000039</c:v>
                </c:pt>
                <c:pt idx="3">
                  <c:v>1.7526818300000038</c:v>
                </c:pt>
                <c:pt idx="4">
                  <c:v>1.5750927899999851</c:v>
                </c:pt>
                <c:pt idx="5">
                  <c:v>1.3462593799999993</c:v>
                </c:pt>
                <c:pt idx="6">
                  <c:v>1.3127126800000024</c:v>
                </c:pt>
                <c:pt idx="7">
                  <c:v>1.2566160100000019</c:v>
                </c:pt>
                <c:pt idx="8">
                  <c:v>1.1099204699999952</c:v>
                </c:pt>
                <c:pt idx="9">
                  <c:v>1.0366798300000015</c:v>
                </c:pt>
                <c:pt idx="10">
                  <c:v>1.0333407999999977</c:v>
                </c:pt>
                <c:pt idx="11">
                  <c:v>1.0099615299999982</c:v>
                </c:pt>
                <c:pt idx="12">
                  <c:v>0.96694293000000187</c:v>
                </c:pt>
                <c:pt idx="13">
                  <c:v>0.96422278000000006</c:v>
                </c:pt>
                <c:pt idx="14">
                  <c:v>0.96138337999999912</c:v>
                </c:pt>
                <c:pt idx="15">
                  <c:v>0.92434925000000057</c:v>
                </c:pt>
                <c:pt idx="16">
                  <c:v>0.76352636000000373</c:v>
                </c:pt>
                <c:pt idx="17">
                  <c:v>0.7128501500000084</c:v>
                </c:pt>
                <c:pt idx="18">
                  <c:v>0.57446265999999113</c:v>
                </c:pt>
                <c:pt idx="19">
                  <c:v>0.55083656999999908</c:v>
                </c:pt>
                <c:pt idx="20">
                  <c:v>0.43557813000000056</c:v>
                </c:pt>
                <c:pt idx="21">
                  <c:v>0.39415582000000082</c:v>
                </c:pt>
                <c:pt idx="22">
                  <c:v>0.25495395999999992</c:v>
                </c:pt>
                <c:pt idx="23">
                  <c:v>0.24053156000000264</c:v>
                </c:pt>
                <c:pt idx="24">
                  <c:v>0.18484252000000012</c:v>
                </c:pt>
                <c:pt idx="25">
                  <c:v>0.17386707999999951</c:v>
                </c:pt>
                <c:pt idx="26">
                  <c:v>0.1525672800000013</c:v>
                </c:pt>
                <c:pt idx="27">
                  <c:v>0.13867307000003137</c:v>
                </c:pt>
                <c:pt idx="28">
                  <c:v>0.13390745999999965</c:v>
                </c:pt>
                <c:pt idx="29">
                  <c:v>8.6520109999999706E-2</c:v>
                </c:pt>
                <c:pt idx="30">
                  <c:v>8.3607779999994136E-2</c:v>
                </c:pt>
                <c:pt idx="31">
                  <c:v>7.3528900000000119E-2</c:v>
                </c:pt>
                <c:pt idx="32">
                  <c:v>7.3527480000000311E-2</c:v>
                </c:pt>
                <c:pt idx="33">
                  <c:v>4.6995179999999914E-2</c:v>
                </c:pt>
                <c:pt idx="34">
                  <c:v>4.0544099999999972E-2</c:v>
                </c:pt>
                <c:pt idx="35">
                  <c:v>2.9839579999999977E-2</c:v>
                </c:pt>
                <c:pt idx="36">
                  <c:v>2.5065379999997361E-2</c:v>
                </c:pt>
                <c:pt idx="37">
                  <c:v>2.1649909999999828E-2</c:v>
                </c:pt>
                <c:pt idx="38">
                  <c:v>1.7155710000000046E-2</c:v>
                </c:pt>
                <c:pt idx="39">
                  <c:v>1.6479640000000906E-2</c:v>
                </c:pt>
                <c:pt idx="40">
                  <c:v>4.4016400000002065E-3</c:v>
                </c:pt>
                <c:pt idx="41">
                  <c:v>-0.22537911999999927</c:v>
                </c:pt>
                <c:pt idx="42">
                  <c:v>-1.8243160100000013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Excedentes!$C$6:$C$48</c15:sqref>
                        </c15:formulaRef>
                      </c:ext>
                    </c:extLst>
                    <c:strCache>
                      <c:ptCount val="43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MEGO</c:v>
                      </c:pt>
                      <c:pt idx="6">
                        <c:v>CACPE PASTAZA</c:v>
                      </c:pt>
                      <c:pt idx="7">
                        <c:v>ATUNTAQUI</c:v>
                      </c:pt>
                      <c:pt idx="8">
                        <c:v>23 DE JULIO</c:v>
                      </c:pt>
                      <c:pt idx="9">
                        <c:v>CHONE</c:v>
                      </c:pt>
                      <c:pt idx="10">
                        <c:v>OSCUS</c:v>
                      </c:pt>
                      <c:pt idx="11">
                        <c:v>CALCETA</c:v>
                      </c:pt>
                      <c:pt idx="12">
                        <c:v>EL SAGRARIO</c:v>
                      </c:pt>
                      <c:pt idx="13">
                        <c:v>MUSHUC RUNA</c:v>
                      </c:pt>
                      <c:pt idx="14">
                        <c:v>SAN JOSÉ</c:v>
                      </c:pt>
                      <c:pt idx="15">
                        <c:v>TULCÁN</c:v>
                      </c:pt>
                      <c:pt idx="16">
                        <c:v>CACPE BIBLIÁN</c:v>
                      </c:pt>
                      <c:pt idx="17">
                        <c:v>ANDALUCÍA</c:v>
                      </c:pt>
                      <c:pt idx="18">
                        <c:v>F. DAQUILEMA</c:v>
                      </c:pt>
                      <c:pt idx="19">
                        <c:v>CACPE LOJA</c:v>
                      </c:pt>
                      <c:pt idx="20">
                        <c:v>9 DE OCTUBRE</c:v>
                      </c:pt>
                      <c:pt idx="21">
                        <c:v>COMERCIO</c:v>
                      </c:pt>
                      <c:pt idx="22">
                        <c:v>PADRE J. LORENTE</c:v>
                      </c:pt>
                      <c:pt idx="23">
                        <c:v>KULLKI WASI</c:v>
                      </c:pt>
                      <c:pt idx="24">
                        <c:v>CCCA</c:v>
                      </c:pt>
                      <c:pt idx="25">
                        <c:v>PEDRO MONCAYO</c:v>
                      </c:pt>
                      <c:pt idx="26">
                        <c:v>STA. ROSA</c:v>
                      </c:pt>
                      <c:pt idx="27">
                        <c:v>COOPROGRESO</c:v>
                      </c:pt>
                      <c:pt idx="28">
                        <c:v>GUARANDA</c:v>
                      </c:pt>
                      <c:pt idx="29">
                        <c:v>STA. ANA</c:v>
                      </c:pt>
                      <c:pt idx="30">
                        <c:v>CPN</c:v>
                      </c:pt>
                      <c:pt idx="31">
                        <c:v>EDUCADORES</c:v>
                      </c:pt>
                      <c:pt idx="32">
                        <c:v>UNIÓN EL EJIDO</c:v>
                      </c:pt>
                      <c:pt idx="33">
                        <c:v>COACMES</c:v>
                      </c:pt>
                      <c:pt idx="34">
                        <c:v>COTOCOLLAO</c:v>
                      </c:pt>
                      <c:pt idx="35">
                        <c:v>COOPAD</c:v>
                      </c:pt>
                      <c:pt idx="36">
                        <c:v>PABLO MUÑOZ V.</c:v>
                      </c:pt>
                      <c:pt idx="37">
                        <c:v>15 DE ABRIL</c:v>
                      </c:pt>
                      <c:pt idx="38">
                        <c:v>LA DOLOROSA</c:v>
                      </c:pt>
                      <c:pt idx="39">
                        <c:v>LUCHA CAMPESINA</c:v>
                      </c:pt>
                      <c:pt idx="40">
                        <c:v>SAN FCO. ASÍS</c:v>
                      </c:pt>
                      <c:pt idx="41">
                        <c:v>LA BENÉFICA</c:v>
                      </c:pt>
                      <c:pt idx="42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Excedentes!$D$6:$D$48</c15:sqref>
                        </c15:formulaRef>
                      </c:ext>
                    </c:extLst>
                    <c:numCache>
                      <c:formatCode>0.00</c:formatCode>
                      <c:ptCount val="43"/>
                      <c:pt idx="0">
                        <c:v>26.10166834</c:v>
                      </c:pt>
                      <c:pt idx="1">
                        <c:v>21.936338760000002</c:v>
                      </c:pt>
                      <c:pt idx="2">
                        <c:v>42.732176900000006</c:v>
                      </c:pt>
                      <c:pt idx="3">
                        <c:v>18.329352080000003</c:v>
                      </c:pt>
                      <c:pt idx="4">
                        <c:v>69.313024909999996</c:v>
                      </c:pt>
                      <c:pt idx="5">
                        <c:v>16.608527380000002</c:v>
                      </c:pt>
                      <c:pt idx="6">
                        <c:v>10.710573450000004</c:v>
                      </c:pt>
                      <c:pt idx="7">
                        <c:v>19.681112980000002</c:v>
                      </c:pt>
                      <c:pt idx="8">
                        <c:v>21.356816800000001</c:v>
                      </c:pt>
                      <c:pt idx="9">
                        <c:v>6.0775738100000014</c:v>
                      </c:pt>
                      <c:pt idx="10">
                        <c:v>27.481123070000002</c:v>
                      </c:pt>
                      <c:pt idx="11">
                        <c:v>6.9090095300000005</c:v>
                      </c:pt>
                      <c:pt idx="12">
                        <c:v>12.897389630000001</c:v>
                      </c:pt>
                      <c:pt idx="13">
                        <c:v>26.632633040000002</c:v>
                      </c:pt>
                      <c:pt idx="14">
                        <c:v>9.8829910299999995</c:v>
                      </c:pt>
                      <c:pt idx="15">
                        <c:v>14.481439340000001</c:v>
                      </c:pt>
                      <c:pt idx="16">
                        <c:v>17.776972839999996</c:v>
                      </c:pt>
                      <c:pt idx="17">
                        <c:v>23.651976760000004</c:v>
                      </c:pt>
                      <c:pt idx="18">
                        <c:v>22.066009790000003</c:v>
                      </c:pt>
                      <c:pt idx="19">
                        <c:v>4.1854360199999991</c:v>
                      </c:pt>
                      <c:pt idx="20">
                        <c:v>4.9140467700000006</c:v>
                      </c:pt>
                      <c:pt idx="21">
                        <c:v>5.5749058499999995</c:v>
                      </c:pt>
                      <c:pt idx="22">
                        <c:v>5.1401625600000003</c:v>
                      </c:pt>
                      <c:pt idx="23">
                        <c:v>13.000394630000002</c:v>
                      </c:pt>
                      <c:pt idx="24">
                        <c:v>10.119032570000002</c:v>
                      </c:pt>
                      <c:pt idx="25">
                        <c:v>2.4184042799999999</c:v>
                      </c:pt>
                      <c:pt idx="26">
                        <c:v>6.0187503800000002</c:v>
                      </c:pt>
                      <c:pt idx="27">
                        <c:v>60.715553710000009</c:v>
                      </c:pt>
                      <c:pt idx="28">
                        <c:v>3.2948695400000001</c:v>
                      </c:pt>
                      <c:pt idx="29">
                        <c:v>2.0452775799999996</c:v>
                      </c:pt>
                      <c:pt idx="30">
                        <c:v>67.838288879999993</c:v>
                      </c:pt>
                      <c:pt idx="31">
                        <c:v>1.23143129</c:v>
                      </c:pt>
                      <c:pt idx="32">
                        <c:v>1.2902894300000001</c:v>
                      </c:pt>
                      <c:pt idx="33">
                        <c:v>0.75245540999999994</c:v>
                      </c:pt>
                      <c:pt idx="34">
                        <c:v>2.5722895499999998</c:v>
                      </c:pt>
                      <c:pt idx="35">
                        <c:v>3.2935207900000001</c:v>
                      </c:pt>
                      <c:pt idx="36">
                        <c:v>14.117537389999997</c:v>
                      </c:pt>
                      <c:pt idx="37">
                        <c:v>6.3884840999999994</c:v>
                      </c:pt>
                      <c:pt idx="38">
                        <c:v>0.73516522000000006</c:v>
                      </c:pt>
                      <c:pt idx="39">
                        <c:v>2.8619807800000006</c:v>
                      </c:pt>
                      <c:pt idx="40">
                        <c:v>2.3404390900000003</c:v>
                      </c:pt>
                      <c:pt idx="41">
                        <c:v>1.9737659100000002</c:v>
                      </c:pt>
                      <c:pt idx="42">
                        <c:v>6.5796185199999995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Excedentes!$C$6:$C$48</c15:sqref>
                        </c15:formulaRef>
                      </c:ext>
                    </c:extLst>
                    <c:strCache>
                      <c:ptCount val="43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MEGO</c:v>
                      </c:pt>
                      <c:pt idx="6">
                        <c:v>CACPE PASTAZA</c:v>
                      </c:pt>
                      <c:pt idx="7">
                        <c:v>ATUNTAQUI</c:v>
                      </c:pt>
                      <c:pt idx="8">
                        <c:v>23 DE JULIO</c:v>
                      </c:pt>
                      <c:pt idx="9">
                        <c:v>CHONE</c:v>
                      </c:pt>
                      <c:pt idx="10">
                        <c:v>OSCUS</c:v>
                      </c:pt>
                      <c:pt idx="11">
                        <c:v>CALCETA</c:v>
                      </c:pt>
                      <c:pt idx="12">
                        <c:v>EL SAGRARIO</c:v>
                      </c:pt>
                      <c:pt idx="13">
                        <c:v>MUSHUC RUNA</c:v>
                      </c:pt>
                      <c:pt idx="14">
                        <c:v>SAN JOSÉ</c:v>
                      </c:pt>
                      <c:pt idx="15">
                        <c:v>TULCÁN</c:v>
                      </c:pt>
                      <c:pt idx="16">
                        <c:v>CACPE BIBLIÁN</c:v>
                      </c:pt>
                      <c:pt idx="17">
                        <c:v>ANDALUCÍA</c:v>
                      </c:pt>
                      <c:pt idx="18">
                        <c:v>F. DAQUILEMA</c:v>
                      </c:pt>
                      <c:pt idx="19">
                        <c:v>CACPE LOJA</c:v>
                      </c:pt>
                      <c:pt idx="20">
                        <c:v>9 DE OCTUBRE</c:v>
                      </c:pt>
                      <c:pt idx="21">
                        <c:v>COMERCIO</c:v>
                      </c:pt>
                      <c:pt idx="22">
                        <c:v>PADRE J. LORENTE</c:v>
                      </c:pt>
                      <c:pt idx="23">
                        <c:v>KULLKI WASI</c:v>
                      </c:pt>
                      <c:pt idx="24">
                        <c:v>CCCA</c:v>
                      </c:pt>
                      <c:pt idx="25">
                        <c:v>PEDRO MONCAYO</c:v>
                      </c:pt>
                      <c:pt idx="26">
                        <c:v>STA. ROSA</c:v>
                      </c:pt>
                      <c:pt idx="27">
                        <c:v>COOPROGRESO</c:v>
                      </c:pt>
                      <c:pt idx="28">
                        <c:v>GUARANDA</c:v>
                      </c:pt>
                      <c:pt idx="29">
                        <c:v>STA. ANA</c:v>
                      </c:pt>
                      <c:pt idx="30">
                        <c:v>CPN</c:v>
                      </c:pt>
                      <c:pt idx="31">
                        <c:v>EDUCADORES</c:v>
                      </c:pt>
                      <c:pt idx="32">
                        <c:v>UNIÓN EL EJIDO</c:v>
                      </c:pt>
                      <c:pt idx="33">
                        <c:v>COACMES</c:v>
                      </c:pt>
                      <c:pt idx="34">
                        <c:v>COTOCOLLAO</c:v>
                      </c:pt>
                      <c:pt idx="35">
                        <c:v>COOPAD</c:v>
                      </c:pt>
                      <c:pt idx="36">
                        <c:v>PABLO MUÑOZ V.</c:v>
                      </c:pt>
                      <c:pt idx="37">
                        <c:v>15 DE ABRIL</c:v>
                      </c:pt>
                      <c:pt idx="38">
                        <c:v>LA DOLOROSA</c:v>
                      </c:pt>
                      <c:pt idx="39">
                        <c:v>LUCHA CAMPESINA</c:v>
                      </c:pt>
                      <c:pt idx="40">
                        <c:v>SAN FCO. ASÍS</c:v>
                      </c:pt>
                      <c:pt idx="41">
                        <c:v>LA BENÉFICA</c:v>
                      </c:pt>
                      <c:pt idx="42">
                        <c:v>ONCE DE 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Excedentes!$E$6:$E$48</c15:sqref>
                        </c15:formulaRef>
                      </c:ext>
                    </c:extLst>
                    <c:numCache>
                      <c:formatCode>0.00</c:formatCode>
                      <c:ptCount val="43"/>
                      <c:pt idx="0">
                        <c:v>22.371356350000003</c:v>
                      </c:pt>
                      <c:pt idx="1">
                        <c:v>18.755449630000012</c:v>
                      </c:pt>
                      <c:pt idx="2">
                        <c:v>40.085399340000002</c:v>
                      </c:pt>
                      <c:pt idx="3">
                        <c:v>16.576670249999999</c:v>
                      </c:pt>
                      <c:pt idx="4">
                        <c:v>67.737932120000011</c:v>
                      </c:pt>
                      <c:pt idx="5">
                        <c:v>15.262268000000002</c:v>
                      </c:pt>
                      <c:pt idx="6">
                        <c:v>9.3978607700000012</c:v>
                      </c:pt>
                      <c:pt idx="7">
                        <c:v>18.42449697</c:v>
                      </c:pt>
                      <c:pt idx="8">
                        <c:v>20.246896330000006</c:v>
                      </c:pt>
                      <c:pt idx="9">
                        <c:v>5.0408939799999999</c:v>
                      </c:pt>
                      <c:pt idx="10">
                        <c:v>26.447782270000005</c:v>
                      </c:pt>
                      <c:pt idx="11">
                        <c:v>5.8990480000000023</c:v>
                      </c:pt>
                      <c:pt idx="12">
                        <c:v>11.930446699999999</c:v>
                      </c:pt>
                      <c:pt idx="13">
                        <c:v>25.668410260000002</c:v>
                      </c:pt>
                      <c:pt idx="14">
                        <c:v>8.9216076500000003</c:v>
                      </c:pt>
                      <c:pt idx="15">
                        <c:v>13.557090090000001</c:v>
                      </c:pt>
                      <c:pt idx="16">
                        <c:v>17.013446479999992</c:v>
                      </c:pt>
                      <c:pt idx="17">
                        <c:v>22.939126609999995</c:v>
                      </c:pt>
                      <c:pt idx="18">
                        <c:v>21.491547130000011</c:v>
                      </c:pt>
                      <c:pt idx="19">
                        <c:v>3.6345994500000001</c:v>
                      </c:pt>
                      <c:pt idx="20">
                        <c:v>4.47846864</c:v>
                      </c:pt>
                      <c:pt idx="21">
                        <c:v>5.1807500299999987</c:v>
                      </c:pt>
                      <c:pt idx="22">
                        <c:v>4.8852086000000003</c:v>
                      </c:pt>
                      <c:pt idx="23">
                        <c:v>12.75986307</c:v>
                      </c:pt>
                      <c:pt idx="24">
                        <c:v>9.9341900500000015</c:v>
                      </c:pt>
                      <c:pt idx="25">
                        <c:v>2.2445372000000003</c:v>
                      </c:pt>
                      <c:pt idx="26">
                        <c:v>5.8661830999999989</c:v>
                      </c:pt>
                      <c:pt idx="27">
                        <c:v>60.576880639999978</c:v>
                      </c:pt>
                      <c:pt idx="28">
                        <c:v>3.1609620800000005</c:v>
                      </c:pt>
                      <c:pt idx="29">
                        <c:v>1.9587574699999999</c:v>
                      </c:pt>
                      <c:pt idx="30">
                        <c:v>67.754681099999999</c:v>
                      </c:pt>
                      <c:pt idx="31">
                        <c:v>1.1579023899999998</c:v>
                      </c:pt>
                      <c:pt idx="32">
                        <c:v>1.2167619499999998</c:v>
                      </c:pt>
                      <c:pt idx="33">
                        <c:v>0.70546023000000002</c:v>
                      </c:pt>
                      <c:pt idx="34">
                        <c:v>2.5317454499999998</c:v>
                      </c:pt>
                      <c:pt idx="35">
                        <c:v>3.2636812100000001</c:v>
                      </c:pt>
                      <c:pt idx="36">
                        <c:v>14.09247201</c:v>
                      </c:pt>
                      <c:pt idx="37">
                        <c:v>6.3668341899999996</c:v>
                      </c:pt>
                      <c:pt idx="38">
                        <c:v>0.71800951000000002</c:v>
                      </c:pt>
                      <c:pt idx="39">
                        <c:v>2.8455011399999997</c:v>
                      </c:pt>
                      <c:pt idx="40">
                        <c:v>2.3360374500000001</c:v>
                      </c:pt>
                      <c:pt idx="41">
                        <c:v>2.1991450299999995</c:v>
                      </c:pt>
                      <c:pt idx="42">
                        <c:v>8.4039345300000008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4"/>
          <c:min val="-6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1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1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1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B6F1F8-0235-4CFA-ACBB-BFA78F9B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304800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124A7B9-23F7-4EBD-B679-242E0404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972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161925</xdr:rowOff>
    </xdr:from>
    <xdr:to>
      <xdr:col>11</xdr:col>
      <xdr:colOff>381000</xdr:colOff>
      <xdr:row>20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C1AD402-B50F-4480-8348-3A523AF65948}"/>
            </a:ext>
          </a:extLst>
        </xdr:cNvPr>
        <xdr:cNvSpPr txBox="1"/>
      </xdr:nvSpPr>
      <xdr:spPr>
        <a:xfrm>
          <a:off x="7858125" y="93345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abril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$ 11.431 millones de dólares, registrando un incremento mensual de $ 97,38 millones de dólares, lo que refleja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una variación porcentual del 0,86% con relación a marzo 2023.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Son 7 cooperativas las que han registrado disminución porcentual para este mes de análisis. De las otras socias, la que cerró con un mayor incremento porcentual alcanzó el 4% de crecimiento en esta subcuenta.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Comparando con los datos de abril 2022, se puede apreciar de igual forma un incremento anual del 12,14%; al pasar de $ 10,194 millones en abr-22 a $ 11.431 millones en abr-23. </a:t>
          </a:r>
        </a:p>
      </xdr:txBody>
    </xdr:sp>
    <xdr:clientData/>
  </xdr:twoCellAnchor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47625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672075E-CC4D-4B35-8A97-AEC1AAA6E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142875</xdr:rowOff>
    </xdr:from>
    <xdr:to>
      <xdr:col>11</xdr:col>
      <xdr:colOff>638175</xdr:colOff>
      <xdr:row>20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3222-A9E5-41D6-AC47-6EAD2B6F5538}"/>
            </a:ext>
          </a:extLst>
        </xdr:cNvPr>
        <xdr:cNvSpPr txBox="1"/>
      </xdr:nvSpPr>
      <xdr:spPr>
        <a:xfrm>
          <a:off x="7858125" y="7239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abril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$ 2.500 millones de dólares; es decir, registró un crecimiento de $ 17,12 millones de dólares de marzo 2023 a abril 2023, lo que representa el 0,69%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alcanzaron un mayor crecimiento en esta subcuenta con el 4% y 5%. Por otro lado, existen 17 cooperativas registran un decrecimiento en este último mes de análisis, siendo el -11% el porcentaje de decrecimiento más alto en una de ellas.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190500</xdr:colOff>
      <xdr:row>64</xdr:row>
      <xdr:rowOff>47625</xdr:rowOff>
    </xdr:from>
    <xdr:to>
      <xdr:col>10</xdr:col>
      <xdr:colOff>581025</xdr:colOff>
      <xdr:row>67</xdr:row>
      <xdr:rowOff>57150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82225" y="12353925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13A4B5E-B859-44E9-8DDC-8F5BE6D3B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3</xdr:row>
      <xdr:rowOff>104775</xdr:rowOff>
    </xdr:from>
    <xdr:to>
      <xdr:col>11</xdr:col>
      <xdr:colOff>419100</xdr:colOff>
      <xdr:row>20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6D3353-B9DF-4840-9B57-BF30CD3A1E34}"/>
            </a:ext>
          </a:extLst>
        </xdr:cNvPr>
        <xdr:cNvSpPr txBox="1"/>
      </xdr:nvSpPr>
      <xdr:spPr>
        <a:xfrm>
          <a:off x="7639050" y="6858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abril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$ 8.784 millones de dólares; es decir, registró un crecimiento de $ 79,08 millones de dólares de marzo 2023 a abril 2023, lo que representa el 0,91% de crecimiento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 cooperativas que registraron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el mayor crecimiento en esta subcuenta del 4% mensual. Por otro lado, existen 8 cooperativas que han decrecido en esta subcuenta y el porcentaje más elevado de decrecimiento fue del -1% en 3 cooperativas socias.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3934A4B3-03D4-4E1B-AC1F-A92E33006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752475</xdr:colOff>
      <xdr:row>19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14A5FBA-0B8C-4BB1-BA9C-18E709ACAE84}"/>
            </a:ext>
          </a:extLst>
        </xdr:cNvPr>
        <xdr:cNvSpPr txBox="1"/>
      </xdr:nvSpPr>
      <xdr:spPr>
        <a:xfrm>
          <a:off x="7858125" y="771525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abril del 2023, el patrimonio registró un saldo de $ 1.854 millones de dólares, lo que representa un incremento de $ 10,63 millones de dólares con relación al mes de marzo 2023 (0,58%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solamente 3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han registrado un decrecimiento para este mes de análisis. De las socias que han incrementado su saldo en esta cuenta, existen 4 cooperativas que registran un mayor porcentaje de crecimiento del 2%.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evidenciar un crecimiento en este grupo contable del 13,07% ($ 214,30 millones), ya que pasa de $ 1.640 millones en abr-22 a $ 1.854 millones en abr-23. </a:t>
          </a:r>
        </a:p>
      </xdr:txBody>
    </xdr:sp>
    <xdr:clientData/>
  </xdr:twoCellAnchor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333375</xdr:colOff>
      <xdr:row>64</xdr:row>
      <xdr:rowOff>57150</xdr:rowOff>
    </xdr:from>
    <xdr:to>
      <xdr:col>10</xdr:col>
      <xdr:colOff>723900</xdr:colOff>
      <xdr:row>67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25100" y="1226820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C84BA00-1ABB-46AA-BAA8-1E949D088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450664-EBF4-41E6-96CD-2C571AC0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352426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5B79CA64-9DDD-49B6-80DA-34858DEAA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20050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08B2DFE-9E9D-4C7D-9BD1-18BE7794A1FF}"/>
            </a:ext>
          </a:extLst>
        </xdr:cNvPr>
        <xdr:cNvSpPr txBox="1"/>
      </xdr:nvSpPr>
      <xdr:spPr>
        <a:xfrm>
          <a:off x="7858125" y="962025"/>
          <a:ext cx="3838575" cy="298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abril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$ 602 millones de dólares; es decir, registró un crecimiento de $ 4,14 millones de dólares de marzo 2023 a abril 2023, lo que representa el 0,69%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7 cooperativas socias que  han registrado un decrecimiento en el último mes de esta subcuenta del Patrimonio, el porcentaje más alto de decrecimiento fue el -0,26% en 1 cooperativa. Por otro lado, el porcentaje más elevado de crecimiento en 1 cooperativa socia fue del 7%.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64</xdr:row>
      <xdr:rowOff>95250</xdr:rowOff>
    </xdr:from>
    <xdr:to>
      <xdr:col>10</xdr:col>
      <xdr:colOff>666750</xdr:colOff>
      <xdr:row>67</xdr:row>
      <xdr:rowOff>66675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4015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D317A-BAE1-4F6C-A76F-71A64190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666750</xdr:colOff>
      <xdr:row>19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E3D479-9E43-4754-A51F-257F1B047909}"/>
            </a:ext>
          </a:extLst>
        </xdr:cNvPr>
        <xdr:cNvSpPr txBox="1"/>
      </xdr:nvSpPr>
      <xdr:spPr>
        <a:xfrm>
          <a:off x="7858125" y="77152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abril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$ 1,140 millones de dólares; es decir, registró un crecimiento de $ 13,74 millones de dólares de marzo 2023 a abril 2023, lo que representa el 1,22%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 1 cooperativa que registró un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crecimiento en esta subcuenta del 5%. Ninguna registra decrecimiento y hay 3 cooperativas que no registran variación para este mes de análisis.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180975</xdr:colOff>
      <xdr:row>64</xdr:row>
      <xdr:rowOff>95250</xdr:rowOff>
    </xdr:from>
    <xdr:to>
      <xdr:col>10</xdr:col>
      <xdr:colOff>571500</xdr:colOff>
      <xdr:row>67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172700" y="12306300"/>
          <a:ext cx="390525" cy="6000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17759-5F93-4799-A729-DF96A1B7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B20806-0C96-4075-B139-0261B4BF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952501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87D1773-2478-4691-9FB8-BB0C6ECE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172450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8AAC8C-5EF2-4DDC-B882-C92568A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790575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BBC58AAF-147B-4EB5-A959-A81F0563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105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19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FF453B1-2B52-4527-BD86-AA204AB62560}"/>
            </a:ext>
          </a:extLst>
        </xdr:cNvPr>
        <xdr:cNvSpPr txBox="1"/>
      </xdr:nvSpPr>
      <xdr:spPr>
        <a:xfrm>
          <a:off x="7858125" y="771525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abril 2023, se puede observar un total de Activos de $14.273 millones de dólares, que es mayor al mes de marzo 2023 en un 0,81% (114,06 millones de dólares).  </a:t>
          </a:r>
        </a:p>
        <a:p>
          <a:pPr algn="just" eaLnBrk="1" fontAlgn="auto" latinLnBrk="0" hangingPunct="1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este mes de análisis, solamente 8 cooperativas han registrado decrecimiento en los Activos y el porcentaje de decrecimiento más elevado es del 2% en 1 cooperativa socia. Por otro lado, de las Cooperativas que registran crecimiento para este período, existe 1 socia que ha registrado el mayor porcentaje de crecimiento con el 14%.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identificar que ha habido un  crecimiento en los Activos del Grupo Icored del 12,50%; al pasar de abr-22 con $12.687 millones a abr-23 con $14.273 millones.</a:t>
          </a:r>
        </a:p>
      </xdr:txBody>
    </xdr:sp>
    <xdr:clientData/>
  </xdr:twoCellAnchor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65</xdr:row>
      <xdr:rowOff>123825</xdr:rowOff>
    </xdr:from>
    <xdr:to>
      <xdr:col>10</xdr:col>
      <xdr:colOff>638175</xdr:colOff>
      <xdr:row>68</xdr:row>
      <xdr:rowOff>76200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39375" y="125253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00242F3-8FCB-41E4-99B7-BE58F85E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561976</xdr:colOff>
      <xdr:row>3</xdr:row>
      <xdr:rowOff>90485</xdr:rowOff>
    </xdr:from>
    <xdr:to>
      <xdr:col>12</xdr:col>
      <xdr:colOff>1000126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52</xdr:row>
      <xdr:rowOff>47625</xdr:rowOff>
    </xdr:from>
    <xdr:to>
      <xdr:col>8</xdr:col>
      <xdr:colOff>733425</xdr:colOff>
      <xdr:row>54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72</xdr:row>
      <xdr:rowOff>0</xdr:rowOff>
    </xdr:from>
    <xdr:to>
      <xdr:col>8</xdr:col>
      <xdr:colOff>771525</xdr:colOff>
      <xdr:row>74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277850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428625</xdr:colOff>
      <xdr:row>23</xdr:row>
      <xdr:rowOff>2840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C1499-6938-43FF-BAAA-66A6D655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591675" cy="381284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72</xdr:row>
      <xdr:rowOff>0</xdr:rowOff>
    </xdr:from>
    <xdr:to>
      <xdr:col>8</xdr:col>
      <xdr:colOff>638175</xdr:colOff>
      <xdr:row>74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257175</xdr:colOff>
      <xdr:row>22</xdr:row>
      <xdr:rowOff>125186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572FB33-EB1C-41E2-92A4-258EA116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420225" cy="374468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74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190500</xdr:colOff>
      <xdr:row>22</xdr:row>
      <xdr:rowOff>102468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F0A7352-2503-4F6D-A86B-0C2B95B6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363075" cy="37219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74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7</xdr:col>
      <xdr:colOff>831799</xdr:colOff>
      <xdr:row>21</xdr:row>
      <xdr:rowOff>123824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79DD6BF-8DC8-41FD-AACC-C4D1AEA7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8937574" cy="35528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72</xdr:row>
      <xdr:rowOff>28574</xdr:rowOff>
    </xdr:from>
    <xdr:to>
      <xdr:col>8</xdr:col>
      <xdr:colOff>638175</xdr:colOff>
      <xdr:row>74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52536</xdr:colOff>
      <xdr:row>22</xdr:row>
      <xdr:rowOff>47624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EF70A33-40AA-42F2-9EF3-504B5C76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225111" cy="36671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72</xdr:row>
      <xdr:rowOff>0</xdr:rowOff>
    </xdr:from>
    <xdr:to>
      <xdr:col>8</xdr:col>
      <xdr:colOff>628650</xdr:colOff>
      <xdr:row>74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292149</xdr:colOff>
      <xdr:row>22</xdr:row>
      <xdr:rowOff>142874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40F15C-F9A3-469D-9240-06A85A73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464724" cy="37623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72</xdr:row>
      <xdr:rowOff>0</xdr:rowOff>
    </xdr:from>
    <xdr:to>
      <xdr:col>8</xdr:col>
      <xdr:colOff>619125</xdr:colOff>
      <xdr:row>74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244230</xdr:colOff>
      <xdr:row>22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FC848-9508-478B-919C-38F1F75B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416805" cy="374332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</xdr:row>
      <xdr:rowOff>148166</xdr:rowOff>
    </xdr:from>
    <xdr:to>
      <xdr:col>12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1AD04C-4321-4FB3-AECB-DA0ED4BB8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371476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C62829A9-BAFE-4CEF-ADD5-34112C5F3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39100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3</xdr:row>
      <xdr:rowOff>171450</xdr:rowOff>
    </xdr:from>
    <xdr:to>
      <xdr:col>11</xdr:col>
      <xdr:colOff>752475</xdr:colOff>
      <xdr:row>21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9C78313-9F79-48E6-B35E-08B5F265CBC8}"/>
            </a:ext>
          </a:extLst>
        </xdr:cNvPr>
        <xdr:cNvSpPr txBox="1"/>
      </xdr:nvSpPr>
      <xdr:spPr>
        <a:xfrm>
          <a:off x="7972425" y="75247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abril 2023, se puede observar un total de Fondos Disponibles de $ 1.502 millones de dólares, que es superior al mes de marzo 2023 en $ 26 millones de dólares, es decir, se produjo un crecimiento mensual del 1,76%.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>
              <a:solidFill>
                <a:sysClr val="windowText" lastClr="000000"/>
              </a:solidFill>
              <a:effectLst/>
            </a:rPr>
            <a:t>El</a:t>
          </a:r>
          <a:r>
            <a:rPr lang="es-EC" baseline="0">
              <a:solidFill>
                <a:sysClr val="windowText" lastClr="000000"/>
              </a:solidFill>
              <a:effectLst/>
            </a:rPr>
            <a:t> porcentaje de crecimiento más alto es el 34% en una cooperativa socia y existen 18 cooperativas que han decrecido en esta subcuenta en el último mes, registrándose el 24% como el porcentaje más elevado de decrecimiento en 1 socia. </a:t>
          </a:r>
        </a:p>
        <a:p>
          <a:pPr algn="just" eaLnBrk="1" fontAlgn="auto" latinLnBrk="0" hangingPunct="1"/>
          <a:endParaRPr lang="es-EC" baseline="0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 baseline="0">
              <a:solidFill>
                <a:sysClr val="windowText" lastClr="000000"/>
              </a:solidFill>
              <a:effectLst/>
            </a:rPr>
            <a:t>Con relación al año anterior, esta subcuenta ha disminuido en 3,34 puntos porcentuales ya que pasó de abr-22 con $ 1.554 millones a abr-23 con $ 1.502 millones.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65</xdr:row>
      <xdr:rowOff>123826</xdr:rowOff>
    </xdr:from>
    <xdr:to>
      <xdr:col>10</xdr:col>
      <xdr:colOff>666750</xdr:colOff>
      <xdr:row>68</xdr:row>
      <xdr:rowOff>114300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67950" y="12534901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918577A9-2C79-4A28-BBC6-2280D9E7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6D9971A-27B3-4208-B789-3AD7F5B9E522}"/>
            </a:ext>
          </a:extLst>
        </xdr:cNvPr>
        <xdr:cNvSpPr txBox="1"/>
      </xdr:nvSpPr>
      <xdr:spPr>
        <a:xfrm>
          <a:off x="7858125" y="771525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abril 2023, se puede observar un total de Inversiones de $ 1.653</a:t>
          </a:r>
          <a:r>
            <a:rPr lang="es-EC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millones de dólares, que es superior al mes de marzo 2023 en $ 21,26 millones de dólares, es decir, se produjo un crecimiento mensual del 1,30%.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mayoría de cooperativas socias registran crecimiento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este mes de análisis (27), siendo el porcentaje más alto el de una cooperativa con el 378%. Existen por otro lado, 16 cooperativas que han decrecido en esta cuenta contable y el porcentaje más elevado de decrecimiento registrado es el -61% en una de ellas.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Haciendo un comparativo anual, esta subcuenta registra un decrecimiento de 5,94 puntos porcentuales con relación a abr-22 que cerró en $ 1.758 millones.</a:t>
          </a:r>
        </a:p>
      </xdr:txBody>
    </xdr:sp>
    <xdr:clientData/>
  </xdr:twoCellAnchor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209550</xdr:colOff>
      <xdr:row>64</xdr:row>
      <xdr:rowOff>161926</xdr:rowOff>
    </xdr:from>
    <xdr:to>
      <xdr:col>10</xdr:col>
      <xdr:colOff>600075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01275" y="1237297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4765F05-D7EB-440C-BE7D-4C6D9F8FA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171450</xdr:rowOff>
    </xdr:from>
    <xdr:to>
      <xdr:col>11</xdr:col>
      <xdr:colOff>485775</xdr:colOff>
      <xdr:row>19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687568-F88F-4AD1-AF9F-860788A429DF}"/>
            </a:ext>
          </a:extLst>
        </xdr:cNvPr>
        <xdr:cNvSpPr txBox="1"/>
      </xdr:nvSpPr>
      <xdr:spPr>
        <a:xfrm>
          <a:off x="7962900" y="752475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abril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$ 9.923 millones de dólares, registrando un incremento mensual de $ 47,75 millones de dólares lo que representa el 0,48% en crecimiento porcentual con relación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marzo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10 socias que decrecieron en el último mes y de las que registran un incremento porcentual hay 2 cooperativas que ha registrado el más alto porcentaje de decrecimiento, del 1% con relación a marzo 2023.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la Cartera de Créditos del grupo Icored registra un incremento del 18,29%; al pasar de $ 8.388 millones en abr-22 a $ 9.923 millones en abr-23.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64</xdr:row>
      <xdr:rowOff>9526</xdr:rowOff>
    </xdr:from>
    <xdr:to>
      <xdr:col>10</xdr:col>
      <xdr:colOff>647700</xdr:colOff>
      <xdr:row>67</xdr:row>
      <xdr:rowOff>28576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48900" y="12315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95E1B9AE-2A41-470A-9924-5AFA9C62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171448</xdr:rowOff>
    </xdr:from>
    <xdr:to>
      <xdr:col>10</xdr:col>
      <xdr:colOff>847725</xdr:colOff>
      <xdr:row>36</xdr:row>
      <xdr:rowOff>57149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33BEA2-87BD-42E3-B925-C6E40344EDCE}"/>
            </a:ext>
          </a:extLst>
        </xdr:cNvPr>
        <xdr:cNvSpPr txBox="1"/>
      </xdr:nvSpPr>
      <xdr:spPr>
        <a:xfrm>
          <a:off x="9601200" y="2847973"/>
          <a:ext cx="2819400" cy="4286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48,65%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42,43% se ubica el Microcrédito, siendo estos dos tipos de cartera los predominantes y que se mantienen mes a mes. Les siguen el crédito Inmobiliario con el 6,65%, el Productivo con el 2,23% y finalmente con un porcentaje mucho más bajo del 0,03%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porcentaje de crecimiento para este período de análisis es el Crédito de Vivienda de interés público y social con el 21,40%. Luego de este, le siguen el Crédito Educativo (12,52%) y el Crédito Inmobiliario (0,80%). Los demás segmentos de crédito: Consumo, Microcrédito y Productivo registran un incremento más bajo del 0,73%, 0,41% y 0,14% respectivamente. 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142875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992225"/>
          <a:ext cx="390525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C6039E8B-2E96-4502-AD23-D2AC667B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72</xdr:row>
      <xdr:rowOff>0</xdr:rowOff>
    </xdr:from>
    <xdr:to>
      <xdr:col>8</xdr:col>
      <xdr:colOff>600075</xdr:colOff>
      <xdr:row>74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7</xdr:col>
      <xdr:colOff>295275</xdr:colOff>
      <xdr:row>29</xdr:row>
      <xdr:rowOff>9524</xdr:rowOff>
    </xdr:from>
    <xdr:to>
      <xdr:col>11</xdr:col>
      <xdr:colOff>66674</xdr:colOff>
      <xdr:row>53</xdr:row>
      <xdr:rowOff>171449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C73C85C5-48D4-47C9-B685-536C551BAE20}"/>
            </a:ext>
          </a:extLst>
        </xdr:cNvPr>
        <xdr:cNvSpPr txBox="1"/>
      </xdr:nvSpPr>
      <xdr:spPr>
        <a:xfrm>
          <a:off x="8401050" y="4791074"/>
          <a:ext cx="4038599" cy="473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 incremento en la morosidad del grupo, con una variación del 5,90% (marzo 2023) al 6,22% (abril 2023), manteniéndose en estado </a:t>
          </a:r>
          <a:r>
            <a:rPr lang="es-EC" sz="1100" b="1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Este resultado es producto de un incremento del 6,06% en la cartera improductiva VS un incremento de apenas el 0,60% en la cartera bruta.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(8,52%), seguido del Crédito Productivo (6,11%). Luego se ubica el Crédito de Consumo que cierra con una morosidad del 4,69%, el Crédito Inmobiliario con un índice de morosidad del 2,77% y finalmente el Crédito Vivienda de interés público y social con un 1,98%.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0,93%; mientras que, el porcentaje más elevado de esta razón financiera fue del 12,27%.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15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16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12 cooperativas socias.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52539</xdr:colOff>
      <xdr:row>22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68EC1B-0409-44F1-B13E-2915CCE4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225114" cy="3667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E508-931B-4F00-B87E-6A58CE169561}"/>
            </a:ext>
          </a:extLst>
        </xdr:cNvPr>
        <xdr:cNvSpPr txBox="1"/>
      </xdr:nvSpPr>
      <xdr:spPr>
        <a:xfrm>
          <a:off x="7858125" y="7715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abril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2023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cierra en $ 12.391 millones de dólares; es decir, registró un crecimiento de $ 90,41 millones de dólares de marzo 2023 a abril 2023, lo que representa un incremento del 0,74%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10 cooperativas que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han decrecido en sus Pasivos y el porcentaje más elevado de decrecimiento es el -2% en 3 de ellas. De las cooperativas que registraron un crecimiento en este Grupo Contable, 1 socia alcanzó el mayor porcentaje de crecimiento del 23%.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Realizando un comparativo anual, a abr-23 los Pasivos del grupo cerraron en $ 12.391 millones como se había indicado anteriormente; lo que representa un crecimiento anual de 12,48 puntos porcentuales con relación a abr-22 que cerraron en $ 11.016 millones de dólares.</a:t>
          </a:r>
        </a:p>
      </xdr:txBody>
    </xdr:sp>
    <xdr:clientData/>
  </xdr:twoCellAnchor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342900</xdr:colOff>
      <xdr:row>64</xdr:row>
      <xdr:rowOff>85726</xdr:rowOff>
    </xdr:from>
    <xdr:to>
      <xdr:col>10</xdr:col>
      <xdr:colOff>733425</xdr:colOff>
      <xdr:row>67</xdr:row>
      <xdr:rowOff>142876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34625" y="12392026"/>
          <a:ext cx="390525" cy="6286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E9167-B82D-4899-976B-68BD775A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RowHeight="15" x14ac:dyDescent="0.25"/>
  <cols>
    <col min="1" max="2" width="11.42578125" style="19"/>
    <col min="3" max="3" width="13.42578125" style="19" customWidth="1"/>
    <col min="4" max="6" width="11.42578125" style="19"/>
    <col min="7" max="7" width="12.7109375" style="19" customWidth="1"/>
    <col min="8" max="8" width="11.42578125" style="19"/>
    <col min="9" max="9" width="10.85546875" style="19" customWidth="1"/>
    <col min="10" max="10" width="17.42578125" style="19" customWidth="1"/>
    <col min="11" max="11" width="11.42578125" style="19"/>
    <col min="12" max="12" width="10.140625" style="19" customWidth="1"/>
    <col min="13" max="16384" width="11.42578125" style="19"/>
  </cols>
  <sheetData>
    <row r="2" spans="1:16" x14ac:dyDescent="0.25">
      <c r="E2" s="99" t="s">
        <v>301</v>
      </c>
      <c r="F2" s="99"/>
      <c r="G2" s="99"/>
      <c r="H2" s="99"/>
      <c r="I2" s="99"/>
      <c r="J2" s="99"/>
      <c r="K2" s="99"/>
    </row>
    <row r="3" spans="1:16" x14ac:dyDescent="0.25">
      <c r="E3" s="99"/>
      <c r="F3" s="99"/>
      <c r="G3" s="99"/>
      <c r="H3" s="99"/>
      <c r="I3" s="99"/>
      <c r="J3" s="99"/>
      <c r="K3" s="99"/>
    </row>
    <row r="4" spans="1:16" x14ac:dyDescent="0.25">
      <c r="E4" s="99"/>
      <c r="F4" s="99"/>
      <c r="G4" s="99"/>
      <c r="H4" s="99"/>
      <c r="I4" s="99"/>
      <c r="J4" s="99"/>
      <c r="K4" s="99"/>
    </row>
    <row r="5" spans="1:16" ht="23.25" x14ac:dyDescent="0.25">
      <c r="E5" s="20"/>
      <c r="F5" s="20"/>
      <c r="G5" s="20"/>
      <c r="H5" s="20"/>
      <c r="I5" s="20"/>
      <c r="J5" s="20"/>
      <c r="K5" s="20"/>
    </row>
    <row r="6" spans="1:16" ht="23.25" x14ac:dyDescent="0.25">
      <c r="E6" s="20"/>
      <c r="F6" s="20"/>
      <c r="G6" s="20"/>
      <c r="H6" s="20"/>
      <c r="I6" s="20"/>
      <c r="J6" s="20"/>
      <c r="K6" s="20"/>
    </row>
    <row r="7" spans="1:16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s="23" customFormat="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s="23" customFormat="1" x14ac:dyDescent="0.25"/>
    <row r="10" spans="1:16" x14ac:dyDescent="0.25">
      <c r="E10" s="100" t="s">
        <v>295</v>
      </c>
      <c r="F10" s="100"/>
      <c r="G10" s="100"/>
      <c r="H10" s="100"/>
      <c r="I10" s="100"/>
      <c r="J10" s="100"/>
      <c r="K10" s="100"/>
    </row>
    <row r="11" spans="1:16" x14ac:dyDescent="0.25">
      <c r="E11" s="100"/>
      <c r="F11" s="100"/>
      <c r="G11" s="100"/>
      <c r="H11" s="100"/>
      <c r="I11" s="100"/>
      <c r="J11" s="100"/>
      <c r="K11" s="100"/>
    </row>
    <row r="12" spans="1:16" x14ac:dyDescent="0.25">
      <c r="E12" s="100"/>
      <c r="F12" s="100"/>
      <c r="G12" s="100"/>
      <c r="H12" s="100"/>
      <c r="I12" s="100"/>
      <c r="J12" s="100"/>
      <c r="K12" s="100"/>
    </row>
    <row r="13" spans="1:16" ht="15.75" thickBot="1" x14ac:dyDescent="0.3"/>
    <row r="14" spans="1:16" ht="17.25" customHeight="1" thickTop="1" thickBot="1" x14ac:dyDescent="0.3">
      <c r="E14" s="24"/>
      <c r="G14" s="25" t="s">
        <v>117</v>
      </c>
      <c r="H14" s="26">
        <v>31</v>
      </c>
    </row>
    <row r="15" spans="1:16" ht="16.5" customHeight="1" thickBot="1" x14ac:dyDescent="0.3">
      <c r="E15" s="24"/>
      <c r="G15" s="27" t="s">
        <v>118</v>
      </c>
      <c r="H15" s="28">
        <v>10</v>
      </c>
    </row>
    <row r="16" spans="1:16" ht="16.5" customHeight="1" thickBot="1" x14ac:dyDescent="0.3">
      <c r="E16" s="24"/>
      <c r="G16" s="29" t="s">
        <v>119</v>
      </c>
      <c r="H16" s="30">
        <v>2</v>
      </c>
    </row>
    <row r="17" spans="1:16" ht="16.5" customHeight="1" thickTop="1" x14ac:dyDescent="0.25">
      <c r="E17" s="24"/>
      <c r="G17" s="31"/>
      <c r="H17" s="32"/>
    </row>
    <row r="18" spans="1:16" ht="16.5" customHeight="1" x14ac:dyDescent="0.25">
      <c r="E18" s="102" t="s">
        <v>302</v>
      </c>
      <c r="F18" s="102"/>
      <c r="G18" s="102"/>
      <c r="H18" s="102"/>
      <c r="I18" s="102"/>
      <c r="J18" s="102"/>
      <c r="K18" s="102"/>
    </row>
    <row r="19" spans="1:16" ht="15.75" customHeight="1" x14ac:dyDescent="0.25">
      <c r="E19" s="102"/>
      <c r="F19" s="102"/>
      <c r="G19" s="102"/>
      <c r="H19" s="102"/>
      <c r="I19" s="102"/>
      <c r="J19" s="102"/>
      <c r="K19" s="102"/>
    </row>
    <row r="20" spans="1:16" ht="15.75" customHeight="1" x14ac:dyDescent="0.25">
      <c r="E20" s="101"/>
      <c r="F20" s="101"/>
      <c r="G20" s="101"/>
      <c r="H20" s="101"/>
      <c r="I20" s="101"/>
      <c r="J20" s="101"/>
      <c r="K20" s="101"/>
    </row>
    <row r="22" spans="1:16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8" spans="1:16" ht="18.75" x14ac:dyDescent="0.3">
      <c r="B28" s="34" t="s">
        <v>120</v>
      </c>
      <c r="D28" s="33" t="s">
        <v>121</v>
      </c>
      <c r="G28" s="34" t="s">
        <v>120</v>
      </c>
      <c r="H28" s="35"/>
      <c r="I28" s="34" t="s">
        <v>121</v>
      </c>
      <c r="L28" s="34" t="s">
        <v>120</v>
      </c>
      <c r="M28" s="35"/>
      <c r="N28" s="34" t="s">
        <v>121</v>
      </c>
    </row>
    <row r="31" spans="1:16" ht="18.75" x14ac:dyDescent="0.3">
      <c r="B31" s="36" t="s">
        <v>122</v>
      </c>
      <c r="C31" s="37"/>
      <c r="D31" s="37"/>
      <c r="E31" s="37"/>
      <c r="G31" s="36" t="s">
        <v>123</v>
      </c>
      <c r="H31" s="37"/>
      <c r="I31" s="37"/>
      <c r="J31" s="38" t="s">
        <v>124</v>
      </c>
      <c r="M31" s="36" t="s">
        <v>125</v>
      </c>
    </row>
    <row r="32" spans="1:16" ht="18.75" x14ac:dyDescent="0.3">
      <c r="B32" s="36" t="s">
        <v>126</v>
      </c>
      <c r="C32" s="37"/>
      <c r="D32" s="37"/>
      <c r="E32" s="37"/>
      <c r="G32" s="37"/>
      <c r="H32" s="37"/>
      <c r="I32" s="37"/>
      <c r="J32" s="38" t="s">
        <v>127</v>
      </c>
      <c r="M32" s="36" t="s">
        <v>128</v>
      </c>
    </row>
    <row r="33" spans="2:9" ht="18.75" x14ac:dyDescent="0.3">
      <c r="B33" s="36" t="s">
        <v>129</v>
      </c>
      <c r="C33" s="37"/>
      <c r="D33" s="38" t="s">
        <v>130</v>
      </c>
      <c r="E33" s="37"/>
    </row>
    <row r="34" spans="2:9" ht="18.75" x14ac:dyDescent="0.3">
      <c r="B34" s="37"/>
      <c r="C34" s="37"/>
      <c r="D34" s="38" t="s">
        <v>22</v>
      </c>
      <c r="E34" s="37"/>
    </row>
    <row r="43" spans="2:9" ht="18.75" x14ac:dyDescent="0.3">
      <c r="I43" s="35"/>
    </row>
    <row r="44" spans="2:9" ht="18.75" x14ac:dyDescent="0.3">
      <c r="I44" s="36" t="s">
        <v>131</v>
      </c>
    </row>
    <row r="45" spans="2:9" ht="18.75" x14ac:dyDescent="0.3">
      <c r="I45" s="36" t="s">
        <v>56</v>
      </c>
    </row>
    <row r="46" spans="2:9" ht="18.75" x14ac:dyDescent="0.3">
      <c r="I46" s="36" t="s">
        <v>53</v>
      </c>
    </row>
    <row r="47" spans="2:9" ht="18.75" x14ac:dyDescent="0.3">
      <c r="I47" s="36" t="s">
        <v>132</v>
      </c>
    </row>
    <row r="48" spans="2:9" ht="18.75" x14ac:dyDescent="0.3">
      <c r="I48" s="36" t="s">
        <v>133</v>
      </c>
    </row>
    <row r="49" spans="9:9" ht="18.75" x14ac:dyDescent="0.3">
      <c r="I49" s="36" t="s">
        <v>134</v>
      </c>
    </row>
    <row r="50" spans="9:9" ht="18.75" x14ac:dyDescent="0.3">
      <c r="I50" s="36" t="s">
        <v>135</v>
      </c>
    </row>
    <row r="51" spans="9:9" ht="18.75" x14ac:dyDescent="0.3">
      <c r="I51" s="35"/>
    </row>
  </sheetData>
  <mergeCells count="4">
    <mergeCell ref="E2:K4"/>
    <mergeCell ref="E10:K12"/>
    <mergeCell ref="E20:K20"/>
    <mergeCell ref="E18:K19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3" t="s">
        <v>191</v>
      </c>
      <c r="B2" s="103"/>
      <c r="C2" s="103"/>
      <c r="D2" s="103"/>
    </row>
    <row r="23" spans="1:9" ht="15.75" x14ac:dyDescent="0.25">
      <c r="A23" s="103" t="s">
        <v>192</v>
      </c>
      <c r="B23" s="103"/>
      <c r="C23" s="103"/>
      <c r="D23" s="103"/>
      <c r="E23" s="103"/>
    </row>
    <row r="25" spans="1:9" ht="15" customHeight="1" x14ac:dyDescent="0.25">
      <c r="F25" s="104" t="s">
        <v>304</v>
      </c>
      <c r="G25" s="104"/>
      <c r="H25" s="104"/>
    </row>
    <row r="26" spans="1:9" x14ac:dyDescent="0.25">
      <c r="A26" s="97" t="s">
        <v>139</v>
      </c>
      <c r="B26" s="97" t="s">
        <v>140</v>
      </c>
      <c r="C26" s="97" t="s">
        <v>293</v>
      </c>
      <c r="D26" s="97" t="s">
        <v>296</v>
      </c>
      <c r="E26" s="97" t="s">
        <v>303</v>
      </c>
      <c r="F26" s="97" t="s">
        <v>19</v>
      </c>
      <c r="G26" s="97" t="s">
        <v>20</v>
      </c>
      <c r="H26" s="97" t="s">
        <v>141</v>
      </c>
      <c r="I26" s="97" t="s">
        <v>21</v>
      </c>
    </row>
    <row r="27" spans="1:9" ht="22.5" x14ac:dyDescent="0.25">
      <c r="A27" s="70" t="s">
        <v>193</v>
      </c>
      <c r="B27" s="70" t="s">
        <v>194</v>
      </c>
      <c r="C27" s="66">
        <v>11145.832555060002</v>
      </c>
      <c r="D27" s="66">
        <v>11333.89196642</v>
      </c>
      <c r="E27" s="66">
        <v>11431.267887690003</v>
      </c>
      <c r="F27" s="66">
        <v>97.375921270002365</v>
      </c>
      <c r="G27" s="67">
        <v>8.5915695648509146E-3</v>
      </c>
      <c r="H27" s="67">
        <v>8.1580085620257745E-3</v>
      </c>
      <c r="I27" s="67">
        <v>0.92253911603469663</v>
      </c>
    </row>
    <row r="28" spans="1:9" ht="22.5" x14ac:dyDescent="0.25">
      <c r="A28" s="70" t="s">
        <v>195</v>
      </c>
      <c r="B28" s="70" t="s">
        <v>145</v>
      </c>
      <c r="C28" s="66">
        <v>1.615E-5</v>
      </c>
      <c r="D28" s="66">
        <v>6.9800000000000001E-6</v>
      </c>
      <c r="E28" s="66">
        <v>6.4000000000000006E-6</v>
      </c>
      <c r="F28" s="66">
        <v>-5.8000000000000006E-7</v>
      </c>
      <c r="G28" s="67">
        <v>-8.3094555873925502E-2</v>
      </c>
      <c r="H28" s="67">
        <v>-8.3094555873925502E-2</v>
      </c>
      <c r="I28" s="67">
        <v>5.1650004187026115E-10</v>
      </c>
    </row>
    <row r="29" spans="1:9" ht="22.5" x14ac:dyDescent="0.25">
      <c r="A29" s="70" t="s">
        <v>196</v>
      </c>
      <c r="B29" s="70" t="s">
        <v>197</v>
      </c>
      <c r="C29" s="66">
        <v>0.58894084000000013</v>
      </c>
      <c r="D29" s="66">
        <v>0.34076785999999998</v>
      </c>
      <c r="E29" s="66">
        <v>0.64452147999999998</v>
      </c>
      <c r="F29" s="66">
        <v>0.30375362</v>
      </c>
      <c r="G29" s="67">
        <v>0.89137989715344634</v>
      </c>
      <c r="H29" s="67">
        <v>0.8846789823021215</v>
      </c>
      <c r="I29" s="67">
        <v>5.2014901782231673E-5</v>
      </c>
    </row>
    <row r="30" spans="1:9" ht="22.5" x14ac:dyDescent="0.25">
      <c r="A30" s="70" t="s">
        <v>198</v>
      </c>
      <c r="B30" s="70" t="s">
        <v>199</v>
      </c>
      <c r="C30" s="66">
        <v>328.22129827999998</v>
      </c>
      <c r="D30" s="66">
        <v>338.64476342</v>
      </c>
      <c r="E30" s="66">
        <v>317.22513776</v>
      </c>
      <c r="F30" s="66">
        <v>-21.419625660000026</v>
      </c>
      <c r="G30" s="67">
        <v>-6.3251016917201225E-2</v>
      </c>
      <c r="H30" s="67">
        <v>-6.8961816435388498E-2</v>
      </c>
      <c r="I30" s="67">
        <v>2.5601062021146776E-2</v>
      </c>
    </row>
    <row r="31" spans="1:9" ht="22.5" x14ac:dyDescent="0.25">
      <c r="A31" s="70" t="s">
        <v>200</v>
      </c>
      <c r="B31" s="70" t="s">
        <v>201</v>
      </c>
      <c r="C31" s="66">
        <v>617.30882337999992</v>
      </c>
      <c r="D31" s="66">
        <v>599.87783968999986</v>
      </c>
      <c r="E31" s="66">
        <v>604.81259636999971</v>
      </c>
      <c r="F31" s="66">
        <v>4.9347566799999472</v>
      </c>
      <c r="G31" s="67">
        <v>8.2262693393543133E-3</v>
      </c>
      <c r="H31" s="67">
        <v>5.2392579944159209E-3</v>
      </c>
      <c r="I31" s="67">
        <v>4.8810270523244728E-2</v>
      </c>
    </row>
    <row r="32" spans="1:9" ht="22.5" x14ac:dyDescent="0.25">
      <c r="A32" s="70" t="s">
        <v>202</v>
      </c>
      <c r="B32" s="70" t="s">
        <v>203</v>
      </c>
      <c r="C32" s="66">
        <v>0</v>
      </c>
      <c r="D32" s="66">
        <v>0</v>
      </c>
      <c r="E32" s="66">
        <v>0</v>
      </c>
      <c r="F32" s="66">
        <v>0</v>
      </c>
      <c r="G32" s="67">
        <v>0</v>
      </c>
      <c r="H32" s="67">
        <v>0</v>
      </c>
      <c r="I32" s="67">
        <v>0</v>
      </c>
    </row>
    <row r="33" spans="1:9" ht="67.5" x14ac:dyDescent="0.25">
      <c r="A33" s="70" t="s">
        <v>291</v>
      </c>
      <c r="B33" s="70" t="s">
        <v>292</v>
      </c>
      <c r="C33" s="66">
        <v>0.200707</v>
      </c>
      <c r="D33" s="66">
        <v>0.40022425</v>
      </c>
      <c r="E33" s="66">
        <v>0.58584524999999998</v>
      </c>
      <c r="F33" s="66">
        <v>0.18562100000000001</v>
      </c>
      <c r="G33" s="67">
        <v>0.4637924863373471</v>
      </c>
      <c r="H33" s="67">
        <v>0</v>
      </c>
      <c r="I33" s="67">
        <v>4.7279546274139631E-5</v>
      </c>
    </row>
    <row r="34" spans="1:9" x14ac:dyDescent="0.25">
      <c r="A34" s="70" t="s">
        <v>204</v>
      </c>
      <c r="B34" s="70" t="s">
        <v>205</v>
      </c>
      <c r="C34" s="66">
        <v>31.456909250000006</v>
      </c>
      <c r="D34" s="66">
        <v>27.526836070000002</v>
      </c>
      <c r="E34" s="66">
        <v>38.937854489999992</v>
      </c>
      <c r="F34" s="66">
        <v>11.411018419999994</v>
      </c>
      <c r="G34" s="67">
        <v>0.41454159101256982</v>
      </c>
      <c r="H34" s="67">
        <v>0.18077274354328907</v>
      </c>
      <c r="I34" s="67">
        <v>3.1424067928786147E-3</v>
      </c>
    </row>
    <row r="35" spans="1:9" x14ac:dyDescent="0.25">
      <c r="A35" s="73" t="s">
        <v>206</v>
      </c>
      <c r="B35" s="73" t="s">
        <v>207</v>
      </c>
      <c r="C35" s="68">
        <v>12123.609249960002</v>
      </c>
      <c r="D35" s="68">
        <v>12300.682404690002</v>
      </c>
      <c r="E35" s="68">
        <v>12391.092896769998</v>
      </c>
      <c r="F35" s="68">
        <v>90.410492079996104</v>
      </c>
      <c r="G35" s="69">
        <v>7.3500387300077276E-3</v>
      </c>
      <c r="H35" s="69">
        <v>6.2953222195669236E-3</v>
      </c>
    </row>
    <row r="99" spans="2:3" x14ac:dyDescent="0.25">
      <c r="B99" t="s">
        <v>208</v>
      </c>
      <c r="C99" t="s">
        <v>161</v>
      </c>
    </row>
    <row r="100" spans="2:3" x14ac:dyDescent="0.25">
      <c r="B100" s="57" t="s">
        <v>123</v>
      </c>
      <c r="C100" s="47">
        <f>I27</f>
        <v>0.92253911603469663</v>
      </c>
    </row>
    <row r="101" spans="2:3" x14ac:dyDescent="0.25">
      <c r="B101" s="43" t="s">
        <v>209</v>
      </c>
      <c r="C101" s="44">
        <f>I30</f>
        <v>2.5601062021146776E-2</v>
      </c>
    </row>
    <row r="102" spans="2:3" x14ac:dyDescent="0.25">
      <c r="B102" s="43" t="s">
        <v>210</v>
      </c>
      <c r="C102" s="45">
        <f>I31</f>
        <v>4.8810270523244728E-2</v>
      </c>
    </row>
    <row r="103" spans="2:3" x14ac:dyDescent="0.25">
      <c r="B103" s="48" t="s">
        <v>211</v>
      </c>
      <c r="C103" s="47">
        <f>+I28+I29+I32+I33</f>
        <v>9.9294964556413177E-5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89</v>
      </c>
      <c r="B2" s="50"/>
      <c r="C2" s="50"/>
    </row>
    <row r="22" spans="1:9" ht="15.75" x14ac:dyDescent="0.25">
      <c r="A22" s="53" t="s">
        <v>90</v>
      </c>
      <c r="B22" s="50"/>
      <c r="C22" s="50"/>
      <c r="D22" s="12"/>
    </row>
    <row r="23" spans="1:9" x14ac:dyDescent="0.25">
      <c r="A23" s="13" t="s">
        <v>82</v>
      </c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1299.5771027400001</v>
      </c>
      <c r="E26" s="66">
        <v>1332.3662622100001</v>
      </c>
      <c r="F26" s="66">
        <v>1341.9285890199997</v>
      </c>
      <c r="G26" s="66">
        <v>9.5623268099997052</v>
      </c>
      <c r="H26" s="72">
        <v>7.1769505737398686E-3</v>
      </c>
      <c r="I26" s="67">
        <v>0.11739105427361071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949.18406004000008</v>
      </c>
      <c r="E27" s="66">
        <v>963.06550848999984</v>
      </c>
      <c r="F27" s="66">
        <v>963.74815947000002</v>
      </c>
      <c r="G27" s="66">
        <v>0.68265098000013824</v>
      </c>
      <c r="H27" s="67">
        <v>7.0883130377130178E-4</v>
      </c>
      <c r="I27" s="67">
        <v>8.4308072292473585E-2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938.32896065000011</v>
      </c>
      <c r="E28" s="66">
        <v>961.96832130000018</v>
      </c>
      <c r="F28" s="66">
        <v>960.77805580999984</v>
      </c>
      <c r="G28" s="66">
        <v>-1.1902654900003671</v>
      </c>
      <c r="H28" s="15">
        <v>-1.2373229592340911E-3</v>
      </c>
      <c r="I28" s="67">
        <v>8.4048249524852278E-2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788.73504070000001</v>
      </c>
      <c r="E29" s="66">
        <v>809.61522780000007</v>
      </c>
      <c r="F29" s="66">
        <v>816.88277774000005</v>
      </c>
      <c r="G29" s="66">
        <v>7.2675499399999381</v>
      </c>
      <c r="H29" s="72">
        <v>8.9765479828588981E-3</v>
      </c>
      <c r="I29" s="67">
        <v>7.1460382677207446E-2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542.60777941000003</v>
      </c>
      <c r="E30" s="66">
        <v>568.71812129</v>
      </c>
      <c r="F30" s="66">
        <v>569.64450697000007</v>
      </c>
      <c r="G30" s="66">
        <v>0.92638568000006671</v>
      </c>
      <c r="H30" s="67">
        <v>1.6289012875109099E-3</v>
      </c>
      <c r="I30" s="67">
        <v>4.9832136956866682E-2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491.59776425000007</v>
      </c>
      <c r="E31" s="66">
        <v>485.99458440999996</v>
      </c>
      <c r="F31" s="66">
        <v>498.08864903</v>
      </c>
      <c r="G31" s="66">
        <v>12.094064620000005</v>
      </c>
      <c r="H31" s="72">
        <v>2.4885183925829675E-2</v>
      </c>
      <c r="I31" s="67">
        <v>4.357247629253596E-2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475.54605768999994</v>
      </c>
      <c r="E32" s="66">
        <v>477.13048169999996</v>
      </c>
      <c r="F32" s="66">
        <v>477.91010969000001</v>
      </c>
      <c r="G32" s="66">
        <v>0.77962799000000949</v>
      </c>
      <c r="H32" s="67">
        <v>1.6339932574046014E-3</v>
      </c>
      <c r="I32" s="67">
        <v>4.1807270583226176E-2</v>
      </c>
    </row>
    <row r="33" spans="1:9" x14ac:dyDescent="0.25">
      <c r="A33" s="11">
        <v>8</v>
      </c>
      <c r="B33" s="70" t="s">
        <v>1</v>
      </c>
      <c r="C33" s="70" t="s">
        <v>103</v>
      </c>
      <c r="D33" s="66">
        <v>431.36862055999995</v>
      </c>
      <c r="E33" s="66">
        <v>440.80233213999998</v>
      </c>
      <c r="F33" s="66">
        <v>446.11917142999999</v>
      </c>
      <c r="G33" s="66">
        <v>5.3168392900000212</v>
      </c>
      <c r="H33" s="72">
        <v>1.2061731307518081E-2</v>
      </c>
      <c r="I33" s="67">
        <v>3.9026219647114814E-2</v>
      </c>
    </row>
    <row r="34" spans="1:9" x14ac:dyDescent="0.25">
      <c r="A34" s="11">
        <v>9</v>
      </c>
      <c r="B34" s="70" t="s">
        <v>1</v>
      </c>
      <c r="C34" s="70" t="s">
        <v>5</v>
      </c>
      <c r="D34" s="66">
        <v>363.05543220000004</v>
      </c>
      <c r="E34" s="66">
        <v>370.60741832999997</v>
      </c>
      <c r="F34" s="66">
        <v>376.86479338999999</v>
      </c>
      <c r="G34" s="66">
        <v>6.257375060000002</v>
      </c>
      <c r="H34" s="72">
        <v>1.6884106336015777E-2</v>
      </c>
      <c r="I34" s="67">
        <v>3.2967890971729814E-2</v>
      </c>
    </row>
    <row r="35" spans="1:9" x14ac:dyDescent="0.25">
      <c r="A35" s="11">
        <v>10</v>
      </c>
      <c r="B35" s="70" t="s">
        <v>1</v>
      </c>
      <c r="C35" s="70" t="s">
        <v>104</v>
      </c>
      <c r="D35" s="66">
        <v>356.00090348000003</v>
      </c>
      <c r="E35" s="66">
        <v>362.04540926000004</v>
      </c>
      <c r="F35" s="66">
        <v>372.81528695000009</v>
      </c>
      <c r="G35" s="66">
        <v>10.769877690000056</v>
      </c>
      <c r="H35" s="72">
        <v>2.9747311841387705E-2</v>
      </c>
      <c r="I35" s="67">
        <v>3.2613642739618948E-2</v>
      </c>
    </row>
    <row r="36" spans="1:9" x14ac:dyDescent="0.25">
      <c r="A36" s="11">
        <v>11</v>
      </c>
      <c r="B36" s="70" t="s">
        <v>1</v>
      </c>
      <c r="C36" s="70" t="s">
        <v>7</v>
      </c>
      <c r="D36" s="66">
        <v>355.42086616</v>
      </c>
      <c r="E36" s="66">
        <v>359.25528690000004</v>
      </c>
      <c r="F36" s="66">
        <v>367.26659979000004</v>
      </c>
      <c r="G36" s="66">
        <v>8.011312889999985</v>
      </c>
      <c r="H36" s="72">
        <v>2.2299777295218936E-2</v>
      </c>
      <c r="I36" s="67">
        <v>3.2128247137441231E-2</v>
      </c>
    </row>
    <row r="37" spans="1:9" x14ac:dyDescent="0.25">
      <c r="A37" s="11">
        <v>12</v>
      </c>
      <c r="B37" s="70" t="s">
        <v>1</v>
      </c>
      <c r="C37" s="70" t="s">
        <v>281</v>
      </c>
      <c r="D37" s="66">
        <v>359.60916133999996</v>
      </c>
      <c r="E37" s="66">
        <v>363.22726450000005</v>
      </c>
      <c r="F37" s="66">
        <v>365.80947512</v>
      </c>
      <c r="G37" s="66">
        <v>2.5822106199999451</v>
      </c>
      <c r="H37" s="72">
        <v>7.109077077554966E-3</v>
      </c>
      <c r="I37" s="67">
        <v>3.2000778803716927E-2</v>
      </c>
    </row>
    <row r="38" spans="1:9" x14ac:dyDescent="0.25">
      <c r="A38" s="11">
        <v>13</v>
      </c>
      <c r="B38" s="70" t="s">
        <v>1</v>
      </c>
      <c r="C38" s="70" t="s">
        <v>4</v>
      </c>
      <c r="D38" s="66">
        <v>357.26775220999997</v>
      </c>
      <c r="E38" s="66">
        <v>360.90642751999997</v>
      </c>
      <c r="F38" s="66">
        <v>365.16256124</v>
      </c>
      <c r="G38" s="66">
        <v>4.2561337200000287</v>
      </c>
      <c r="H38" s="72">
        <v>1.179290086144052E-2</v>
      </c>
      <c r="I38" s="67">
        <v>3.1944187191451708E-2</v>
      </c>
    </row>
    <row r="39" spans="1:9" x14ac:dyDescent="0.25">
      <c r="A39" s="11">
        <v>14</v>
      </c>
      <c r="B39" s="70" t="s">
        <v>1</v>
      </c>
      <c r="C39" s="70" t="s">
        <v>105</v>
      </c>
      <c r="D39" s="66">
        <v>326.32947623000001</v>
      </c>
      <c r="E39" s="66">
        <v>333.21503887</v>
      </c>
      <c r="F39" s="66">
        <v>335.68074490999999</v>
      </c>
      <c r="G39" s="66">
        <v>2.465706039999962</v>
      </c>
      <c r="H39" s="72">
        <v>7.3997441662947529E-3</v>
      </c>
      <c r="I39" s="67">
        <v>2.9365136764180368E-2</v>
      </c>
    </row>
    <row r="40" spans="1:9" x14ac:dyDescent="0.25">
      <c r="A40" s="11">
        <v>15</v>
      </c>
      <c r="B40" s="70" t="s">
        <v>1</v>
      </c>
      <c r="C40" s="70" t="s">
        <v>106</v>
      </c>
      <c r="D40" s="66">
        <v>320.00263697000003</v>
      </c>
      <c r="E40" s="66">
        <v>320.39354353999994</v>
      </c>
      <c r="F40" s="66">
        <v>321.88904003999994</v>
      </c>
      <c r="G40" s="66">
        <v>1.4954965</v>
      </c>
      <c r="H40" s="67">
        <v>4.6676861321123739E-3</v>
      </c>
      <c r="I40" s="67">
        <v>2.8158647247400526E-2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290.16185304000004</v>
      </c>
      <c r="E41" s="66">
        <v>291.67250281000003</v>
      </c>
      <c r="F41" s="66">
        <v>293.79909573000003</v>
      </c>
      <c r="G41" s="66">
        <v>2.1265929200000167</v>
      </c>
      <c r="H41" s="72">
        <v>7.2910298348737804E-3</v>
      </c>
      <c r="I41" s="67">
        <v>2.5701356893786366E-2</v>
      </c>
    </row>
    <row r="42" spans="1:9" x14ac:dyDescent="0.25">
      <c r="A42" s="11">
        <v>17</v>
      </c>
      <c r="B42" s="70" t="s">
        <v>1</v>
      </c>
      <c r="C42" s="70" t="s">
        <v>289</v>
      </c>
      <c r="D42" s="66">
        <v>259.56511137000007</v>
      </c>
      <c r="E42" s="66">
        <v>262.47725023000004</v>
      </c>
      <c r="F42" s="66">
        <v>265.94421729999999</v>
      </c>
      <c r="G42" s="66">
        <v>3.4669670699999631</v>
      </c>
      <c r="H42" s="72">
        <v>1.3208638337082456E-2</v>
      </c>
      <c r="I42" s="67">
        <v>2.3264629952937037E-2</v>
      </c>
    </row>
    <row r="43" spans="1:9" x14ac:dyDescent="0.25">
      <c r="A43" s="11">
        <v>18</v>
      </c>
      <c r="B43" s="70" t="s">
        <v>1</v>
      </c>
      <c r="C43" s="70" t="s">
        <v>107</v>
      </c>
      <c r="D43" s="66">
        <v>235.07509749000002</v>
      </c>
      <c r="E43" s="66">
        <v>237.06256787999999</v>
      </c>
      <c r="F43" s="66">
        <v>238.85225466</v>
      </c>
      <c r="G43" s="66">
        <v>1.7896867800000011</v>
      </c>
      <c r="H43" s="72">
        <v>7.5494279674973089E-3</v>
      </c>
      <c r="I43" s="67">
        <v>2.0894642397210648E-2</v>
      </c>
    </row>
    <row r="44" spans="1:9" x14ac:dyDescent="0.25">
      <c r="A44" s="11">
        <v>19</v>
      </c>
      <c r="B44" s="70" t="s">
        <v>1</v>
      </c>
      <c r="C44" s="70" t="s">
        <v>300</v>
      </c>
      <c r="D44" s="66">
        <v>215.75850550999999</v>
      </c>
      <c r="E44" s="66">
        <v>224.05061077000002</v>
      </c>
      <c r="F44" s="66">
        <v>229.70702079</v>
      </c>
      <c r="G44" s="66">
        <v>5.6564100199999805</v>
      </c>
      <c r="H44" s="72">
        <v>2.5246126312981086E-2</v>
      </c>
      <c r="I44" s="67">
        <v>2.0094623190255637E-2</v>
      </c>
    </row>
    <row r="45" spans="1:9" x14ac:dyDescent="0.25">
      <c r="A45" s="11">
        <v>20</v>
      </c>
      <c r="B45" s="70" t="s">
        <v>1</v>
      </c>
      <c r="C45" s="70" t="s">
        <v>108</v>
      </c>
      <c r="D45" s="66">
        <v>195.27747283000002</v>
      </c>
      <c r="E45" s="66">
        <v>197.85084044999999</v>
      </c>
      <c r="F45" s="66">
        <v>201.00297774000001</v>
      </c>
      <c r="G45" s="66">
        <v>3.1521372900000215</v>
      </c>
      <c r="H45" s="72">
        <v>1.5931887288578975E-2</v>
      </c>
      <c r="I45" s="67">
        <v>1.7583611871825201E-2</v>
      </c>
    </row>
    <row r="46" spans="1:9" x14ac:dyDescent="0.25">
      <c r="A46" s="11">
        <v>21</v>
      </c>
      <c r="B46" s="70" t="s">
        <v>1</v>
      </c>
      <c r="C46" s="70" t="s">
        <v>283</v>
      </c>
      <c r="D46" s="66">
        <v>196.15179460000002</v>
      </c>
      <c r="E46" s="66">
        <v>198.08393851999998</v>
      </c>
      <c r="F46" s="66">
        <v>199.96845051000003</v>
      </c>
      <c r="G46" s="66">
        <v>1.8845119900000393</v>
      </c>
      <c r="H46" s="72">
        <v>9.5137041603691932E-3</v>
      </c>
      <c r="I46" s="67">
        <v>1.7493112091733962E-2</v>
      </c>
    </row>
    <row r="47" spans="1:9" x14ac:dyDescent="0.25">
      <c r="A47" s="11">
        <v>22</v>
      </c>
      <c r="B47" s="70" t="s">
        <v>1</v>
      </c>
      <c r="C47" s="70" t="s">
        <v>109</v>
      </c>
      <c r="D47" s="66">
        <v>178.49577862999999</v>
      </c>
      <c r="E47" s="66">
        <v>178.70973150999998</v>
      </c>
      <c r="F47" s="66">
        <v>178.08421787999998</v>
      </c>
      <c r="G47" s="66">
        <v>-0.62551362999999527</v>
      </c>
      <c r="H47" s="15">
        <v>-3.500165462254044E-3</v>
      </c>
      <c r="I47" s="67">
        <v>1.557869342488017E-2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150.20219749</v>
      </c>
      <c r="E48" s="66">
        <v>149.48688629999998</v>
      </c>
      <c r="F48" s="66">
        <v>149.57713165000001</v>
      </c>
      <c r="G48" s="66">
        <v>9.0245350000023844E-2</v>
      </c>
      <c r="H48" s="67">
        <v>6.0370078094284217E-4</v>
      </c>
      <c r="I48" s="67">
        <v>1.308491176303158E-2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128.10505298000001</v>
      </c>
      <c r="E49" s="66">
        <v>129.85149924999999</v>
      </c>
      <c r="F49" s="66">
        <v>130.87603409999997</v>
      </c>
      <c r="G49" s="66">
        <v>1.0245348499999791</v>
      </c>
      <c r="H49" s="72">
        <v>7.8900502182686905E-3</v>
      </c>
      <c r="I49" s="67">
        <v>1.1448951716102867E-2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98.05604765999999</v>
      </c>
      <c r="E50" s="66">
        <v>99.979896310000001</v>
      </c>
      <c r="F50" s="66">
        <v>100.64060001</v>
      </c>
      <c r="G50" s="66">
        <v>0.660703700000003</v>
      </c>
      <c r="H50" s="72">
        <v>6.6083655253193069E-3</v>
      </c>
      <c r="I50" s="67">
        <v>8.8039752894232288E-3</v>
      </c>
    </row>
    <row r="51" spans="1:9" x14ac:dyDescent="0.25">
      <c r="A51" s="11">
        <v>26</v>
      </c>
      <c r="B51" s="70" t="s">
        <v>1</v>
      </c>
      <c r="C51" s="70" t="s">
        <v>111</v>
      </c>
      <c r="D51" s="66">
        <v>92.578356009999993</v>
      </c>
      <c r="E51" s="66">
        <v>93.245082459999992</v>
      </c>
      <c r="F51" s="66">
        <v>93.457383849999999</v>
      </c>
      <c r="G51" s="66">
        <v>0.21230139000000059</v>
      </c>
      <c r="H51" s="67">
        <v>2.276810577019684E-3</v>
      </c>
      <c r="I51" s="67">
        <v>8.1755921362530182E-3</v>
      </c>
    </row>
    <row r="52" spans="1:9" x14ac:dyDescent="0.25">
      <c r="A52" s="11">
        <v>27</v>
      </c>
      <c r="B52" s="70" t="s">
        <v>1</v>
      </c>
      <c r="C52" s="70" t="s">
        <v>290</v>
      </c>
      <c r="D52" s="66">
        <v>85.944433889999985</v>
      </c>
      <c r="E52" s="66">
        <v>88.483073950000019</v>
      </c>
      <c r="F52" s="66">
        <v>90.481711050000001</v>
      </c>
      <c r="G52" s="66">
        <v>1.9986370999999792</v>
      </c>
      <c r="H52" s="72">
        <v>2.2587790079822138E-2</v>
      </c>
      <c r="I52" s="67">
        <v>7.9152821838281949E-3</v>
      </c>
    </row>
    <row r="53" spans="1:9" x14ac:dyDescent="0.25">
      <c r="A53" s="11">
        <v>28</v>
      </c>
      <c r="B53" s="70" t="s">
        <v>1</v>
      </c>
      <c r="C53" s="70" t="s">
        <v>112</v>
      </c>
      <c r="D53" s="66">
        <v>82.497806029999992</v>
      </c>
      <c r="E53" s="66">
        <v>83.682208529999983</v>
      </c>
      <c r="F53" s="66">
        <v>84.918051880000007</v>
      </c>
      <c r="G53" s="66">
        <v>1.2358433500000239</v>
      </c>
      <c r="H53" s="72">
        <v>1.4768292707726222E-2</v>
      </c>
      <c r="I53" s="67">
        <v>7.4285768397962066E-3</v>
      </c>
    </row>
    <row r="54" spans="1:9" x14ac:dyDescent="0.25">
      <c r="A54" s="11">
        <v>29</v>
      </c>
      <c r="B54" s="70" t="s">
        <v>1</v>
      </c>
      <c r="C54" s="70" t="s">
        <v>6</v>
      </c>
      <c r="D54" s="66">
        <v>72.967659799999993</v>
      </c>
      <c r="E54" s="66">
        <v>74.694751949999997</v>
      </c>
      <c r="F54" s="66">
        <v>75.800132379999994</v>
      </c>
      <c r="G54" s="66">
        <v>1.1053804299999923</v>
      </c>
      <c r="H54" s="72">
        <v>1.4798635796259474E-2</v>
      </c>
      <c r="I54" s="67">
        <v>6.6309470764504587E-3</v>
      </c>
    </row>
    <row r="55" spans="1:9" x14ac:dyDescent="0.25">
      <c r="A55" s="11">
        <v>30</v>
      </c>
      <c r="B55" s="70" t="s">
        <v>1</v>
      </c>
      <c r="C55" s="70" t="s">
        <v>113</v>
      </c>
      <c r="D55" s="66">
        <v>72.569329020000012</v>
      </c>
      <c r="E55" s="66">
        <v>72.714192120000007</v>
      </c>
      <c r="F55" s="66">
        <v>73.864814629999998</v>
      </c>
      <c r="G55" s="66">
        <v>1.1506225099999905</v>
      </c>
      <c r="H55" s="72">
        <v>1.5823905574046972E-2</v>
      </c>
      <c r="I55" s="67">
        <v>6.4616467180812799E-3</v>
      </c>
    </row>
    <row r="56" spans="1:9" x14ac:dyDescent="0.25">
      <c r="A56" s="11">
        <v>31</v>
      </c>
      <c r="B56" s="70" t="s">
        <v>1</v>
      </c>
      <c r="C56" s="70" t="s">
        <v>3</v>
      </c>
      <c r="D56" s="66">
        <v>60.866248199999994</v>
      </c>
      <c r="E56" s="66">
        <v>61.445267700000002</v>
      </c>
      <c r="F56" s="66">
        <v>62.208069139999999</v>
      </c>
      <c r="G56" s="66">
        <v>0.76280143999999761</v>
      </c>
      <c r="H56" s="72">
        <v>1.2414323650184009E-2</v>
      </c>
      <c r="I56" s="67">
        <v>5.4419220817132699E-3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58.65889018</v>
      </c>
      <c r="E57" s="66">
        <v>58.944087599999996</v>
      </c>
      <c r="F57" s="66">
        <v>58.625102160000004</v>
      </c>
      <c r="G57" s="66">
        <v>-0.31898543999999018</v>
      </c>
      <c r="H57" s="14">
        <v>-5.4116613385324537E-3</v>
      </c>
      <c r="I57" s="67">
        <v>5.1284864230267662E-3</v>
      </c>
    </row>
    <row r="58" spans="1:9" x14ac:dyDescent="0.25">
      <c r="A58" s="11">
        <v>33</v>
      </c>
      <c r="B58" s="70" t="s">
        <v>2</v>
      </c>
      <c r="C58" s="70" t="s">
        <v>114</v>
      </c>
      <c r="D58" s="66">
        <v>45.694677670000004</v>
      </c>
      <c r="E58" s="66">
        <v>46.259581070000003</v>
      </c>
      <c r="F58" s="66">
        <v>46.721570999999997</v>
      </c>
      <c r="G58" s="66">
        <v>0.46198992999999972</v>
      </c>
      <c r="H58" s="72">
        <v>9.9869025899935529E-3</v>
      </c>
      <c r="I58" s="67">
        <v>4.0871731341641567E-3</v>
      </c>
    </row>
    <row r="59" spans="1:9" x14ac:dyDescent="0.25">
      <c r="A59" s="11">
        <v>34</v>
      </c>
      <c r="B59" s="70" t="s">
        <v>2</v>
      </c>
      <c r="C59" s="70" t="s">
        <v>12</v>
      </c>
      <c r="D59" s="66">
        <v>46.019243160000002</v>
      </c>
      <c r="E59" s="66">
        <v>45.826493280000001</v>
      </c>
      <c r="F59" s="66">
        <v>45.7878568</v>
      </c>
      <c r="G59" s="66">
        <v>-3.8636480000004171E-2</v>
      </c>
      <c r="H59" s="15">
        <v>-8.431035681463815E-4</v>
      </c>
      <c r="I59" s="67">
        <v>4.0054924134275277E-3</v>
      </c>
    </row>
    <row r="60" spans="1:9" x14ac:dyDescent="0.25">
      <c r="A60" s="11">
        <v>35</v>
      </c>
      <c r="B60" s="70" t="s">
        <v>2</v>
      </c>
      <c r="C60" s="70" t="s">
        <v>11</v>
      </c>
      <c r="D60" s="66">
        <v>37.922774230000002</v>
      </c>
      <c r="E60" s="66">
        <v>37.831462220000006</v>
      </c>
      <c r="F60" s="66">
        <v>38.262229020000007</v>
      </c>
      <c r="G60" s="66">
        <v>0.43076679999999701</v>
      </c>
      <c r="H60" s="72">
        <v>1.1386469745604165E-2</v>
      </c>
      <c r="I60" s="67">
        <v>3.3471553108473206E-3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34.436853570000004</v>
      </c>
      <c r="E61" s="66">
        <v>35.660742920000004</v>
      </c>
      <c r="F61" s="66">
        <v>35.846881680000003</v>
      </c>
      <c r="G61" s="66">
        <v>0.1861387599999979</v>
      </c>
      <c r="H61" s="72">
        <v>5.2197106610362759E-3</v>
      </c>
      <c r="I61" s="67">
        <v>3.1358622711136421E-3</v>
      </c>
    </row>
    <row r="62" spans="1:9" x14ac:dyDescent="0.25">
      <c r="A62" s="11">
        <v>37</v>
      </c>
      <c r="B62" s="70" t="s">
        <v>2</v>
      </c>
      <c r="C62" s="70" t="s">
        <v>285</v>
      </c>
      <c r="D62" s="66">
        <v>32.264529369999998</v>
      </c>
      <c r="E62" s="66">
        <v>33.457910089999999</v>
      </c>
      <c r="F62" s="66">
        <v>33.675359119999996</v>
      </c>
      <c r="G62" s="66">
        <v>0.21744902999999746</v>
      </c>
      <c r="H62" s="72">
        <v>6.4991814914640853E-3</v>
      </c>
      <c r="I62" s="67">
        <v>2.9458988671120221E-3</v>
      </c>
    </row>
    <row r="63" spans="1:9" x14ac:dyDescent="0.25">
      <c r="A63" s="11">
        <v>38</v>
      </c>
      <c r="B63" s="70" t="s">
        <v>2</v>
      </c>
      <c r="C63" s="70" t="s">
        <v>286</v>
      </c>
      <c r="D63" s="66">
        <v>28.712766129999999</v>
      </c>
      <c r="E63" s="66">
        <v>29.38676603</v>
      </c>
      <c r="F63" s="66">
        <v>27.834332270000001</v>
      </c>
      <c r="G63" s="66">
        <v>-1.5524337600000016</v>
      </c>
      <c r="H63" s="14">
        <v>-5.2827648963318118E-2</v>
      </c>
      <c r="I63" s="67">
        <v>2.4349295759199196E-3</v>
      </c>
    </row>
    <row r="64" spans="1:9" x14ac:dyDescent="0.25">
      <c r="A64" s="11">
        <v>39</v>
      </c>
      <c r="B64" s="70" t="s">
        <v>2</v>
      </c>
      <c r="C64" s="70" t="s">
        <v>298</v>
      </c>
      <c r="D64" s="66">
        <v>25.918988969999997</v>
      </c>
      <c r="E64" s="66">
        <v>26.055231850000002</v>
      </c>
      <c r="F64" s="66">
        <v>27.16754414</v>
      </c>
      <c r="G64" s="66">
        <v>1.1123122899999991</v>
      </c>
      <c r="H64" s="72">
        <v>4.2690554296487639E-2</v>
      </c>
      <c r="I64" s="67">
        <v>2.3765993769821409E-3</v>
      </c>
    </row>
    <row r="65" spans="1:9" x14ac:dyDescent="0.25">
      <c r="A65" s="11">
        <v>40</v>
      </c>
      <c r="B65" s="70" t="s">
        <v>2</v>
      </c>
      <c r="C65" s="70" t="s">
        <v>287</v>
      </c>
      <c r="D65" s="66">
        <v>23.603395989999996</v>
      </c>
      <c r="E65" s="66">
        <v>23.833266400000003</v>
      </c>
      <c r="F65" s="66">
        <v>23.511498499999998</v>
      </c>
      <c r="G65" s="66">
        <v>-0.32176790000000222</v>
      </c>
      <c r="H65" s="14">
        <v>-1.3500788964453576E-2</v>
      </c>
      <c r="I65" s="67">
        <v>2.0567708438815309E-3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17.263936310000002</v>
      </c>
      <c r="E66" s="66">
        <v>17.26146074</v>
      </c>
      <c r="F66" s="66">
        <v>17.480724110000001</v>
      </c>
      <c r="G66" s="66">
        <v>0.21926336999999732</v>
      </c>
      <c r="H66" s="72">
        <v>1.2702480589716146E-2</v>
      </c>
      <c r="I66" s="67">
        <v>1.5292025593087962E-3</v>
      </c>
    </row>
    <row r="67" spans="1:9" x14ac:dyDescent="0.25">
      <c r="A67" s="11">
        <v>42</v>
      </c>
      <c r="B67" s="70" t="s">
        <v>14</v>
      </c>
      <c r="C67" s="70" t="s">
        <v>299</v>
      </c>
      <c r="D67" s="66">
        <v>13.672549129999998</v>
      </c>
      <c r="E67" s="66">
        <v>13.515283199999999</v>
      </c>
      <c r="F67" s="66">
        <v>13.61808621</v>
      </c>
      <c r="G67" s="66">
        <v>0.10280300999999978</v>
      </c>
      <c r="H67" s="72">
        <v>7.6064266267095153E-3</v>
      </c>
      <c r="I67" s="67">
        <v>1.1913014675008118E-3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12.75959117</v>
      </c>
      <c r="E68" s="66">
        <v>13.05815202</v>
      </c>
      <c r="F68" s="66">
        <v>12.966018780000001</v>
      </c>
      <c r="G68" s="66">
        <v>-9.2133239999998368E-2</v>
      </c>
      <c r="H68" s="14">
        <v>-7.0556109209699925E-3</v>
      </c>
      <c r="I68" s="67">
        <v>1.1342590259793258E-3</v>
      </c>
    </row>
    <row r="69" spans="1:9" x14ac:dyDescent="0.25">
      <c r="A69" s="106" t="s">
        <v>0</v>
      </c>
      <c r="B69" s="106"/>
      <c r="C69" s="10" t="s">
        <v>15</v>
      </c>
      <c r="D69" s="68">
        <v>11145.83255506</v>
      </c>
      <c r="E69" s="68">
        <v>11333.89196642</v>
      </c>
      <c r="F69" s="68">
        <v>11431.267887690001</v>
      </c>
      <c r="G69" s="68">
        <v>97.375921270000461</v>
      </c>
      <c r="H69" s="69">
        <v>8.5915695648507463E-3</v>
      </c>
    </row>
  </sheetData>
  <mergeCells count="2"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91</v>
      </c>
      <c r="B2" s="50"/>
      <c r="C2" s="50"/>
    </row>
    <row r="22" spans="1:9" ht="15.75" x14ac:dyDescent="0.25">
      <c r="A22" s="107" t="s">
        <v>92</v>
      </c>
      <c r="B22" s="108"/>
      <c r="C22" s="108"/>
      <c r="D22" s="108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101</v>
      </c>
      <c r="D26" s="66">
        <v>196.25019641</v>
      </c>
      <c r="E26" s="66">
        <v>203.13087287000002</v>
      </c>
      <c r="F26" s="66">
        <v>203.46847749</v>
      </c>
      <c r="G26" s="66">
        <v>0.3376046200000048</v>
      </c>
      <c r="H26" s="67">
        <v>1.6620054609624282E-3</v>
      </c>
      <c r="I26" s="67">
        <v>8.1390456649916884E-2</v>
      </c>
    </row>
    <row r="27" spans="1:9" x14ac:dyDescent="0.25">
      <c r="A27" s="11">
        <v>2</v>
      </c>
      <c r="B27" s="70" t="s">
        <v>1</v>
      </c>
      <c r="C27" s="70" t="s">
        <v>100</v>
      </c>
      <c r="D27" s="66">
        <v>174.52736594000001</v>
      </c>
      <c r="E27" s="66">
        <v>190.31431910000001</v>
      </c>
      <c r="F27" s="66">
        <v>189.99347718999999</v>
      </c>
      <c r="G27" s="66">
        <v>-0.3208419099999964</v>
      </c>
      <c r="H27" s="15">
        <v>-1.6858527068129392E-3</v>
      </c>
      <c r="I27" s="67">
        <v>7.6000253502460452E-2</v>
      </c>
    </row>
    <row r="28" spans="1:9" x14ac:dyDescent="0.25">
      <c r="A28" s="11">
        <v>3</v>
      </c>
      <c r="B28" s="70" t="s">
        <v>1</v>
      </c>
      <c r="C28" s="70" t="s">
        <v>102</v>
      </c>
      <c r="D28" s="66">
        <v>159.02705322999998</v>
      </c>
      <c r="E28" s="66">
        <v>153.83820685999999</v>
      </c>
      <c r="F28" s="66">
        <v>155.84491212999998</v>
      </c>
      <c r="G28" s="66">
        <v>2.0067052700000105</v>
      </c>
      <c r="H28" s="72">
        <v>1.3044258061498384E-2</v>
      </c>
      <c r="I28" s="67">
        <v>6.2340312962976159E-2</v>
      </c>
    </row>
    <row r="29" spans="1:9" x14ac:dyDescent="0.25">
      <c r="A29" s="11">
        <v>4</v>
      </c>
      <c r="B29" s="70" t="s">
        <v>1</v>
      </c>
      <c r="C29" s="70" t="s">
        <v>279</v>
      </c>
      <c r="D29" s="66">
        <v>137.78515180000002</v>
      </c>
      <c r="E29" s="66">
        <v>142.16785941000001</v>
      </c>
      <c r="F29" s="66">
        <v>141.98952306000001</v>
      </c>
      <c r="G29" s="66">
        <v>-0.17833634999999404</v>
      </c>
      <c r="H29" s="15">
        <v>-1.2544069435953679E-3</v>
      </c>
      <c r="I29" s="67">
        <v>5.6797948576212662E-2</v>
      </c>
    </row>
    <row r="30" spans="1:9" x14ac:dyDescent="0.25">
      <c r="A30" s="11">
        <v>5</v>
      </c>
      <c r="B30" s="70" t="s">
        <v>1</v>
      </c>
      <c r="C30" s="70" t="s">
        <v>4</v>
      </c>
      <c r="D30" s="66">
        <v>129.07160124999999</v>
      </c>
      <c r="E30" s="66">
        <v>129.29204113</v>
      </c>
      <c r="F30" s="66">
        <v>131.16742475999999</v>
      </c>
      <c r="G30" s="66">
        <v>1.8753836299999953</v>
      </c>
      <c r="H30" s="72">
        <v>1.4505019903849631E-2</v>
      </c>
      <c r="I30" s="67">
        <v>5.2468946199957206E-2</v>
      </c>
    </row>
    <row r="31" spans="1:9" x14ac:dyDescent="0.25">
      <c r="A31" s="11">
        <v>6</v>
      </c>
      <c r="B31" s="70" t="s">
        <v>1</v>
      </c>
      <c r="C31" s="70" t="s">
        <v>9</v>
      </c>
      <c r="D31" s="66">
        <v>126.83010205999999</v>
      </c>
      <c r="E31" s="66">
        <v>127.23933535</v>
      </c>
      <c r="F31" s="66">
        <v>127.74783443000001</v>
      </c>
      <c r="G31" s="66">
        <v>0.50849907999999822</v>
      </c>
      <c r="H31" s="67">
        <v>3.996398429787917E-3</v>
      </c>
      <c r="I31" s="67">
        <v>5.1101058545084392E-2</v>
      </c>
    </row>
    <row r="32" spans="1:9" x14ac:dyDescent="0.25">
      <c r="A32" s="11">
        <v>7</v>
      </c>
      <c r="B32" s="70" t="s">
        <v>1</v>
      </c>
      <c r="C32" s="70" t="s">
        <v>7</v>
      </c>
      <c r="D32" s="66">
        <v>104.33557358</v>
      </c>
      <c r="E32" s="66">
        <v>102.90282977000001</v>
      </c>
      <c r="F32" s="66">
        <v>105.93749974000001</v>
      </c>
      <c r="G32" s="66">
        <v>3.0346699699999986</v>
      </c>
      <c r="H32" s="72">
        <v>2.9490636717987687E-2</v>
      </c>
      <c r="I32" s="67">
        <v>4.237659605337548E-2</v>
      </c>
    </row>
    <row r="33" spans="1:9" x14ac:dyDescent="0.25">
      <c r="A33" s="11">
        <v>8</v>
      </c>
      <c r="B33" s="70" t="s">
        <v>1</v>
      </c>
      <c r="C33" s="70" t="s">
        <v>8</v>
      </c>
      <c r="D33" s="66">
        <v>97.684377399999988</v>
      </c>
      <c r="E33" s="66">
        <v>97.329274599999991</v>
      </c>
      <c r="F33" s="66">
        <v>97.827835429999993</v>
      </c>
      <c r="G33" s="66">
        <v>0.49856082999999823</v>
      </c>
      <c r="H33" s="72">
        <v>5.1224139093706779E-3</v>
      </c>
      <c r="I33" s="67">
        <v>3.9132608141287849E-2</v>
      </c>
    </row>
    <row r="34" spans="1:9" x14ac:dyDescent="0.25">
      <c r="A34" s="11">
        <v>9</v>
      </c>
      <c r="B34" s="70" t="s">
        <v>1</v>
      </c>
      <c r="C34" s="70" t="s">
        <v>106</v>
      </c>
      <c r="D34" s="66">
        <v>94.043890230000002</v>
      </c>
      <c r="E34" s="66">
        <v>92.652268259999985</v>
      </c>
      <c r="F34" s="66">
        <v>92.388179219999998</v>
      </c>
      <c r="G34" s="66">
        <v>-0.26408903999999167</v>
      </c>
      <c r="H34" s="15">
        <v>-2.8503246057496111E-3</v>
      </c>
      <c r="I34" s="67">
        <v>3.6956663698138346E-2</v>
      </c>
    </row>
    <row r="35" spans="1:9" x14ac:dyDescent="0.25">
      <c r="A35" s="11">
        <v>10</v>
      </c>
      <c r="B35" s="70" t="s">
        <v>1</v>
      </c>
      <c r="C35" s="70" t="s">
        <v>282</v>
      </c>
      <c r="D35" s="66">
        <v>88.256175580000004</v>
      </c>
      <c r="E35" s="66">
        <v>89.114143439999978</v>
      </c>
      <c r="F35" s="66">
        <v>90.305811719999994</v>
      </c>
      <c r="G35" s="66">
        <v>1.191668280000016</v>
      </c>
      <c r="H35" s="72">
        <v>1.3372381016065752E-2</v>
      </c>
      <c r="I35" s="67">
        <v>3.6123685323164879E-2</v>
      </c>
    </row>
    <row r="36" spans="1:9" x14ac:dyDescent="0.25">
      <c r="A36" s="11">
        <v>11</v>
      </c>
      <c r="B36" s="70" t="s">
        <v>1</v>
      </c>
      <c r="C36" s="70" t="s">
        <v>281</v>
      </c>
      <c r="D36" s="66">
        <v>88.800534499999998</v>
      </c>
      <c r="E36" s="66">
        <v>88.507370370000004</v>
      </c>
      <c r="F36" s="66">
        <v>90.138964860000002</v>
      </c>
      <c r="G36" s="66">
        <v>1.6315944899999946</v>
      </c>
      <c r="H36" s="72">
        <v>1.8434560683242618E-2</v>
      </c>
      <c r="I36" s="67">
        <v>3.6056944065287859E-2</v>
      </c>
    </row>
    <row r="37" spans="1:9" x14ac:dyDescent="0.25">
      <c r="A37" s="11">
        <v>12</v>
      </c>
      <c r="B37" s="70" t="s">
        <v>1</v>
      </c>
      <c r="C37" s="70" t="s">
        <v>104</v>
      </c>
      <c r="D37" s="66">
        <v>85.869156160000003</v>
      </c>
      <c r="E37" s="66">
        <v>86.828970089999999</v>
      </c>
      <c r="F37" s="66">
        <v>87.887267769999994</v>
      </c>
      <c r="G37" s="66">
        <v>1.0582976799999924</v>
      </c>
      <c r="H37" s="72">
        <v>1.2188301656728682E-2</v>
      </c>
      <c r="I37" s="67">
        <v>3.5156231303030146E-2</v>
      </c>
    </row>
    <row r="38" spans="1:9" x14ac:dyDescent="0.25">
      <c r="A38" s="11">
        <v>13</v>
      </c>
      <c r="B38" s="70" t="s">
        <v>1</v>
      </c>
      <c r="C38" s="70" t="s">
        <v>5</v>
      </c>
      <c r="D38" s="66">
        <v>85.145943179999989</v>
      </c>
      <c r="E38" s="66">
        <v>83.914007819999995</v>
      </c>
      <c r="F38" s="66">
        <v>86.27155162999999</v>
      </c>
      <c r="G38" s="66">
        <v>2.3575438100000023</v>
      </c>
      <c r="H38" s="72">
        <v>2.8094758804239922E-2</v>
      </c>
      <c r="I38" s="67">
        <v>3.4509920503079793E-2</v>
      </c>
    </row>
    <row r="39" spans="1:9" x14ac:dyDescent="0.25">
      <c r="A39" s="11">
        <v>14</v>
      </c>
      <c r="B39" s="70" t="s">
        <v>1</v>
      </c>
      <c r="C39" s="70" t="s">
        <v>280</v>
      </c>
      <c r="D39" s="66">
        <v>85.506102999999996</v>
      </c>
      <c r="E39" s="66">
        <v>85.418010240000001</v>
      </c>
      <c r="F39" s="66">
        <v>86.227659539999991</v>
      </c>
      <c r="G39" s="66">
        <v>0.80964929999999702</v>
      </c>
      <c r="H39" s="72">
        <v>9.4786719770820673E-3</v>
      </c>
      <c r="I39" s="67">
        <v>3.4492363005758891E-2</v>
      </c>
    </row>
    <row r="40" spans="1:9" x14ac:dyDescent="0.25">
      <c r="A40" s="11">
        <v>15</v>
      </c>
      <c r="B40" s="70" t="s">
        <v>1</v>
      </c>
      <c r="C40" s="70" t="s">
        <v>107</v>
      </c>
      <c r="D40" s="66">
        <v>69.925656119999999</v>
      </c>
      <c r="E40" s="66">
        <v>70.181910610000003</v>
      </c>
      <c r="F40" s="66">
        <v>72.264927270000001</v>
      </c>
      <c r="G40" s="66">
        <v>2.0830166599999966</v>
      </c>
      <c r="H40" s="72">
        <v>2.9680250108539991E-2</v>
      </c>
      <c r="I40" s="67">
        <v>2.8907059721658367E-2</v>
      </c>
    </row>
    <row r="41" spans="1:9" x14ac:dyDescent="0.25">
      <c r="A41" s="11">
        <v>16</v>
      </c>
      <c r="B41" s="70" t="s">
        <v>1</v>
      </c>
      <c r="C41" s="70" t="s">
        <v>105</v>
      </c>
      <c r="D41" s="66">
        <v>71.998444789999994</v>
      </c>
      <c r="E41" s="66">
        <v>71.314005230000006</v>
      </c>
      <c r="F41" s="66">
        <v>71.829472599999988</v>
      </c>
      <c r="G41" s="66">
        <v>0.51546736999998988</v>
      </c>
      <c r="H41" s="72">
        <v>7.2281365818329573E-3</v>
      </c>
      <c r="I41" s="67">
        <v>2.8732871292674909E-2</v>
      </c>
    </row>
    <row r="42" spans="1:9" x14ac:dyDescent="0.25">
      <c r="A42" s="11">
        <v>17</v>
      </c>
      <c r="B42" s="70" t="s">
        <v>1</v>
      </c>
      <c r="C42" s="70" t="s">
        <v>103</v>
      </c>
      <c r="D42" s="66">
        <v>71.562229720000005</v>
      </c>
      <c r="E42" s="66">
        <v>71.021186979999996</v>
      </c>
      <c r="F42" s="66">
        <v>69.892615730000003</v>
      </c>
      <c r="G42" s="66">
        <v>-1.1285712499999851</v>
      </c>
      <c r="H42" s="14">
        <v>-1.5890627825155861E-2</v>
      </c>
      <c r="I42" s="67">
        <v>2.7958099362106078E-2</v>
      </c>
    </row>
    <row r="43" spans="1:9" x14ac:dyDescent="0.25">
      <c r="A43" s="11">
        <v>18</v>
      </c>
      <c r="B43" s="70" t="s">
        <v>1</v>
      </c>
      <c r="C43" s="70" t="s">
        <v>289</v>
      </c>
      <c r="D43" s="66">
        <v>67.70781092</v>
      </c>
      <c r="E43" s="66">
        <v>68.328328749999997</v>
      </c>
      <c r="F43" s="66">
        <v>69.42098166000001</v>
      </c>
      <c r="G43" s="66">
        <v>1.0926529100000113</v>
      </c>
      <c r="H43" s="72">
        <v>1.5991213746758166E-2</v>
      </c>
      <c r="I43" s="67">
        <v>2.7769438628008607E-2</v>
      </c>
    </row>
    <row r="44" spans="1:9" x14ac:dyDescent="0.25">
      <c r="A44" s="11">
        <v>19</v>
      </c>
      <c r="B44" s="70" t="s">
        <v>1</v>
      </c>
      <c r="C44" s="70" t="s">
        <v>108</v>
      </c>
      <c r="D44" s="66">
        <v>51.238038759999995</v>
      </c>
      <c r="E44" s="66">
        <v>51.856680390000001</v>
      </c>
      <c r="F44" s="66">
        <v>52.971109429999998</v>
      </c>
      <c r="G44" s="66">
        <v>1.1144290399999992</v>
      </c>
      <c r="H44" s="72">
        <v>2.1490558817469248E-2</v>
      </c>
      <c r="I44" s="67">
        <v>2.1189241886239163E-2</v>
      </c>
    </row>
    <row r="45" spans="1:9" x14ac:dyDescent="0.25">
      <c r="A45" s="11">
        <v>20</v>
      </c>
      <c r="B45" s="70" t="s">
        <v>1</v>
      </c>
      <c r="C45" s="70" t="s">
        <v>283</v>
      </c>
      <c r="D45" s="66">
        <v>42.251976380000002</v>
      </c>
      <c r="E45" s="66">
        <v>41.935767120000001</v>
      </c>
      <c r="F45" s="66">
        <v>41.026722549999995</v>
      </c>
      <c r="G45" s="66">
        <v>-0.90904457000000771</v>
      </c>
      <c r="H45" s="14">
        <v>-2.1677070253627629E-2</v>
      </c>
      <c r="I45" s="67">
        <v>1.6411307168492748E-2</v>
      </c>
    </row>
    <row r="46" spans="1:9" x14ac:dyDescent="0.25">
      <c r="A46" s="11">
        <v>21</v>
      </c>
      <c r="B46" s="70" t="s">
        <v>1</v>
      </c>
      <c r="C46" s="70" t="s">
        <v>109</v>
      </c>
      <c r="D46" s="66">
        <v>37.521196709999998</v>
      </c>
      <c r="E46" s="66">
        <v>37.734663779999998</v>
      </c>
      <c r="F46" s="66">
        <v>38.282132189999999</v>
      </c>
      <c r="G46" s="66">
        <v>0.54746840999999646</v>
      </c>
      <c r="H46" s="72">
        <v>1.4508368570390277E-2</v>
      </c>
      <c r="I46" s="67">
        <v>1.5313429671825784E-2</v>
      </c>
    </row>
    <row r="47" spans="1:9" x14ac:dyDescent="0.25">
      <c r="A47" s="11">
        <v>22</v>
      </c>
      <c r="B47" s="70" t="s">
        <v>1</v>
      </c>
      <c r="C47" s="70" t="s">
        <v>300</v>
      </c>
      <c r="D47" s="66">
        <v>32.531359289999997</v>
      </c>
      <c r="E47" s="66">
        <v>35.272401819999999</v>
      </c>
      <c r="F47" s="66">
        <v>36.460819719999996</v>
      </c>
      <c r="G47" s="66">
        <v>1.1884178999999986</v>
      </c>
      <c r="H47" s="72">
        <v>3.3692570924561967E-2</v>
      </c>
      <c r="I47" s="67">
        <v>1.4584877242161225E-2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36.435594389999999</v>
      </c>
      <c r="E48" s="66">
        <v>36.969164469999996</v>
      </c>
      <c r="F48" s="66">
        <v>36.271610500000001</v>
      </c>
      <c r="G48" s="66">
        <v>-0.69755396999999886</v>
      </c>
      <c r="H48" s="14">
        <v>-1.8868534899295734E-2</v>
      </c>
      <c r="I48" s="67">
        <v>1.4509190703351146E-2</v>
      </c>
    </row>
    <row r="49" spans="1:9" x14ac:dyDescent="0.25">
      <c r="A49" s="11">
        <v>24</v>
      </c>
      <c r="B49" s="70" t="s">
        <v>1</v>
      </c>
      <c r="C49" s="70" t="s">
        <v>111</v>
      </c>
      <c r="D49" s="66">
        <v>35.330158130000001</v>
      </c>
      <c r="E49" s="66">
        <v>35.619821799999997</v>
      </c>
      <c r="F49" s="66">
        <v>35.288801329999998</v>
      </c>
      <c r="G49" s="66">
        <v>-0.33102046999999879</v>
      </c>
      <c r="H49" s="14">
        <v>-9.2931534542376303E-3</v>
      </c>
      <c r="I49" s="67">
        <v>1.4116052227392593E-2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33.082256299999997</v>
      </c>
      <c r="E50" s="66">
        <v>34.184387619999995</v>
      </c>
      <c r="F50" s="66">
        <v>33.832744929999997</v>
      </c>
      <c r="G50" s="66">
        <v>-0.35164268999999759</v>
      </c>
      <c r="H50" s="14">
        <v>-1.0286645877905525E-2</v>
      </c>
      <c r="I50" s="67">
        <v>1.3533607729031128E-2</v>
      </c>
    </row>
    <row r="51" spans="1:9" x14ac:dyDescent="0.25">
      <c r="A51" s="11">
        <v>26</v>
      </c>
      <c r="B51" s="70" t="s">
        <v>1</v>
      </c>
      <c r="C51" s="70" t="s">
        <v>6</v>
      </c>
      <c r="D51" s="66">
        <v>27.519315469999999</v>
      </c>
      <c r="E51" s="66">
        <v>28.642558439999998</v>
      </c>
      <c r="F51" s="66">
        <v>28.366074870000002</v>
      </c>
      <c r="G51" s="66">
        <v>-0.27648356999999657</v>
      </c>
      <c r="H51" s="14">
        <v>-9.6528936330590089E-3</v>
      </c>
      <c r="I51" s="67">
        <v>1.1346857338864692E-2</v>
      </c>
    </row>
    <row r="52" spans="1:9" x14ac:dyDescent="0.25">
      <c r="A52" s="11">
        <v>27</v>
      </c>
      <c r="B52" s="70" t="s">
        <v>1</v>
      </c>
      <c r="C52" s="70" t="s">
        <v>110</v>
      </c>
      <c r="D52" s="66">
        <v>27.03670348</v>
      </c>
      <c r="E52" s="66">
        <v>27.52717019</v>
      </c>
      <c r="F52" s="66">
        <v>27.11424555</v>
      </c>
      <c r="G52" s="66">
        <v>-0.41292464000000062</v>
      </c>
      <c r="H52" s="14">
        <v>-1.5000620737616058E-2</v>
      </c>
      <c r="I52" s="67">
        <v>1.0846106749586986E-2</v>
      </c>
    </row>
    <row r="53" spans="1:9" x14ac:dyDescent="0.25">
      <c r="A53" s="11">
        <v>28</v>
      </c>
      <c r="B53" s="70" t="s">
        <v>1</v>
      </c>
      <c r="C53" s="70" t="s">
        <v>290</v>
      </c>
      <c r="D53" s="66">
        <v>20.662328819999999</v>
      </c>
      <c r="E53" s="66">
        <v>21.09459536</v>
      </c>
      <c r="F53" s="66">
        <v>21.894505429999999</v>
      </c>
      <c r="G53" s="66">
        <v>0.79991007000000025</v>
      </c>
      <c r="H53" s="72">
        <v>3.7920142877772664E-2</v>
      </c>
      <c r="I53" s="67">
        <v>8.7581320559071175E-3</v>
      </c>
    </row>
    <row r="54" spans="1:9" x14ac:dyDescent="0.25">
      <c r="A54" s="11">
        <v>29</v>
      </c>
      <c r="B54" s="70" t="s">
        <v>1</v>
      </c>
      <c r="C54" s="70" t="s">
        <v>112</v>
      </c>
      <c r="D54" s="66">
        <v>21.50767111</v>
      </c>
      <c r="E54" s="66">
        <v>21.223835319999999</v>
      </c>
      <c r="F54" s="66">
        <v>20.928130800000002</v>
      </c>
      <c r="G54" s="66">
        <v>-0.29570451999999953</v>
      </c>
      <c r="H54" s="14">
        <v>-1.3932661818259884E-2</v>
      </c>
      <c r="I54" s="67">
        <v>8.3715676435673243E-3</v>
      </c>
    </row>
    <row r="55" spans="1:9" x14ac:dyDescent="0.25">
      <c r="A55" s="11">
        <v>30</v>
      </c>
      <c r="B55" s="70" t="s">
        <v>1</v>
      </c>
      <c r="C55" s="70" t="s">
        <v>3</v>
      </c>
      <c r="D55" s="66">
        <v>20.12813495</v>
      </c>
      <c r="E55" s="66">
        <v>20.196198129999999</v>
      </c>
      <c r="F55" s="66">
        <v>20.23014435</v>
      </c>
      <c r="G55" s="66">
        <v>3.3946220000002532E-2</v>
      </c>
      <c r="H55" s="67">
        <v>1.6808222904873302E-3</v>
      </c>
      <c r="I55" s="67">
        <v>8.0923625470248079E-3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18.134034610000004</v>
      </c>
      <c r="E56" s="66">
        <v>18.34127651</v>
      </c>
      <c r="F56" s="66">
        <v>18.894448690000001</v>
      </c>
      <c r="G56" s="66">
        <v>0.55317217999999968</v>
      </c>
      <c r="H56" s="72">
        <v>3.0159960769273613E-2</v>
      </c>
      <c r="I56" s="67">
        <v>7.5580641581352798E-3</v>
      </c>
    </row>
    <row r="57" spans="1:9" x14ac:dyDescent="0.25">
      <c r="A57" s="11">
        <v>32</v>
      </c>
      <c r="B57" s="70" t="s">
        <v>2</v>
      </c>
      <c r="C57" s="70" t="s">
        <v>114</v>
      </c>
      <c r="D57" s="66">
        <v>15.84356335</v>
      </c>
      <c r="E57" s="66">
        <v>15.695729890000001</v>
      </c>
      <c r="F57" s="66">
        <v>16.51640961</v>
      </c>
      <c r="G57" s="66">
        <v>0.82067971999999878</v>
      </c>
      <c r="H57" s="72">
        <v>5.228681467835828E-2</v>
      </c>
      <c r="I57" s="67">
        <v>6.6068126962863013E-3</v>
      </c>
    </row>
    <row r="58" spans="1:9" x14ac:dyDescent="0.25">
      <c r="A58" s="11">
        <v>33</v>
      </c>
      <c r="B58" s="70" t="s">
        <v>2</v>
      </c>
      <c r="C58" s="70" t="s">
        <v>286</v>
      </c>
      <c r="D58" s="66">
        <v>14.953209359999999</v>
      </c>
      <c r="E58" s="66">
        <v>15.403162400000001</v>
      </c>
      <c r="F58" s="66">
        <v>13.714189810000001</v>
      </c>
      <c r="G58" s="66">
        <v>-1.6889725899999999</v>
      </c>
      <c r="H58" s="14">
        <v>-0.1096510278954145</v>
      </c>
      <c r="I58" s="67">
        <v>5.4858825553181613E-3</v>
      </c>
    </row>
    <row r="59" spans="1:9" x14ac:dyDescent="0.25">
      <c r="A59" s="11">
        <v>34</v>
      </c>
      <c r="B59" s="70" t="s">
        <v>2</v>
      </c>
      <c r="C59" s="70" t="s">
        <v>115</v>
      </c>
      <c r="D59" s="66">
        <v>12.01372825</v>
      </c>
      <c r="E59" s="66">
        <v>12.8922036</v>
      </c>
      <c r="F59" s="66">
        <v>12.788856630000002</v>
      </c>
      <c r="G59" s="66">
        <v>-0.1033469699999988</v>
      </c>
      <c r="H59" s="14">
        <v>-8.0162378136813487E-3</v>
      </c>
      <c r="I59" s="67">
        <v>5.115735341348758E-3</v>
      </c>
    </row>
    <row r="60" spans="1:9" x14ac:dyDescent="0.25">
      <c r="A60" s="11">
        <v>35</v>
      </c>
      <c r="B60" s="70" t="s">
        <v>2</v>
      </c>
      <c r="C60" s="70" t="s">
        <v>13</v>
      </c>
      <c r="D60" s="66">
        <v>12.811651269999999</v>
      </c>
      <c r="E60" s="66">
        <v>12.2629477</v>
      </c>
      <c r="F60" s="66">
        <v>12.56087724</v>
      </c>
      <c r="G60" s="66">
        <v>0.29792954000000099</v>
      </c>
      <c r="H60" s="72">
        <v>2.4295099945668121E-2</v>
      </c>
      <c r="I60" s="67">
        <v>5.0245401503896002E-3</v>
      </c>
    </row>
    <row r="61" spans="1:9" x14ac:dyDescent="0.25">
      <c r="A61" s="11">
        <v>36</v>
      </c>
      <c r="B61" s="70" t="s">
        <v>2</v>
      </c>
      <c r="C61" s="70" t="s">
        <v>298</v>
      </c>
      <c r="D61" s="66">
        <v>11.4779453</v>
      </c>
      <c r="E61" s="66">
        <v>11.34928296</v>
      </c>
      <c r="F61" s="66">
        <v>11.728791429999999</v>
      </c>
      <c r="G61" s="66">
        <v>0.37950846999999882</v>
      </c>
      <c r="H61" s="72">
        <v>3.343898212226782E-2</v>
      </c>
      <c r="I61" s="67">
        <v>4.6916932893757389E-3</v>
      </c>
    </row>
    <row r="62" spans="1:9" x14ac:dyDescent="0.25">
      <c r="A62" s="11">
        <v>37</v>
      </c>
      <c r="B62" s="70" t="s">
        <v>2</v>
      </c>
      <c r="C62" s="70" t="s">
        <v>287</v>
      </c>
      <c r="D62" s="66">
        <v>11.271023380000001</v>
      </c>
      <c r="E62" s="66">
        <v>11.457002620000001</v>
      </c>
      <c r="F62" s="66">
        <v>11.213016419999999</v>
      </c>
      <c r="G62" s="66">
        <v>-0.24398620000000298</v>
      </c>
      <c r="H62" s="14">
        <v>-2.129581427991355E-2</v>
      </c>
      <c r="I62" s="67">
        <v>4.4853755142079434E-3</v>
      </c>
    </row>
    <row r="63" spans="1:9" x14ac:dyDescent="0.25">
      <c r="A63" s="11">
        <v>38</v>
      </c>
      <c r="B63" s="70" t="s">
        <v>2</v>
      </c>
      <c r="C63" s="70" t="s">
        <v>11</v>
      </c>
      <c r="D63" s="66">
        <v>10.923155469999999</v>
      </c>
      <c r="E63" s="66">
        <v>10.76902475</v>
      </c>
      <c r="F63" s="66">
        <v>10.962656290000002</v>
      </c>
      <c r="G63" s="66">
        <v>0.19363154000000096</v>
      </c>
      <c r="H63" s="72">
        <v>1.7980415543199579E-2</v>
      </c>
      <c r="I63" s="67">
        <v>4.3852276900387972E-3</v>
      </c>
    </row>
    <row r="64" spans="1:9" x14ac:dyDescent="0.25">
      <c r="A64" s="11">
        <v>39</v>
      </c>
      <c r="B64" s="70" t="s">
        <v>14</v>
      </c>
      <c r="C64" s="70" t="s">
        <v>116</v>
      </c>
      <c r="D64" s="66">
        <v>7.0254274200000006</v>
      </c>
      <c r="E64" s="66">
        <v>7.3156187099999999</v>
      </c>
      <c r="F64" s="66">
        <v>7.2338694600000002</v>
      </c>
      <c r="G64" s="66">
        <v>-8.1749249999999996E-2</v>
      </c>
      <c r="H64" s="14">
        <v>-1.117461874936891E-2</v>
      </c>
      <c r="I64" s="67">
        <v>2.8936567765108687E-3</v>
      </c>
    </row>
    <row r="65" spans="1:9" x14ac:dyDescent="0.25">
      <c r="A65" s="11">
        <v>40</v>
      </c>
      <c r="B65" s="70" t="s">
        <v>14</v>
      </c>
      <c r="C65" s="70" t="s">
        <v>299</v>
      </c>
      <c r="D65" s="66">
        <v>7.2843703899999994</v>
      </c>
      <c r="E65" s="66">
        <v>7.0994506899999994</v>
      </c>
      <c r="F65" s="66">
        <v>7.1061317000000006</v>
      </c>
      <c r="G65" s="66">
        <v>6.681010000000708E-3</v>
      </c>
      <c r="H65" s="67">
        <v>9.4106013151289429E-4</v>
      </c>
      <c r="I65" s="67">
        <v>2.8425597478895755E-3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5.7067108800000002</v>
      </c>
      <c r="E66" s="66">
        <v>5.5974567100000003</v>
      </c>
      <c r="F66" s="66">
        <v>5.6192926299999995</v>
      </c>
      <c r="G66" s="66">
        <v>2.1835919999999925E-2</v>
      </c>
      <c r="H66" s="67">
        <v>3.9010431221360754E-3</v>
      </c>
      <c r="I66" s="67">
        <v>2.247801717726474E-3</v>
      </c>
    </row>
    <row r="67" spans="1:9" x14ac:dyDescent="0.25">
      <c r="A67" s="11">
        <v>42</v>
      </c>
      <c r="B67" s="70" t="s">
        <v>2</v>
      </c>
      <c r="C67" s="70" t="s">
        <v>285</v>
      </c>
      <c r="D67" s="66">
        <v>4.4131061099999993</v>
      </c>
      <c r="E67" s="66">
        <v>4.9179360799999987</v>
      </c>
      <c r="F67" s="66">
        <v>4.6762336799999993</v>
      </c>
      <c r="G67" s="66">
        <v>-0.24170239999999943</v>
      </c>
      <c r="H67" s="14">
        <v>-4.9147121082549629E-2</v>
      </c>
      <c r="I67" s="67">
        <v>1.870563928683385E-3</v>
      </c>
    </row>
    <row r="68" spans="1:9" x14ac:dyDescent="0.25">
      <c r="A68" s="11">
        <v>43</v>
      </c>
      <c r="B68" s="70" t="s">
        <v>2</v>
      </c>
      <c r="C68" s="70" t="s">
        <v>12</v>
      </c>
      <c r="D68" s="66">
        <v>3.8281058100000003</v>
      </c>
      <c r="E68" s="66">
        <v>3.93497056</v>
      </c>
      <c r="F68" s="66">
        <v>3.6196035000000002</v>
      </c>
      <c r="G68" s="66">
        <v>-0.31536706000000003</v>
      </c>
      <c r="H68" s="14">
        <v>-8.0144706343114311E-2</v>
      </c>
      <c r="I68" s="67">
        <v>1.4478959364657182E-3</v>
      </c>
    </row>
    <row r="69" spans="1:9" x14ac:dyDescent="0.25">
      <c r="A69" s="106" t="s">
        <v>0</v>
      </c>
      <c r="B69" s="106"/>
      <c r="C69" s="10" t="s">
        <v>15</v>
      </c>
      <c r="D69" s="68">
        <v>2455.2581312599996</v>
      </c>
      <c r="E69" s="68">
        <v>2482.7882485</v>
      </c>
      <c r="F69" s="68">
        <v>2499.9058349699999</v>
      </c>
      <c r="G69" s="68">
        <v>17.11758646999979</v>
      </c>
      <c r="H69" s="69">
        <v>6.8945011643024899E-3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108" t="s">
        <v>62</v>
      </c>
      <c r="B2" s="108"/>
      <c r="C2" s="108"/>
    </row>
    <row r="22" spans="1:9" ht="15.75" x14ac:dyDescent="0.25">
      <c r="A22" s="107" t="s">
        <v>93</v>
      </c>
      <c r="B22" s="108"/>
      <c r="C22" s="108"/>
      <c r="D22" s="108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1125.0497367999999</v>
      </c>
      <c r="E26" s="66">
        <v>1142.0519431100001</v>
      </c>
      <c r="F26" s="66">
        <v>1151.9351118299999</v>
      </c>
      <c r="G26" s="66">
        <v>9.8831687199997909</v>
      </c>
      <c r="H26" s="72">
        <v>8.6538697119907301E-3</v>
      </c>
      <c r="I26" s="67">
        <v>0.13113544668310828</v>
      </c>
    </row>
    <row r="27" spans="1:9" x14ac:dyDescent="0.25">
      <c r="A27" s="11">
        <v>2</v>
      </c>
      <c r="B27" s="70" t="s">
        <v>1</v>
      </c>
      <c r="C27" s="70" t="s">
        <v>8</v>
      </c>
      <c r="D27" s="66">
        <v>840.62128825000002</v>
      </c>
      <c r="E27" s="66">
        <v>864.61042670000006</v>
      </c>
      <c r="F27" s="66">
        <v>862.92956787999992</v>
      </c>
      <c r="G27" s="66">
        <v>-1.6808588200001717</v>
      </c>
      <c r="H27" s="15">
        <v>-1.9440649431161569E-3</v>
      </c>
      <c r="I27" s="67">
        <v>9.8235267922543709E-2</v>
      </c>
    </row>
    <row r="28" spans="1:9" x14ac:dyDescent="0.25">
      <c r="A28" s="11">
        <v>3</v>
      </c>
      <c r="B28" s="70" t="s">
        <v>1</v>
      </c>
      <c r="C28" s="70" t="s">
        <v>279</v>
      </c>
      <c r="D28" s="66">
        <v>759.01028661999999</v>
      </c>
      <c r="E28" s="66">
        <v>768.40500981000002</v>
      </c>
      <c r="F28" s="66">
        <v>770.43157452000003</v>
      </c>
      <c r="G28" s="66">
        <v>2.0265647099999189</v>
      </c>
      <c r="H28" s="67">
        <v>2.6373653010162154E-3</v>
      </c>
      <c r="I28" s="67">
        <v>8.7705364326424437E-2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592.24300358999994</v>
      </c>
      <c r="E29" s="66">
        <v>606.24519954999994</v>
      </c>
      <c r="F29" s="66">
        <v>613.17568519999998</v>
      </c>
      <c r="G29" s="66">
        <v>6.9304856499999765</v>
      </c>
      <c r="H29" s="72">
        <v>1.1431819427426881E-2</v>
      </c>
      <c r="I29" s="67">
        <v>6.9803469438641061E-2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415.59559488999997</v>
      </c>
      <c r="E30" s="66">
        <v>441.30063213</v>
      </c>
      <c r="F30" s="66">
        <v>441.72257450000006</v>
      </c>
      <c r="G30" s="66">
        <v>0.42194237000006435</v>
      </c>
      <c r="H30" s="67">
        <v>9.5613361794543502E-4</v>
      </c>
      <c r="I30" s="67">
        <v>5.0285373301147018E-2</v>
      </c>
    </row>
    <row r="31" spans="1:9" x14ac:dyDescent="0.25">
      <c r="A31" s="11">
        <v>6</v>
      </c>
      <c r="B31" s="70" t="s">
        <v>1</v>
      </c>
      <c r="C31" s="70" t="s">
        <v>280</v>
      </c>
      <c r="D31" s="66">
        <v>375.97636847999996</v>
      </c>
      <c r="E31" s="66">
        <v>377.60913951999999</v>
      </c>
      <c r="F31" s="66">
        <v>377.26516173999994</v>
      </c>
      <c r="G31" s="66">
        <v>-0.34397778000003099</v>
      </c>
      <c r="H31" s="15">
        <v>-9.1093605530120458E-4</v>
      </c>
      <c r="I31" s="67">
        <v>4.2947588796174378E-2</v>
      </c>
    </row>
    <row r="32" spans="1:9" x14ac:dyDescent="0.25">
      <c r="A32" s="11">
        <v>7</v>
      </c>
      <c r="B32" s="70" t="s">
        <v>1</v>
      </c>
      <c r="C32" s="70" t="s">
        <v>103</v>
      </c>
      <c r="D32" s="66">
        <v>352.14296620000005</v>
      </c>
      <c r="E32" s="66">
        <v>362.13464113999999</v>
      </c>
      <c r="F32" s="66">
        <v>368.62524424999998</v>
      </c>
      <c r="G32" s="66">
        <v>6.4906031100000146</v>
      </c>
      <c r="H32" s="72">
        <v>1.7923176555459022E-2</v>
      </c>
      <c r="I32" s="67">
        <v>4.19640269377669E-2</v>
      </c>
    </row>
    <row r="33" spans="1:9" x14ac:dyDescent="0.25">
      <c r="A33" s="11">
        <v>8</v>
      </c>
      <c r="B33" s="70" t="s">
        <v>1</v>
      </c>
      <c r="C33" s="70" t="s">
        <v>102</v>
      </c>
      <c r="D33" s="66">
        <v>332.12187821000003</v>
      </c>
      <c r="E33" s="66">
        <v>331.71117778999997</v>
      </c>
      <c r="F33" s="66">
        <v>341.80105479000002</v>
      </c>
      <c r="G33" s="66">
        <v>10.08987700000006</v>
      </c>
      <c r="H33" s="72">
        <v>3.041765751526097E-2</v>
      </c>
      <c r="I33" s="67">
        <v>3.8910380920187615E-2</v>
      </c>
    </row>
    <row r="34" spans="1:9" x14ac:dyDescent="0.25">
      <c r="A34" s="11">
        <v>9</v>
      </c>
      <c r="B34" s="70" t="s">
        <v>1</v>
      </c>
      <c r="C34" s="70" t="s">
        <v>104</v>
      </c>
      <c r="D34" s="66">
        <v>270.13174731999993</v>
      </c>
      <c r="E34" s="66">
        <v>275.21643917</v>
      </c>
      <c r="F34" s="66">
        <v>284.92801918000004</v>
      </c>
      <c r="G34" s="66">
        <v>9.7115800099999898</v>
      </c>
      <c r="H34" s="72">
        <v>3.5287063662651302E-2</v>
      </c>
      <c r="I34" s="67">
        <v>3.2435996336933143E-2</v>
      </c>
    </row>
    <row r="35" spans="1:9" x14ac:dyDescent="0.25">
      <c r="A35" s="11">
        <v>10</v>
      </c>
      <c r="B35" s="70" t="s">
        <v>1</v>
      </c>
      <c r="C35" s="70" t="s">
        <v>5</v>
      </c>
      <c r="D35" s="66">
        <v>269.96942901000006</v>
      </c>
      <c r="E35" s="66">
        <v>278.66137444999998</v>
      </c>
      <c r="F35" s="66">
        <v>281.47083230999999</v>
      </c>
      <c r="G35" s="66">
        <v>2.8094578600000144</v>
      </c>
      <c r="H35" s="72">
        <v>1.0081978047890929E-2</v>
      </c>
      <c r="I35" s="67">
        <v>3.2042432724010354E-2</v>
      </c>
    </row>
    <row r="36" spans="1:9" x14ac:dyDescent="0.25">
      <c r="A36" s="11">
        <v>11</v>
      </c>
      <c r="B36" s="70" t="s">
        <v>1</v>
      </c>
      <c r="C36" s="70" t="s">
        <v>281</v>
      </c>
      <c r="D36" s="66">
        <v>270.80862684000004</v>
      </c>
      <c r="E36" s="66">
        <v>274.71989413</v>
      </c>
      <c r="F36" s="66">
        <v>275.67051026000001</v>
      </c>
      <c r="G36" s="66">
        <v>0.95061612999999523</v>
      </c>
      <c r="H36" s="67">
        <v>3.4603104846500665E-3</v>
      </c>
      <c r="I36" s="67">
        <v>3.1382128323943687E-2</v>
      </c>
    </row>
    <row r="37" spans="1:9" x14ac:dyDescent="0.25">
      <c r="A37" s="11">
        <v>12</v>
      </c>
      <c r="B37" s="70" t="s">
        <v>1</v>
      </c>
      <c r="C37" s="70" t="s">
        <v>105</v>
      </c>
      <c r="D37" s="66">
        <v>252.26403002999996</v>
      </c>
      <c r="E37" s="66">
        <v>259.96527497</v>
      </c>
      <c r="F37" s="66">
        <v>262.06832657999996</v>
      </c>
      <c r="G37" s="66">
        <v>2.1030516099999845</v>
      </c>
      <c r="H37" s="72">
        <v>8.0897404864656505E-3</v>
      </c>
      <c r="I37" s="67">
        <v>2.983366572876435E-2</v>
      </c>
    </row>
    <row r="38" spans="1:9" x14ac:dyDescent="0.25">
      <c r="A38" s="11">
        <v>13</v>
      </c>
      <c r="B38" s="70" t="s">
        <v>1</v>
      </c>
      <c r="C38" s="70" t="s">
        <v>7</v>
      </c>
      <c r="D38" s="66">
        <v>238.55773331999998</v>
      </c>
      <c r="E38" s="66">
        <v>243.76864316999999</v>
      </c>
      <c r="F38" s="66">
        <v>248.69643145999999</v>
      </c>
      <c r="G38" s="66">
        <v>4.9277882899999916</v>
      </c>
      <c r="H38" s="72">
        <v>2.02150212017361E-2</v>
      </c>
      <c r="I38" s="67">
        <v>2.8311419014038233E-2</v>
      </c>
    </row>
    <row r="39" spans="1:9" x14ac:dyDescent="0.25">
      <c r="A39" s="11">
        <v>14</v>
      </c>
      <c r="B39" s="70" t="s">
        <v>1</v>
      </c>
      <c r="C39" s="70" t="s">
        <v>4</v>
      </c>
      <c r="D39" s="66">
        <v>228.05641442000001</v>
      </c>
      <c r="E39" s="66">
        <v>231.47475962000001</v>
      </c>
      <c r="F39" s="66">
        <v>233.85562988999999</v>
      </c>
      <c r="G39" s="66">
        <v>2.3808702699999809</v>
      </c>
      <c r="H39" s="72">
        <v>1.0285658245886209E-2</v>
      </c>
      <c r="I39" s="67">
        <v>2.6621953068403849E-2</v>
      </c>
    </row>
    <row r="40" spans="1:9" x14ac:dyDescent="0.25">
      <c r="A40" s="11">
        <v>15</v>
      </c>
      <c r="B40" s="70" t="s">
        <v>1</v>
      </c>
      <c r="C40" s="70" t="s">
        <v>106</v>
      </c>
      <c r="D40" s="66">
        <v>213.58249719999998</v>
      </c>
      <c r="E40" s="66">
        <v>215.04075925999999</v>
      </c>
      <c r="F40" s="66">
        <v>216.26428091999998</v>
      </c>
      <c r="G40" s="66">
        <v>1.2235216599999965</v>
      </c>
      <c r="H40" s="72">
        <v>5.6897197731741143E-3</v>
      </c>
      <c r="I40" s="67">
        <v>2.4619366827869298E-2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196.39344015999998</v>
      </c>
      <c r="E41" s="66">
        <v>196.48622955000002</v>
      </c>
      <c r="F41" s="66">
        <v>197.94681257000002</v>
      </c>
      <c r="G41" s="66">
        <v>1.4605830200000107</v>
      </c>
      <c r="H41" s="72">
        <v>7.4335133985984243E-3</v>
      </c>
      <c r="I41" s="67">
        <v>2.2534119690671664E-2</v>
      </c>
    </row>
    <row r="42" spans="1:9" x14ac:dyDescent="0.25">
      <c r="A42" s="11">
        <v>17</v>
      </c>
      <c r="B42" s="70" t="s">
        <v>1</v>
      </c>
      <c r="C42" s="70" t="s">
        <v>300</v>
      </c>
      <c r="D42" s="66">
        <v>181.84967786000001</v>
      </c>
      <c r="E42" s="66">
        <v>187.41926786000002</v>
      </c>
      <c r="F42" s="66">
        <v>191.89464516000001</v>
      </c>
      <c r="G42" s="66">
        <v>4.4753772999999821</v>
      </c>
      <c r="H42" s="72">
        <v>2.387896053111805E-2</v>
      </c>
      <c r="I42" s="67">
        <v>2.1845145399879813E-2</v>
      </c>
    </row>
    <row r="43" spans="1:9" x14ac:dyDescent="0.25">
      <c r="A43" s="11">
        <v>18</v>
      </c>
      <c r="B43" s="70" t="s">
        <v>1</v>
      </c>
      <c r="C43" s="70" t="s">
        <v>289</v>
      </c>
      <c r="D43" s="66">
        <v>186.60203046000001</v>
      </c>
      <c r="E43" s="66">
        <v>188.41280856999998</v>
      </c>
      <c r="F43" s="66">
        <v>190.58513332000001</v>
      </c>
      <c r="G43" s="66">
        <v>2.1723247500000298</v>
      </c>
      <c r="H43" s="72">
        <v>1.1529602294490279E-2</v>
      </c>
      <c r="I43" s="67">
        <v>2.1696071534249996E-2</v>
      </c>
    </row>
    <row r="44" spans="1:9" x14ac:dyDescent="0.25">
      <c r="A44" s="11">
        <v>19</v>
      </c>
      <c r="B44" s="70" t="s">
        <v>1</v>
      </c>
      <c r="C44" s="70" t="s">
        <v>107</v>
      </c>
      <c r="D44" s="66">
        <v>164.02293471999999</v>
      </c>
      <c r="E44" s="66">
        <v>165.81919463</v>
      </c>
      <c r="F44" s="66">
        <v>165.57635767000002</v>
      </c>
      <c r="G44" s="66">
        <v>-0.24283695999997854</v>
      </c>
      <c r="H44" s="15">
        <v>-1.4644683357788091E-3</v>
      </c>
      <c r="I44" s="67">
        <v>1.8849090890826065E-2</v>
      </c>
    </row>
    <row r="45" spans="1:9" x14ac:dyDescent="0.25">
      <c r="A45" s="11">
        <v>20</v>
      </c>
      <c r="B45" s="70" t="s">
        <v>1</v>
      </c>
      <c r="C45" s="70" t="s">
        <v>283</v>
      </c>
      <c r="D45" s="66">
        <v>153.87621916000001</v>
      </c>
      <c r="E45" s="66">
        <v>156.12591220000002</v>
      </c>
      <c r="F45" s="66">
        <v>158.92028722000001</v>
      </c>
      <c r="G45" s="66">
        <v>2.7943750199999808</v>
      </c>
      <c r="H45" s="72">
        <v>1.7898214208159999E-2</v>
      </c>
      <c r="I45" s="67">
        <v>1.8091368721711555E-2</v>
      </c>
    </row>
    <row r="46" spans="1:9" x14ac:dyDescent="0.25">
      <c r="A46" s="11">
        <v>21</v>
      </c>
      <c r="B46" s="70" t="s">
        <v>1</v>
      </c>
      <c r="C46" s="70" t="s">
        <v>108</v>
      </c>
      <c r="D46" s="66">
        <v>139.63153795000002</v>
      </c>
      <c r="E46" s="66">
        <v>141.55541411999999</v>
      </c>
      <c r="F46" s="66">
        <v>143.56786862000001</v>
      </c>
      <c r="G46" s="66">
        <v>2.0124545</v>
      </c>
      <c r="H46" s="72">
        <v>1.4216725743135426E-2</v>
      </c>
      <c r="I46" s="67">
        <v>1.6343660669320692E-2</v>
      </c>
    </row>
    <row r="47" spans="1:9" x14ac:dyDescent="0.25">
      <c r="A47" s="11">
        <v>22</v>
      </c>
      <c r="B47" s="70" t="s">
        <v>1</v>
      </c>
      <c r="C47" s="70" t="s">
        <v>109</v>
      </c>
      <c r="D47" s="66">
        <v>140.89387156999999</v>
      </c>
      <c r="E47" s="66">
        <v>140.89660043999999</v>
      </c>
      <c r="F47" s="66">
        <v>139.06622328999998</v>
      </c>
      <c r="G47" s="66">
        <v>-1.8303771500000059</v>
      </c>
      <c r="H47" s="14">
        <v>-1.2990924864645413E-2</v>
      </c>
      <c r="I47" s="67">
        <v>1.583119667278475E-2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113.7666031</v>
      </c>
      <c r="E48" s="66">
        <v>112.51772183</v>
      </c>
      <c r="F48" s="66">
        <v>113.30552115</v>
      </c>
      <c r="G48" s="66">
        <v>0.78779932000000774</v>
      </c>
      <c r="H48" s="72">
        <v>7.0015576851997817E-3</v>
      </c>
      <c r="I48" s="67">
        <v>1.2898617270258525E-2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100.96460576000001</v>
      </c>
      <c r="E49" s="66">
        <v>102.22527377999999</v>
      </c>
      <c r="F49" s="66">
        <v>103.66832253</v>
      </c>
      <c r="G49" s="66">
        <v>1.44304875</v>
      </c>
      <c r="H49" s="72">
        <v>1.411635984566399E-2</v>
      </c>
      <c r="I49" s="67">
        <v>1.1801525660818947E-2</v>
      </c>
    </row>
    <row r="50" spans="1:9" x14ac:dyDescent="0.25">
      <c r="A50" s="11">
        <v>25</v>
      </c>
      <c r="B50" s="70" t="s">
        <v>1</v>
      </c>
      <c r="C50" s="70" t="s">
        <v>290</v>
      </c>
      <c r="D50" s="66">
        <v>64.713492079999995</v>
      </c>
      <c r="E50" s="66">
        <v>66.843449520000007</v>
      </c>
      <c r="F50" s="66">
        <v>68.051547849999992</v>
      </c>
      <c r="G50" s="66">
        <v>1.2080983299999908</v>
      </c>
      <c r="H50" s="72">
        <v>1.8073548547767868E-2</v>
      </c>
      <c r="I50" s="67">
        <v>7.7469382026299815E-3</v>
      </c>
    </row>
    <row r="51" spans="1:9" x14ac:dyDescent="0.25">
      <c r="A51" s="11">
        <v>26</v>
      </c>
      <c r="B51" s="70" t="s">
        <v>1</v>
      </c>
      <c r="C51" s="70" t="s">
        <v>10</v>
      </c>
      <c r="D51" s="66">
        <v>64.120459929999996</v>
      </c>
      <c r="E51" s="66">
        <v>64.877830579999994</v>
      </c>
      <c r="F51" s="66">
        <v>65.850326300000006</v>
      </c>
      <c r="G51" s="66">
        <v>0.97249572000000628</v>
      </c>
      <c r="H51" s="72">
        <v>1.4989646097996983E-2</v>
      </c>
      <c r="I51" s="67">
        <v>7.496352758846467E-3</v>
      </c>
    </row>
    <row r="52" spans="1:9" x14ac:dyDescent="0.25">
      <c r="A52" s="11">
        <v>27</v>
      </c>
      <c r="B52" s="70" t="s">
        <v>1</v>
      </c>
      <c r="C52" s="70" t="s">
        <v>112</v>
      </c>
      <c r="D52" s="66">
        <v>60.957533759999997</v>
      </c>
      <c r="E52" s="66">
        <v>62.426671769999999</v>
      </c>
      <c r="F52" s="66">
        <v>63.957184380000001</v>
      </c>
      <c r="G52" s="66">
        <v>1.5305126100000068</v>
      </c>
      <c r="H52" s="72">
        <v>2.4516966331937562E-2</v>
      </c>
      <c r="I52" s="67">
        <v>7.2808388737637154E-3</v>
      </c>
    </row>
    <row r="53" spans="1:9" x14ac:dyDescent="0.25">
      <c r="A53" s="11">
        <v>28</v>
      </c>
      <c r="B53" s="70" t="s">
        <v>1</v>
      </c>
      <c r="C53" s="70" t="s">
        <v>111</v>
      </c>
      <c r="D53" s="66">
        <v>56.649751309999992</v>
      </c>
      <c r="E53" s="66">
        <v>57.042951620000004</v>
      </c>
      <c r="F53" s="66">
        <v>57.598649870000003</v>
      </c>
      <c r="G53" s="66">
        <v>0.55569824999999995</v>
      </c>
      <c r="H53" s="72">
        <v>9.7417513333087225E-3</v>
      </c>
      <c r="I53" s="67">
        <v>6.5569879774279296E-3</v>
      </c>
    </row>
    <row r="54" spans="1:9" x14ac:dyDescent="0.25">
      <c r="A54" s="11">
        <v>29</v>
      </c>
      <c r="B54" s="70" t="s">
        <v>1</v>
      </c>
      <c r="C54" s="70" t="s">
        <v>113</v>
      </c>
      <c r="D54" s="66">
        <v>54.435294409999997</v>
      </c>
      <c r="E54" s="66">
        <v>54.37291561</v>
      </c>
      <c r="F54" s="66">
        <v>54.970365940000008</v>
      </c>
      <c r="G54" s="66">
        <v>0.59745033000000569</v>
      </c>
      <c r="H54" s="72">
        <v>1.0988013486076982E-2</v>
      </c>
      <c r="I54" s="67">
        <v>6.2577860661127641E-3</v>
      </c>
    </row>
    <row r="55" spans="1:9" x14ac:dyDescent="0.25">
      <c r="A55" s="11">
        <v>30</v>
      </c>
      <c r="B55" s="70" t="s">
        <v>1</v>
      </c>
      <c r="C55" s="70" t="s">
        <v>6</v>
      </c>
      <c r="D55" s="66">
        <v>45.445426149999996</v>
      </c>
      <c r="E55" s="66">
        <v>46.049275330000008</v>
      </c>
      <c r="F55" s="66">
        <v>47.431550990000005</v>
      </c>
      <c r="G55" s="66">
        <v>1.3822756599999964</v>
      </c>
      <c r="H55" s="72">
        <v>3.0017316235582035E-2</v>
      </c>
      <c r="I55" s="67">
        <v>5.3995729117632838E-3</v>
      </c>
    </row>
    <row r="56" spans="1:9" x14ac:dyDescent="0.25">
      <c r="A56" s="11">
        <v>31</v>
      </c>
      <c r="B56" s="70" t="s">
        <v>2</v>
      </c>
      <c r="C56" s="70" t="s">
        <v>13</v>
      </c>
      <c r="D56" s="66">
        <v>44.350943739999998</v>
      </c>
      <c r="E56" s="66">
        <v>45.199098380000002</v>
      </c>
      <c r="F56" s="66">
        <v>44.574913799999997</v>
      </c>
      <c r="G56" s="66">
        <v>-0.62418458000000565</v>
      </c>
      <c r="H56" s="14">
        <v>-1.3809668829062285E-2</v>
      </c>
      <c r="I56" s="67">
        <v>5.0743754331248232E-3</v>
      </c>
    </row>
    <row r="57" spans="1:9" x14ac:dyDescent="0.25">
      <c r="A57" s="11">
        <v>32</v>
      </c>
      <c r="B57" s="70" t="s">
        <v>1</v>
      </c>
      <c r="C57" s="70" t="s">
        <v>3</v>
      </c>
      <c r="D57" s="66">
        <v>39.903539969999997</v>
      </c>
      <c r="E57" s="66">
        <v>40.414961159999997</v>
      </c>
      <c r="F57" s="66">
        <v>41.130216140000002</v>
      </c>
      <c r="G57" s="66">
        <v>0.7152549800000042</v>
      </c>
      <c r="H57" s="72">
        <v>1.769777724561852E-2</v>
      </c>
      <c r="I57" s="67">
        <v>4.682233582691305E-3</v>
      </c>
    </row>
    <row r="58" spans="1:9" x14ac:dyDescent="0.25">
      <c r="A58" s="11">
        <v>33</v>
      </c>
      <c r="B58" s="70" t="s">
        <v>2</v>
      </c>
      <c r="C58" s="70" t="s">
        <v>12</v>
      </c>
      <c r="D58" s="66">
        <v>39.110264780000001</v>
      </c>
      <c r="E58" s="66">
        <v>38.869917719999997</v>
      </c>
      <c r="F58" s="66">
        <v>39.200842119999997</v>
      </c>
      <c r="G58" s="66">
        <v>0.33092439999999851</v>
      </c>
      <c r="H58" s="72">
        <v>8.5136377798331626E-3</v>
      </c>
      <c r="I58" s="67">
        <v>4.4625950619680797E-3</v>
      </c>
    </row>
    <row r="59" spans="1:9" x14ac:dyDescent="0.25">
      <c r="A59" s="11">
        <v>34</v>
      </c>
      <c r="B59" s="70" t="s">
        <v>2</v>
      </c>
      <c r="C59" s="70" t="s">
        <v>114</v>
      </c>
      <c r="D59" s="66">
        <v>29.795822140000002</v>
      </c>
      <c r="E59" s="66">
        <v>30.508972180000001</v>
      </c>
      <c r="F59" s="66">
        <v>30.150627029999999</v>
      </c>
      <c r="G59" s="66">
        <v>-0.35834515000000222</v>
      </c>
      <c r="H59" s="14">
        <v>-1.1745566120215403E-2</v>
      </c>
      <c r="I59" s="67">
        <v>3.4323252262652999E-3</v>
      </c>
    </row>
    <row r="60" spans="1:9" x14ac:dyDescent="0.25">
      <c r="A60" s="11">
        <v>35</v>
      </c>
      <c r="B60" s="70" t="s">
        <v>2</v>
      </c>
      <c r="C60" s="70" t="s">
        <v>285</v>
      </c>
      <c r="D60" s="66">
        <v>27.784385059999998</v>
      </c>
      <c r="E60" s="66">
        <v>28.475334819999997</v>
      </c>
      <c r="F60" s="66">
        <v>28.941302539999999</v>
      </c>
      <c r="G60" s="66">
        <v>0.46596772000000253</v>
      </c>
      <c r="H60" s="72">
        <v>1.6363906621133895E-2</v>
      </c>
      <c r="I60" s="67">
        <v>3.2946566149413179E-3</v>
      </c>
    </row>
    <row r="61" spans="1:9" x14ac:dyDescent="0.25">
      <c r="A61" s="11">
        <v>36</v>
      </c>
      <c r="B61" s="70" t="s">
        <v>2</v>
      </c>
      <c r="C61" s="70" t="s">
        <v>11</v>
      </c>
      <c r="D61" s="66">
        <v>24.668678710000002</v>
      </c>
      <c r="E61" s="66">
        <v>24.735449030000002</v>
      </c>
      <c r="F61" s="66">
        <v>25.004364339999995</v>
      </c>
      <c r="G61" s="66">
        <v>0.26891530999999491</v>
      </c>
      <c r="H61" s="72">
        <v>1.0871656692944818E-2</v>
      </c>
      <c r="I61" s="67">
        <v>2.8464784631349834E-3</v>
      </c>
    </row>
    <row r="62" spans="1:9" x14ac:dyDescent="0.25">
      <c r="A62" s="11">
        <v>37</v>
      </c>
      <c r="B62" s="70" t="s">
        <v>2</v>
      </c>
      <c r="C62" s="70" t="s">
        <v>115</v>
      </c>
      <c r="D62" s="66">
        <v>22.20891275</v>
      </c>
      <c r="E62" s="66">
        <v>22.590360629999999</v>
      </c>
      <c r="F62" s="66">
        <v>22.899257320000004</v>
      </c>
      <c r="G62" s="66">
        <v>0.30889669000000508</v>
      </c>
      <c r="H62" s="72">
        <v>1.3673827304456144E-2</v>
      </c>
      <c r="I62" s="67">
        <v>2.6068346268212366E-3</v>
      </c>
    </row>
    <row r="63" spans="1:9" x14ac:dyDescent="0.25">
      <c r="A63" s="11">
        <v>38</v>
      </c>
      <c r="B63" s="70" t="s">
        <v>2</v>
      </c>
      <c r="C63" s="70" t="s">
        <v>286</v>
      </c>
      <c r="D63" s="66">
        <v>13.758576989999998</v>
      </c>
      <c r="E63" s="66">
        <v>13.98262385</v>
      </c>
      <c r="F63" s="66">
        <v>14.119162680000001</v>
      </c>
      <c r="G63" s="66">
        <v>0.13653883000000008</v>
      </c>
      <c r="H63" s="72">
        <v>9.7648933036269918E-3</v>
      </c>
      <c r="I63" s="67">
        <v>1.6073151046606137E-3</v>
      </c>
    </row>
    <row r="64" spans="1:9" x14ac:dyDescent="0.25">
      <c r="A64" s="11">
        <v>39</v>
      </c>
      <c r="B64" s="70" t="s">
        <v>2</v>
      </c>
      <c r="C64" s="70" t="s">
        <v>287</v>
      </c>
      <c r="D64" s="66">
        <v>12.28873405</v>
      </c>
      <c r="E64" s="66">
        <v>12.337509150000001</v>
      </c>
      <c r="F64" s="66">
        <v>12.262456010000001</v>
      </c>
      <c r="G64" s="66">
        <v>-7.5053139999998728E-2</v>
      </c>
      <c r="H64" s="14">
        <v>-6.0833300374896768E-3</v>
      </c>
      <c r="I64" s="67">
        <v>1.3959489816650604E-3</v>
      </c>
    </row>
    <row r="65" spans="1:9" x14ac:dyDescent="0.25">
      <c r="A65" s="11">
        <v>40</v>
      </c>
      <c r="B65" s="70" t="s">
        <v>2</v>
      </c>
      <c r="C65" s="70" t="s">
        <v>288</v>
      </c>
      <c r="D65" s="66">
        <v>10.861497199999999</v>
      </c>
      <c r="E65" s="66">
        <v>10.949542040000001</v>
      </c>
      <c r="F65" s="66">
        <v>11.13675896</v>
      </c>
      <c r="G65" s="66">
        <v>0.18721691999999807</v>
      </c>
      <c r="H65" s="72">
        <v>1.7098150709506574E-2</v>
      </c>
      <c r="I65" s="67">
        <v>1.2678004566608215E-3</v>
      </c>
    </row>
    <row r="66" spans="1:9" x14ac:dyDescent="0.25">
      <c r="A66" s="11">
        <v>41</v>
      </c>
      <c r="B66" s="70" t="s">
        <v>2</v>
      </c>
      <c r="C66" s="70" t="s">
        <v>298</v>
      </c>
      <c r="D66" s="66">
        <v>8.8121962299999996</v>
      </c>
      <c r="E66" s="66">
        <v>9.0353094299999999</v>
      </c>
      <c r="F66" s="66">
        <v>9.4270057800000018</v>
      </c>
      <c r="G66" s="66">
        <v>0.39169635000000147</v>
      </c>
      <c r="H66" s="72">
        <v>4.3351736100973967E-2</v>
      </c>
      <c r="I66" s="67">
        <v>1.0731634109847166E-3</v>
      </c>
    </row>
    <row r="67" spans="1:9" x14ac:dyDescent="0.25">
      <c r="A67" s="11">
        <v>42</v>
      </c>
      <c r="B67" s="70" t="s">
        <v>14</v>
      </c>
      <c r="C67" s="70" t="s">
        <v>299</v>
      </c>
      <c r="D67" s="66">
        <v>6.388178739999999</v>
      </c>
      <c r="E67" s="66">
        <v>6.4158325099999995</v>
      </c>
      <c r="F67" s="66">
        <v>6.5119545099999998</v>
      </c>
      <c r="G67" s="66">
        <v>9.6121999999999999E-2</v>
      </c>
      <c r="H67" s="72">
        <v>1.4981999584649382E-2</v>
      </c>
      <c r="I67" s="67">
        <v>7.4131611640201075E-4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5.7262486299999988</v>
      </c>
      <c r="E68" s="66">
        <v>5.7359544299999996</v>
      </c>
      <c r="F68" s="66">
        <v>5.7256454399999992</v>
      </c>
      <c r="G68" s="66">
        <v>-1.0308990000000224E-2</v>
      </c>
      <c r="H68" s="15">
        <v>-1.7972580022746491E-3</v>
      </c>
      <c r="I68" s="67">
        <v>6.5180326965700523E-4</v>
      </c>
    </row>
    <row r="69" spans="1:9" x14ac:dyDescent="0.25">
      <c r="A69" s="106" t="s">
        <v>0</v>
      </c>
      <c r="B69" s="106"/>
      <c r="C69" s="10" t="s">
        <v>15</v>
      </c>
      <c r="D69" s="68">
        <v>8546.112458550002</v>
      </c>
      <c r="E69" s="68">
        <v>8705.2376972599995</v>
      </c>
      <c r="F69" s="68">
        <v>8784.3153088399995</v>
      </c>
      <c r="G69" s="68">
        <v>79.077611579999925</v>
      </c>
      <c r="H69" s="69">
        <v>9.0839118160885874E-3</v>
      </c>
    </row>
  </sheetData>
  <mergeCells count="4">
    <mergeCell ref="A2:C2"/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94</v>
      </c>
      <c r="B2" s="50"/>
      <c r="C2" s="50"/>
    </row>
    <row r="22" spans="1:9" ht="15.75" x14ac:dyDescent="0.25">
      <c r="A22" s="107" t="s">
        <v>95</v>
      </c>
      <c r="B22" s="108"/>
      <c r="C22" s="108"/>
      <c r="D22" s="108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174.57747925000001</v>
      </c>
      <c r="E26" s="66">
        <v>175.03346583000001</v>
      </c>
      <c r="F26" s="66">
        <v>174.59434198</v>
      </c>
      <c r="G26" s="66">
        <v>-0.43912385000002385</v>
      </c>
      <c r="H26" s="15">
        <v>-2.5087993768375685E-3</v>
      </c>
      <c r="I26" s="67">
        <v>9.4167585684352739E-2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147.75274902999999</v>
      </c>
      <c r="E27" s="66">
        <v>154.01566577000003</v>
      </c>
      <c r="F27" s="66">
        <v>156.08074618999999</v>
      </c>
      <c r="G27" s="66">
        <v>2.0650804199999571</v>
      </c>
      <c r="H27" s="72">
        <v>1.3408249152289832E-2</v>
      </c>
      <c r="I27" s="67">
        <v>8.4182264292437289E-2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134.58318603000001</v>
      </c>
      <c r="E28" s="66">
        <v>136.63135010999997</v>
      </c>
      <c r="F28" s="66">
        <v>137.63244596999999</v>
      </c>
      <c r="G28" s="66">
        <v>1.0010958600000144</v>
      </c>
      <c r="H28" s="72">
        <v>7.3269850528011769E-3</v>
      </c>
      <c r="I28" s="67">
        <v>7.4232160113823553E-2</v>
      </c>
    </row>
    <row r="29" spans="1:9" x14ac:dyDescent="0.25">
      <c r="A29" s="11">
        <v>4</v>
      </c>
      <c r="B29" s="70" t="s">
        <v>1</v>
      </c>
      <c r="C29" s="70" t="s">
        <v>7</v>
      </c>
      <c r="D29" s="66">
        <v>100.59639325000001</v>
      </c>
      <c r="E29" s="66">
        <v>101.50766329000001</v>
      </c>
      <c r="F29" s="66">
        <v>101.80344493000001</v>
      </c>
      <c r="G29" s="66">
        <v>0.29578164000000062</v>
      </c>
      <c r="H29" s="67">
        <v>2.9138848281333595E-3</v>
      </c>
      <c r="I29" s="67">
        <v>5.490776227162171E-2</v>
      </c>
    </row>
    <row r="30" spans="1:9" x14ac:dyDescent="0.25">
      <c r="A30" s="11">
        <v>5</v>
      </c>
      <c r="B30" s="70" t="s">
        <v>1</v>
      </c>
      <c r="C30" s="70" t="s">
        <v>101</v>
      </c>
      <c r="D30" s="66">
        <v>94.527577109999996</v>
      </c>
      <c r="E30" s="66">
        <v>95.336887719999993</v>
      </c>
      <c r="F30" s="66">
        <v>97.558999620000023</v>
      </c>
      <c r="G30" s="66">
        <v>2.2221119000000207</v>
      </c>
      <c r="H30" s="72">
        <v>2.3307997073769179E-2</v>
      </c>
      <c r="I30" s="67">
        <v>5.2618517598058585E-2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92.117539170000015</v>
      </c>
      <c r="E31" s="66">
        <v>92.44057921000001</v>
      </c>
      <c r="F31" s="66">
        <v>92.756698659999998</v>
      </c>
      <c r="G31" s="66">
        <v>0.31611944999998809</v>
      </c>
      <c r="H31" s="67">
        <v>3.4197043409026043E-3</v>
      </c>
      <c r="I31" s="67">
        <v>5.0028393072805336E-2</v>
      </c>
    </row>
    <row r="32" spans="1:9" x14ac:dyDescent="0.25">
      <c r="A32" s="11">
        <v>7</v>
      </c>
      <c r="B32" s="70" t="s">
        <v>1</v>
      </c>
      <c r="C32" s="70" t="s">
        <v>9</v>
      </c>
      <c r="D32" s="66">
        <v>80.336572610000005</v>
      </c>
      <c r="E32" s="66">
        <v>80.80310784000001</v>
      </c>
      <c r="F32" s="66">
        <v>81.168455249999994</v>
      </c>
      <c r="G32" s="66">
        <v>0.36534740999999643</v>
      </c>
      <c r="H32" s="67">
        <v>4.5214524511040938E-3</v>
      </c>
      <c r="I32" s="67">
        <v>4.3778265537931876E-2</v>
      </c>
    </row>
    <row r="33" spans="1:9" x14ac:dyDescent="0.25">
      <c r="A33" s="11">
        <v>8</v>
      </c>
      <c r="B33" s="70" t="s">
        <v>1</v>
      </c>
      <c r="C33" s="70" t="s">
        <v>4</v>
      </c>
      <c r="D33" s="66">
        <v>78.743998860000019</v>
      </c>
      <c r="E33" s="66">
        <v>78.944136909999997</v>
      </c>
      <c r="F33" s="66">
        <v>79.094503629999991</v>
      </c>
      <c r="G33" s="66">
        <v>0.15036671999999882</v>
      </c>
      <c r="H33" s="67">
        <v>1.9047230850268702E-3</v>
      </c>
      <c r="I33" s="67">
        <v>4.2659678219083223E-2</v>
      </c>
    </row>
    <row r="34" spans="1:9" x14ac:dyDescent="0.25">
      <c r="A34" s="11">
        <v>9</v>
      </c>
      <c r="B34" s="70" t="s">
        <v>1</v>
      </c>
      <c r="C34" s="70" t="s">
        <v>106</v>
      </c>
      <c r="D34" s="66">
        <v>69.055186989999982</v>
      </c>
      <c r="E34" s="66">
        <v>69.389072430000013</v>
      </c>
      <c r="F34" s="66">
        <v>69.636750140000004</v>
      </c>
      <c r="G34" s="66">
        <v>0.24767770999999345</v>
      </c>
      <c r="H34" s="67">
        <v>3.5694051141820895E-3</v>
      </c>
      <c r="I34" s="67">
        <v>3.7558631976398672E-2</v>
      </c>
    </row>
    <row r="35" spans="1:9" x14ac:dyDescent="0.25">
      <c r="A35" s="11">
        <v>10</v>
      </c>
      <c r="B35" s="70" t="s">
        <v>1</v>
      </c>
      <c r="C35" s="70" t="s">
        <v>103</v>
      </c>
      <c r="D35" s="66">
        <v>66.142004839999998</v>
      </c>
      <c r="E35" s="66">
        <v>66.66200348000001</v>
      </c>
      <c r="F35" s="66">
        <v>67.067191700000009</v>
      </c>
      <c r="G35" s="66">
        <v>0.40518821999999882</v>
      </c>
      <c r="H35" s="72">
        <v>6.07824846010762E-3</v>
      </c>
      <c r="I35" s="67">
        <v>3.6172738757720549E-2</v>
      </c>
    </row>
    <row r="36" spans="1:9" x14ac:dyDescent="0.25">
      <c r="A36" s="11">
        <v>11</v>
      </c>
      <c r="B36" s="70" t="s">
        <v>1</v>
      </c>
      <c r="C36" s="70" t="s">
        <v>281</v>
      </c>
      <c r="D36" s="66">
        <v>64.78119851999999</v>
      </c>
      <c r="E36" s="66">
        <v>65.269633490000004</v>
      </c>
      <c r="F36" s="66">
        <v>65.440485700000025</v>
      </c>
      <c r="G36" s="66">
        <v>0.1708522100000158</v>
      </c>
      <c r="H36" s="67">
        <v>2.6176370367728841E-3</v>
      </c>
      <c r="I36" s="67">
        <v>3.5295373690209964E-2</v>
      </c>
    </row>
    <row r="37" spans="1:9" x14ac:dyDescent="0.25">
      <c r="A37" s="11">
        <v>12</v>
      </c>
      <c r="B37" s="70" t="s">
        <v>1</v>
      </c>
      <c r="C37" s="70" t="s">
        <v>280</v>
      </c>
      <c r="D37" s="66">
        <v>59.453581320000005</v>
      </c>
      <c r="E37" s="66">
        <v>60.013865730000006</v>
      </c>
      <c r="F37" s="66">
        <v>60.349213679999998</v>
      </c>
      <c r="G37" s="66">
        <v>0.33534794999999551</v>
      </c>
      <c r="H37" s="72">
        <v>5.5878411750496567E-3</v>
      </c>
      <c r="I37" s="67">
        <v>3.2549392412989542E-2</v>
      </c>
    </row>
    <row r="38" spans="1:9" x14ac:dyDescent="0.25">
      <c r="A38" s="11">
        <v>13</v>
      </c>
      <c r="B38" s="70" t="s">
        <v>1</v>
      </c>
      <c r="C38" s="70" t="s">
        <v>5</v>
      </c>
      <c r="D38" s="66">
        <v>48.538562740000003</v>
      </c>
      <c r="E38" s="66">
        <v>49.150199980000004</v>
      </c>
      <c r="F38" s="66">
        <v>49.719787689999997</v>
      </c>
      <c r="G38" s="66">
        <v>0.56958770999999342</v>
      </c>
      <c r="H38" s="72">
        <v>1.1588716022147777E-2</v>
      </c>
      <c r="I38" s="67">
        <v>2.6816403752890398E-2</v>
      </c>
    </row>
    <row r="39" spans="1:9" x14ac:dyDescent="0.25">
      <c r="A39" s="11">
        <v>14</v>
      </c>
      <c r="B39" s="70" t="s">
        <v>1</v>
      </c>
      <c r="C39" s="70" t="s">
        <v>107</v>
      </c>
      <c r="D39" s="66">
        <v>47.264285460000004</v>
      </c>
      <c r="E39" s="66">
        <v>47.259554440000002</v>
      </c>
      <c r="F39" s="66">
        <v>47.261423869999994</v>
      </c>
      <c r="G39" s="66">
        <v>1.8694299999922515E-3</v>
      </c>
      <c r="H39" s="72">
        <v>3.9556657318165168E-5</v>
      </c>
      <c r="I39" s="67">
        <v>2.5490483433607193E-2</v>
      </c>
    </row>
    <row r="40" spans="1:9" x14ac:dyDescent="0.25">
      <c r="A40" s="11">
        <v>15</v>
      </c>
      <c r="B40" s="70" t="s">
        <v>1</v>
      </c>
      <c r="C40" s="70" t="s">
        <v>105</v>
      </c>
      <c r="D40" s="66">
        <v>45.553648789999997</v>
      </c>
      <c r="E40" s="66">
        <v>46.295923569999999</v>
      </c>
      <c r="F40" s="66">
        <v>46.651727300000005</v>
      </c>
      <c r="G40" s="66">
        <v>0.35580373000000415</v>
      </c>
      <c r="H40" s="72">
        <v>7.6854224424754069E-3</v>
      </c>
      <c r="I40" s="67">
        <v>2.5161643143905784E-2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45.744644469999997</v>
      </c>
      <c r="E41" s="66">
        <v>45.955658100000001</v>
      </c>
      <c r="F41" s="66">
        <v>46.073314719999999</v>
      </c>
      <c r="G41" s="66">
        <v>0.11765661999999731</v>
      </c>
      <c r="H41" s="67">
        <v>2.5602205444207817E-3</v>
      </c>
      <c r="I41" s="67">
        <v>2.4849675897027315E-2</v>
      </c>
    </row>
    <row r="42" spans="1:9" x14ac:dyDescent="0.25">
      <c r="A42" s="11">
        <v>17</v>
      </c>
      <c r="B42" s="70" t="s">
        <v>1</v>
      </c>
      <c r="C42" s="70" t="s">
        <v>104</v>
      </c>
      <c r="D42" s="66">
        <v>44.346458920000003</v>
      </c>
      <c r="E42" s="66">
        <v>45.050457669999993</v>
      </c>
      <c r="F42" s="66">
        <v>45.65929628</v>
      </c>
      <c r="G42" s="66">
        <v>0.60883861000000683</v>
      </c>
      <c r="H42" s="72">
        <v>1.3514593224775266E-2</v>
      </c>
      <c r="I42" s="67">
        <v>2.4626374749455948E-2</v>
      </c>
    </row>
    <row r="43" spans="1:9" x14ac:dyDescent="0.25">
      <c r="A43" s="11">
        <v>18</v>
      </c>
      <c r="B43" s="70" t="s">
        <v>1</v>
      </c>
      <c r="C43" s="70" t="s">
        <v>108</v>
      </c>
      <c r="D43" s="66">
        <v>42.305972709999999</v>
      </c>
      <c r="E43" s="66">
        <v>42.492223069999994</v>
      </c>
      <c r="F43" s="66">
        <v>42.679665960000001</v>
      </c>
      <c r="G43" s="66">
        <v>0.18744289000000805</v>
      </c>
      <c r="H43" s="67">
        <v>4.4112281367633347E-3</v>
      </c>
      <c r="I43" s="67">
        <v>2.3019308963220811E-2</v>
      </c>
    </row>
    <row r="44" spans="1:9" x14ac:dyDescent="0.25">
      <c r="A44" s="11">
        <v>19</v>
      </c>
      <c r="B44" s="70" t="s">
        <v>1</v>
      </c>
      <c r="C44" s="70" t="s">
        <v>283</v>
      </c>
      <c r="D44" s="66">
        <v>33.507834750000001</v>
      </c>
      <c r="E44" s="66">
        <v>33.600396680000003</v>
      </c>
      <c r="F44" s="66">
        <v>33.682242049999999</v>
      </c>
      <c r="G44" s="66">
        <v>8.1845369999997322E-2</v>
      </c>
      <c r="H44" s="67">
        <v>2.4358453496685717E-3</v>
      </c>
      <c r="I44" s="67">
        <v>1.8166541815242871E-2</v>
      </c>
    </row>
    <row r="45" spans="1:9" x14ac:dyDescent="0.25">
      <c r="A45" s="11">
        <v>20</v>
      </c>
      <c r="B45" s="70" t="s">
        <v>1</v>
      </c>
      <c r="C45" s="70" t="s">
        <v>289</v>
      </c>
      <c r="D45" s="66">
        <v>32.918210710000011</v>
      </c>
      <c r="E45" s="66">
        <v>33.07587049</v>
      </c>
      <c r="F45" s="66">
        <v>33.246169739999999</v>
      </c>
      <c r="G45" s="66">
        <v>0.17029925000000001</v>
      </c>
      <c r="H45" s="72">
        <v>5.1487458221692898E-3</v>
      </c>
      <c r="I45" s="67">
        <v>1.7931345896802387E-2</v>
      </c>
    </row>
    <row r="46" spans="1:9" x14ac:dyDescent="0.25">
      <c r="A46" s="11">
        <v>21</v>
      </c>
      <c r="B46" s="70" t="s">
        <v>1</v>
      </c>
      <c r="C46" s="70" t="s">
        <v>284</v>
      </c>
      <c r="D46" s="66">
        <v>33.091105470000002</v>
      </c>
      <c r="E46" s="66">
        <v>33.164780439999994</v>
      </c>
      <c r="F46" s="66">
        <v>33.244759440000003</v>
      </c>
      <c r="G46" s="66">
        <v>7.9979000000003728E-2</v>
      </c>
      <c r="H46" s="67">
        <v>2.4115642841265779E-3</v>
      </c>
      <c r="I46" s="67">
        <v>1.7930585250468808E-2</v>
      </c>
    </row>
    <row r="47" spans="1:9" x14ac:dyDescent="0.25">
      <c r="A47" s="11">
        <v>22</v>
      </c>
      <c r="B47" s="70" t="s">
        <v>2</v>
      </c>
      <c r="C47" s="70" t="s">
        <v>285</v>
      </c>
      <c r="D47" s="66">
        <v>25.295167170000003</v>
      </c>
      <c r="E47" s="66">
        <v>25.325814869999999</v>
      </c>
      <c r="F47" s="66">
        <v>25.35216896</v>
      </c>
      <c r="G47" s="66">
        <v>2.6354090000003577E-2</v>
      </c>
      <c r="H47" s="67">
        <v>1.0406018576413758E-3</v>
      </c>
      <c r="I47" s="67">
        <v>1.3673710818753007E-2</v>
      </c>
    </row>
    <row r="48" spans="1:9" x14ac:dyDescent="0.25">
      <c r="A48" s="11">
        <v>23</v>
      </c>
      <c r="B48" s="70" t="s">
        <v>1</v>
      </c>
      <c r="C48" s="70" t="s">
        <v>6</v>
      </c>
      <c r="D48" s="66">
        <v>23.140633960000002</v>
      </c>
      <c r="E48" s="66">
        <v>23.228758299999999</v>
      </c>
      <c r="F48" s="66">
        <v>23.298916460000001</v>
      </c>
      <c r="G48" s="66">
        <v>7.015816000000015E-2</v>
      </c>
      <c r="H48" s="67">
        <v>3.0203146932739899E-3</v>
      </c>
      <c r="I48" s="67">
        <v>1.2566287585372912E-2</v>
      </c>
    </row>
    <row r="49" spans="1:9" x14ac:dyDescent="0.25">
      <c r="A49" s="11">
        <v>24</v>
      </c>
      <c r="B49" s="70" t="s">
        <v>1</v>
      </c>
      <c r="C49" s="70" t="s">
        <v>300</v>
      </c>
      <c r="D49" s="66">
        <v>21.664183619999999</v>
      </c>
      <c r="E49" s="66">
        <v>22.12246184</v>
      </c>
      <c r="F49" s="66">
        <v>22.459699539999999</v>
      </c>
      <c r="G49" s="66">
        <v>0.33723769999999925</v>
      </c>
      <c r="H49" s="72">
        <v>1.5244130713799403E-2</v>
      </c>
      <c r="I49" s="67">
        <v>1.21136553275022E-2</v>
      </c>
    </row>
    <row r="50" spans="1:9" x14ac:dyDescent="0.25">
      <c r="A50" s="11">
        <v>25</v>
      </c>
      <c r="B50" s="70" t="s">
        <v>1</v>
      </c>
      <c r="C50" s="70" t="s">
        <v>109</v>
      </c>
      <c r="D50" s="66">
        <v>21.01009809</v>
      </c>
      <c r="E50" s="66">
        <v>21.267689899999997</v>
      </c>
      <c r="F50" s="66">
        <v>21.296598299999996</v>
      </c>
      <c r="G50" s="66">
        <v>2.8908399999998509E-2</v>
      </c>
      <c r="H50" s="67">
        <v>1.3592637534177378E-3</v>
      </c>
      <c r="I50" s="67">
        <v>1.1486335825419918E-2</v>
      </c>
    </row>
    <row r="51" spans="1:9" x14ac:dyDescent="0.25">
      <c r="A51" s="11">
        <v>26</v>
      </c>
      <c r="B51" s="70" t="s">
        <v>1</v>
      </c>
      <c r="C51" s="70" t="s">
        <v>110</v>
      </c>
      <c r="D51" s="66">
        <v>19.278373420000001</v>
      </c>
      <c r="E51" s="66">
        <v>19.500786300000001</v>
      </c>
      <c r="F51" s="66">
        <v>19.689005610000002</v>
      </c>
      <c r="G51" s="66">
        <v>0.18821931000000239</v>
      </c>
      <c r="H51" s="72">
        <v>9.6518831140671689E-3</v>
      </c>
      <c r="I51" s="67">
        <v>1.0619279535597796E-2</v>
      </c>
    </row>
    <row r="52" spans="1:9" x14ac:dyDescent="0.25">
      <c r="A52" s="11">
        <v>27</v>
      </c>
      <c r="B52" s="70" t="s">
        <v>1</v>
      </c>
      <c r="C52" s="70" t="s">
        <v>10</v>
      </c>
      <c r="D52" s="66">
        <v>18.933700210000001</v>
      </c>
      <c r="E52" s="66">
        <v>19.047554690000002</v>
      </c>
      <c r="F52" s="66">
        <v>19.15433925</v>
      </c>
      <c r="G52" s="66">
        <v>0.10678455999999865</v>
      </c>
      <c r="H52" s="72">
        <v>5.6062083421165206E-3</v>
      </c>
      <c r="I52" s="67">
        <v>1.0330906844381899E-2</v>
      </c>
    </row>
    <row r="53" spans="1:9" x14ac:dyDescent="0.25">
      <c r="A53" s="11">
        <v>28</v>
      </c>
      <c r="B53" s="70" t="s">
        <v>1</v>
      </c>
      <c r="C53" s="70" t="s">
        <v>111</v>
      </c>
      <c r="D53" s="66">
        <v>18.264087400000001</v>
      </c>
      <c r="E53" s="66">
        <v>18.305695359999998</v>
      </c>
      <c r="F53" s="66">
        <v>18.190394730000001</v>
      </c>
      <c r="G53" s="66">
        <v>-0.11530062999999896</v>
      </c>
      <c r="H53" s="14">
        <v>-6.2986206059095565E-3</v>
      </c>
      <c r="I53" s="67">
        <v>9.8110026644832159E-3</v>
      </c>
    </row>
    <row r="54" spans="1:9" x14ac:dyDescent="0.25">
      <c r="A54" s="11">
        <v>29</v>
      </c>
      <c r="B54" s="70" t="s">
        <v>1</v>
      </c>
      <c r="C54" s="70" t="s">
        <v>3</v>
      </c>
      <c r="D54" s="66">
        <v>16.913982739999998</v>
      </c>
      <c r="E54" s="66">
        <v>17.050852079999999</v>
      </c>
      <c r="F54" s="66">
        <v>17.131836989999993</v>
      </c>
      <c r="G54" s="66">
        <v>8.0984909999996427E-2</v>
      </c>
      <c r="H54" s="67">
        <v>4.7496107303041267E-3</v>
      </c>
      <c r="I54" s="67">
        <v>9.2400687753729713E-3</v>
      </c>
    </row>
    <row r="55" spans="1:9" x14ac:dyDescent="0.25">
      <c r="A55" s="11">
        <v>30</v>
      </c>
      <c r="B55" s="70" t="s">
        <v>1</v>
      </c>
      <c r="C55" s="70" t="s">
        <v>113</v>
      </c>
      <c r="D55" s="66">
        <v>16.331855310000002</v>
      </c>
      <c r="E55" s="66">
        <v>16.366803699999998</v>
      </c>
      <c r="F55" s="66">
        <v>16.386562720000001</v>
      </c>
      <c r="G55" s="66">
        <v>1.9759019999999555E-2</v>
      </c>
      <c r="H55" s="67">
        <v>1.2072619897066129E-3</v>
      </c>
      <c r="I55" s="67">
        <v>8.8381045542952497E-3</v>
      </c>
    </row>
    <row r="56" spans="1:9" x14ac:dyDescent="0.25">
      <c r="A56" s="11">
        <v>31</v>
      </c>
      <c r="B56" s="70" t="s">
        <v>1</v>
      </c>
      <c r="C56" s="70" t="s">
        <v>290</v>
      </c>
      <c r="D56" s="66">
        <v>14.126509940000002</v>
      </c>
      <c r="E56" s="66">
        <v>14.20765014</v>
      </c>
      <c r="F56" s="66">
        <v>14.281249249999998</v>
      </c>
      <c r="G56" s="66">
        <v>7.3599109999997539E-2</v>
      </c>
      <c r="H56" s="72">
        <v>5.1802450985745868E-3</v>
      </c>
      <c r="I56" s="67">
        <v>7.7026021987758649E-3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12.17413668</v>
      </c>
      <c r="E57" s="66">
        <v>12.223122949999999</v>
      </c>
      <c r="F57" s="66">
        <v>12.265187739999998</v>
      </c>
      <c r="G57" s="66">
        <v>4.2064789999999103E-2</v>
      </c>
      <c r="H57" s="67">
        <v>3.4414110184500034E-3</v>
      </c>
      <c r="I57" s="67">
        <v>6.6152379529768922E-3</v>
      </c>
    </row>
    <row r="58" spans="1:9" x14ac:dyDescent="0.25">
      <c r="A58" s="11">
        <v>33</v>
      </c>
      <c r="B58" s="70" t="s">
        <v>2</v>
      </c>
      <c r="C58" s="70" t="s">
        <v>298</v>
      </c>
      <c r="D58" s="66">
        <v>10.973085710000001</v>
      </c>
      <c r="E58" s="66">
        <v>10.976954840000001</v>
      </c>
      <c r="F58" s="66">
        <v>10.982679740000002</v>
      </c>
      <c r="G58" s="66">
        <v>5.7249000000003727E-3</v>
      </c>
      <c r="H58" s="67">
        <v>5.2153808441835327E-4</v>
      </c>
      <c r="I58" s="67">
        <v>5.9235163278013071E-3</v>
      </c>
    </row>
    <row r="59" spans="1:9" x14ac:dyDescent="0.25">
      <c r="A59" s="11">
        <v>34</v>
      </c>
      <c r="B59" s="70" t="s">
        <v>1</v>
      </c>
      <c r="C59" s="70" t="s">
        <v>112</v>
      </c>
      <c r="D59" s="66">
        <v>10.291005140000001</v>
      </c>
      <c r="E59" s="66">
        <v>10.56998364</v>
      </c>
      <c r="F59" s="66">
        <v>10.766450109999999</v>
      </c>
      <c r="G59" s="66">
        <v>0.19646646999999881</v>
      </c>
      <c r="H59" s="72">
        <v>1.8587206630718948E-2</v>
      </c>
      <c r="I59" s="67">
        <v>5.8068927191573701E-3</v>
      </c>
    </row>
    <row r="60" spans="1:9" x14ac:dyDescent="0.25">
      <c r="A60" s="11">
        <v>35</v>
      </c>
      <c r="B60" s="70" t="s">
        <v>2</v>
      </c>
      <c r="C60" s="70" t="s">
        <v>287</v>
      </c>
      <c r="D60" s="66">
        <v>8.7506818499999994</v>
      </c>
      <c r="E60" s="66">
        <v>8.7517178900000001</v>
      </c>
      <c r="F60" s="66">
        <v>8.751874149999999</v>
      </c>
      <c r="G60" s="66">
        <v>1.5625999999791383E-4</v>
      </c>
      <c r="H60" s="72">
        <v>1.785478027993357E-5</v>
      </c>
      <c r="I60" s="67">
        <v>4.7203297058343585E-3</v>
      </c>
    </row>
    <row r="61" spans="1:9" x14ac:dyDescent="0.25">
      <c r="A61" s="11">
        <v>36</v>
      </c>
      <c r="B61" s="70" t="s">
        <v>2</v>
      </c>
      <c r="C61" s="70" t="s">
        <v>11</v>
      </c>
      <c r="D61" s="66">
        <v>8.6147501700000007</v>
      </c>
      <c r="E61" s="66">
        <v>8.6679562499999996</v>
      </c>
      <c r="F61" s="66">
        <v>8.7043515899999999</v>
      </c>
      <c r="G61" s="66">
        <v>3.6395339999999853E-2</v>
      </c>
      <c r="H61" s="67">
        <v>4.1988375287427011E-3</v>
      </c>
      <c r="I61" s="67">
        <v>4.6946983784385806E-3</v>
      </c>
    </row>
    <row r="62" spans="1:9" x14ac:dyDescent="0.25">
      <c r="A62" s="11">
        <v>37</v>
      </c>
      <c r="B62" s="70" t="s">
        <v>2</v>
      </c>
      <c r="C62" s="70" t="s">
        <v>114</v>
      </c>
      <c r="D62" s="66">
        <v>8.4226460700000008</v>
      </c>
      <c r="E62" s="66">
        <v>8.4909357799999992</v>
      </c>
      <c r="F62" s="66">
        <v>8.5561129000000005</v>
      </c>
      <c r="G62" s="66">
        <v>6.5177120000001046E-2</v>
      </c>
      <c r="H62" s="72">
        <v>7.6760820819682428E-3</v>
      </c>
      <c r="I62" s="67">
        <v>4.6147457328716921E-3</v>
      </c>
    </row>
    <row r="63" spans="1:9" x14ac:dyDescent="0.25">
      <c r="A63" s="11">
        <v>38</v>
      </c>
      <c r="B63" s="70" t="s">
        <v>2</v>
      </c>
      <c r="C63" s="70" t="s">
        <v>115</v>
      </c>
      <c r="D63" s="66">
        <v>8.2520160099999984</v>
      </c>
      <c r="E63" s="66">
        <v>8.2927356400000001</v>
      </c>
      <c r="F63" s="66">
        <v>8.3259296999999997</v>
      </c>
      <c r="G63" s="66">
        <v>3.3194059999999588E-2</v>
      </c>
      <c r="H63" s="67">
        <v>4.0027876735739751E-3</v>
      </c>
      <c r="I63" s="67">
        <v>4.4905962560714552E-3</v>
      </c>
    </row>
    <row r="64" spans="1:9" x14ac:dyDescent="0.25">
      <c r="A64" s="11">
        <v>39</v>
      </c>
      <c r="B64" s="70" t="s">
        <v>2</v>
      </c>
      <c r="C64" s="70" t="s">
        <v>286</v>
      </c>
      <c r="D64" s="66">
        <v>6.7175550299999998</v>
      </c>
      <c r="E64" s="66">
        <v>6.7435652099999999</v>
      </c>
      <c r="F64" s="66">
        <v>6.7578117099999995</v>
      </c>
      <c r="G64" s="66">
        <v>1.4246499999999069E-2</v>
      </c>
      <c r="H64" s="67">
        <v>2.1126065451065861E-3</v>
      </c>
      <c r="I64" s="67">
        <v>3.6448306744845367E-3</v>
      </c>
    </row>
    <row r="65" spans="1:9" x14ac:dyDescent="0.25">
      <c r="A65" s="11">
        <v>40</v>
      </c>
      <c r="B65" s="70" t="s">
        <v>2</v>
      </c>
      <c r="C65" s="70" t="s">
        <v>288</v>
      </c>
      <c r="D65" s="66">
        <v>5.9338104100000004</v>
      </c>
      <c r="E65" s="66">
        <v>5.9707017499999999</v>
      </c>
      <c r="F65" s="66">
        <v>5.9986875900000003</v>
      </c>
      <c r="G65" s="66">
        <v>2.7985839999999852E-2</v>
      </c>
      <c r="H65" s="67">
        <v>4.6871944323797201E-3</v>
      </c>
      <c r="I65" s="67">
        <v>3.2353965267081586E-3</v>
      </c>
    </row>
    <row r="66" spans="1:9" x14ac:dyDescent="0.25">
      <c r="A66" s="11">
        <v>41</v>
      </c>
      <c r="B66" s="70" t="s">
        <v>2</v>
      </c>
      <c r="C66" s="70" t="s">
        <v>12</v>
      </c>
      <c r="D66" s="66">
        <v>4.9739517300000005</v>
      </c>
      <c r="E66" s="66">
        <v>5.0890911400000007</v>
      </c>
      <c r="F66" s="66">
        <v>5.1731118199999999</v>
      </c>
      <c r="G66" s="66">
        <v>8.4020679999999695E-2</v>
      </c>
      <c r="H66" s="72">
        <v>1.6509957807515251E-2</v>
      </c>
      <c r="I66" s="67">
        <v>2.79012163303889E-3</v>
      </c>
    </row>
    <row r="67" spans="1:9" x14ac:dyDescent="0.25">
      <c r="A67" s="11">
        <v>42</v>
      </c>
      <c r="B67" s="70" t="s">
        <v>14</v>
      </c>
      <c r="C67" s="70" t="s">
        <v>116</v>
      </c>
      <c r="D67" s="66">
        <v>4.6233702699999997</v>
      </c>
      <c r="E67" s="66">
        <v>4.6209345900000001</v>
      </c>
      <c r="F67" s="66">
        <v>4.6215155799999987</v>
      </c>
      <c r="G67" s="66">
        <v>5.8098999999929221E-4</v>
      </c>
      <c r="H67" s="67">
        <v>1.257299770606128E-4</v>
      </c>
      <c r="I67" s="67">
        <v>2.4926177986974714E-3</v>
      </c>
    </row>
    <row r="68" spans="1:9" x14ac:dyDescent="0.25">
      <c r="A68" s="11">
        <v>43</v>
      </c>
      <c r="B68" s="70" t="s">
        <v>14</v>
      </c>
      <c r="C68" s="70" t="s">
        <v>299</v>
      </c>
      <c r="D68" s="66">
        <v>4.52938653</v>
      </c>
      <c r="E68" s="66">
        <v>4.5387926399999996</v>
      </c>
      <c r="F68" s="66">
        <v>4.5349630600000008</v>
      </c>
      <c r="G68" s="66">
        <v>-3.829579999999143E-3</v>
      </c>
      <c r="H68" s="15">
        <v>-8.4374420771052088E-4</v>
      </c>
      <c r="I68" s="67">
        <v>2.4459356339098506E-3</v>
      </c>
    </row>
    <row r="69" spans="1:9" x14ac:dyDescent="0.25">
      <c r="A69" s="106" t="s">
        <v>0</v>
      </c>
      <c r="B69" s="106"/>
      <c r="C69" s="10" t="s">
        <v>15</v>
      </c>
      <c r="D69" s="68">
        <v>1825.1531784599999</v>
      </c>
      <c r="E69" s="68">
        <v>1843.4530557500002</v>
      </c>
      <c r="F69" s="68">
        <v>1854.0811120000005</v>
      </c>
      <c r="G69" s="68">
        <v>10.628056250000238</v>
      </c>
      <c r="H69" s="69">
        <v>5.7652980187641737E-3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3" t="s">
        <v>212</v>
      </c>
      <c r="B2" s="103"/>
      <c r="C2" s="103"/>
      <c r="D2" s="103"/>
    </row>
    <row r="23" spans="1:9" ht="15.75" x14ac:dyDescent="0.25">
      <c r="A23" s="103" t="s">
        <v>213</v>
      </c>
      <c r="B23" s="103"/>
      <c r="C23" s="103"/>
      <c r="D23" s="103"/>
      <c r="E23" s="103"/>
    </row>
    <row r="25" spans="1:9" ht="15" customHeight="1" x14ac:dyDescent="0.25">
      <c r="F25" s="104" t="s">
        <v>304</v>
      </c>
      <c r="G25" s="104"/>
      <c r="H25" s="104"/>
    </row>
    <row r="26" spans="1:9" x14ac:dyDescent="0.25">
      <c r="A26" s="97" t="s">
        <v>139</v>
      </c>
      <c r="B26" s="97" t="s">
        <v>140</v>
      </c>
      <c r="C26" s="97" t="s">
        <v>293</v>
      </c>
      <c r="D26" s="97" t="s">
        <v>296</v>
      </c>
      <c r="E26" s="97" t="s">
        <v>303</v>
      </c>
      <c r="F26" s="97" t="s">
        <v>19</v>
      </c>
      <c r="G26" s="97" t="s">
        <v>20</v>
      </c>
      <c r="H26" s="97" t="s">
        <v>141</v>
      </c>
      <c r="I26" s="97" t="s">
        <v>21</v>
      </c>
    </row>
    <row r="27" spans="1:9" x14ac:dyDescent="0.25">
      <c r="A27" s="70" t="s">
        <v>214</v>
      </c>
      <c r="B27" s="70" t="s">
        <v>215</v>
      </c>
      <c r="C27" s="66">
        <v>590.00964260000001</v>
      </c>
      <c r="D27" s="66">
        <v>597.37890995999999</v>
      </c>
      <c r="E27" s="66">
        <v>601.51480545000027</v>
      </c>
      <c r="F27" s="66">
        <v>4.135895490000248</v>
      </c>
      <c r="G27" s="67">
        <v>6.9234039251187887E-3</v>
      </c>
      <c r="H27" s="67">
        <v>7.4389979731207178E-3</v>
      </c>
      <c r="I27" s="67">
        <v>0.32442744902413967</v>
      </c>
    </row>
    <row r="28" spans="1:9" ht="56.25" x14ac:dyDescent="0.25">
      <c r="A28" s="70" t="s">
        <v>216</v>
      </c>
      <c r="B28" s="70" t="s">
        <v>217</v>
      </c>
      <c r="C28" s="66">
        <v>0</v>
      </c>
      <c r="D28" s="66">
        <v>0</v>
      </c>
      <c r="E28" s="66">
        <v>0</v>
      </c>
      <c r="F28" s="66">
        <v>0</v>
      </c>
      <c r="G28" s="67">
        <v>0</v>
      </c>
      <c r="H28" s="67">
        <v>0</v>
      </c>
      <c r="I28" s="67">
        <v>0</v>
      </c>
    </row>
    <row r="29" spans="1:9" x14ac:dyDescent="0.25">
      <c r="A29" s="70" t="s">
        <v>218</v>
      </c>
      <c r="B29" s="70" t="s">
        <v>219</v>
      </c>
      <c r="C29" s="66">
        <v>1099.4460228</v>
      </c>
      <c r="D29" s="66">
        <v>1125.8392293700001</v>
      </c>
      <c r="E29" s="66">
        <v>1139.5800715700002</v>
      </c>
      <c r="F29" s="66">
        <v>13.740842200000047</v>
      </c>
      <c r="G29" s="67">
        <v>1.2204977266327077E-2</v>
      </c>
      <c r="H29" s="67">
        <v>1.263364124161552E-2</v>
      </c>
      <c r="I29" s="67">
        <v>0.61463334273479187</v>
      </c>
    </row>
    <row r="30" spans="1:9" ht="22.5" x14ac:dyDescent="0.25">
      <c r="A30" s="70" t="s">
        <v>220</v>
      </c>
      <c r="B30" s="70" t="s">
        <v>221</v>
      </c>
      <c r="C30" s="66">
        <v>1.02717E-3</v>
      </c>
      <c r="D30" s="66">
        <v>1.02717E-3</v>
      </c>
      <c r="E30" s="66">
        <v>1.02717E-3</v>
      </c>
      <c r="F30" s="66">
        <v>0</v>
      </c>
      <c r="G30" s="67">
        <v>0</v>
      </c>
      <c r="H30" s="67">
        <v>0</v>
      </c>
      <c r="I30" s="67">
        <v>5.5400488864912185E-7</v>
      </c>
    </row>
    <row r="31" spans="1:9" ht="22.5" x14ac:dyDescent="0.25">
      <c r="A31" s="70" t="s">
        <v>222</v>
      </c>
      <c r="B31" s="70" t="s">
        <v>223</v>
      </c>
      <c r="C31" s="66">
        <v>117.19777063999999</v>
      </c>
      <c r="D31" s="66">
        <v>116.92094345000004</v>
      </c>
      <c r="E31" s="66">
        <v>116.6547683</v>
      </c>
      <c r="F31" s="66">
        <v>-0.26617515000003578</v>
      </c>
      <c r="G31" s="67">
        <v>-2.2765395330038769E-3</v>
      </c>
      <c r="H31" s="67">
        <v>-2.865658351965286E-3</v>
      </c>
      <c r="I31" s="67">
        <v>6.2917834362793496E-2</v>
      </c>
    </row>
    <row r="32" spans="1:9" x14ac:dyDescent="0.25">
      <c r="A32" s="70" t="s">
        <v>224</v>
      </c>
      <c r="B32" s="70" t="s">
        <v>225</v>
      </c>
      <c r="C32" s="66">
        <v>18.49871525</v>
      </c>
      <c r="D32" s="66">
        <v>3.3129458000000009</v>
      </c>
      <c r="E32" s="66">
        <v>-3.7275764200000006</v>
      </c>
      <c r="F32" s="66">
        <v>-7.0405222200000006</v>
      </c>
      <c r="G32" s="67">
        <v>-2.1251546644680994</v>
      </c>
      <c r="H32" s="67">
        <v>-1.89085546877872</v>
      </c>
      <c r="I32" s="67">
        <v>-2.0104710607720165E-3</v>
      </c>
    </row>
    <row r="33" spans="1:8" x14ac:dyDescent="0.25">
      <c r="A33" s="73" t="s">
        <v>226</v>
      </c>
      <c r="B33" s="73" t="s">
        <v>227</v>
      </c>
      <c r="C33" s="68">
        <v>1825.1531784600002</v>
      </c>
      <c r="D33" s="68">
        <v>1843.4530557500002</v>
      </c>
      <c r="E33" s="68">
        <v>1854.0811120000003</v>
      </c>
      <c r="F33" s="68">
        <v>10.62805625</v>
      </c>
      <c r="G33" s="69">
        <v>5.7652980187640444E-3</v>
      </c>
      <c r="H33" s="69">
        <v>5.8799064835796553E-3</v>
      </c>
    </row>
    <row r="99" spans="2:3" x14ac:dyDescent="0.25">
      <c r="B99" t="s">
        <v>208</v>
      </c>
      <c r="C99" t="s">
        <v>161</v>
      </c>
    </row>
    <row r="100" spans="2:3" x14ac:dyDescent="0.25">
      <c r="B100" s="57" t="s">
        <v>125</v>
      </c>
      <c r="C100" s="47">
        <f>I27</f>
        <v>0.32442744902413967</v>
      </c>
    </row>
    <row r="101" spans="2:3" x14ac:dyDescent="0.25">
      <c r="B101" s="43" t="s">
        <v>128</v>
      </c>
      <c r="C101" s="44">
        <f>I29</f>
        <v>0.61463334273479187</v>
      </c>
    </row>
    <row r="102" spans="2:3" x14ac:dyDescent="0.25">
      <c r="B102" s="43" t="s">
        <v>228</v>
      </c>
      <c r="C102" s="45">
        <f>I31</f>
        <v>6.2917834362793496E-2</v>
      </c>
    </row>
    <row r="103" spans="2:3" x14ac:dyDescent="0.25">
      <c r="B103" s="48" t="s">
        <v>229</v>
      </c>
      <c r="C103" s="47">
        <f>I28+I30+I32</f>
        <v>-2.0099170558833673E-3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96</v>
      </c>
      <c r="B2" s="50"/>
      <c r="C2" s="50"/>
    </row>
    <row r="22" spans="1:9" ht="15.75" x14ac:dyDescent="0.25">
      <c r="A22" s="107" t="s">
        <v>97</v>
      </c>
      <c r="B22" s="108"/>
      <c r="C22" s="108"/>
      <c r="D22" s="108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108.50264992</v>
      </c>
      <c r="E26" s="66">
        <v>108.79706844</v>
      </c>
      <c r="F26" s="66">
        <v>108.1973224</v>
      </c>
      <c r="G26" s="66">
        <v>-0.59974603999999165</v>
      </c>
      <c r="H26" s="14">
        <v>-5.5125202231964812E-3</v>
      </c>
      <c r="I26" s="67">
        <v>0.17987474525927311</v>
      </c>
    </row>
    <row r="27" spans="1:9" x14ac:dyDescent="0.25">
      <c r="A27" s="11">
        <v>2</v>
      </c>
      <c r="B27" s="70" t="s">
        <v>1</v>
      </c>
      <c r="C27" s="70" t="s">
        <v>8</v>
      </c>
      <c r="D27" s="66">
        <v>87.145184220000004</v>
      </c>
      <c r="E27" s="66">
        <v>88.097420999999997</v>
      </c>
      <c r="F27" s="66">
        <v>88.694635529999999</v>
      </c>
      <c r="G27" s="66">
        <v>0.59721453000000124</v>
      </c>
      <c r="H27" s="72">
        <v>6.7790239852764953E-3</v>
      </c>
      <c r="I27" s="67">
        <v>0.14745212374888514</v>
      </c>
    </row>
    <row r="28" spans="1:9" x14ac:dyDescent="0.25">
      <c r="A28" s="11">
        <v>3</v>
      </c>
      <c r="B28" s="70" t="s">
        <v>1</v>
      </c>
      <c r="C28" s="70" t="s">
        <v>279</v>
      </c>
      <c r="D28" s="66">
        <v>55.512255379999999</v>
      </c>
      <c r="E28" s="66">
        <v>59.17432256</v>
      </c>
      <c r="F28" s="66">
        <v>60.150488700000004</v>
      </c>
      <c r="G28" s="66">
        <v>0.97616614000000057</v>
      </c>
      <c r="H28" s="72">
        <v>1.6496448083714244E-2</v>
      </c>
      <c r="I28" s="67">
        <v>9.9998351087968201E-2</v>
      </c>
    </row>
    <row r="29" spans="1:9" x14ac:dyDescent="0.25">
      <c r="A29" s="11">
        <v>4</v>
      </c>
      <c r="B29" s="70" t="s">
        <v>1</v>
      </c>
      <c r="C29" s="70" t="s">
        <v>280</v>
      </c>
      <c r="D29" s="66">
        <v>26.123679399999997</v>
      </c>
      <c r="E29" s="66">
        <v>26.422187440000002</v>
      </c>
      <c r="F29" s="66">
        <v>26.56500381</v>
      </c>
      <c r="G29" s="66">
        <v>0.14281636999999731</v>
      </c>
      <c r="H29" s="72">
        <v>5.4051683012357474E-3</v>
      </c>
      <c r="I29" s="67">
        <v>4.4163507812790097E-2</v>
      </c>
    </row>
    <row r="30" spans="1:9" x14ac:dyDescent="0.25">
      <c r="A30" s="11">
        <v>5</v>
      </c>
      <c r="B30" s="70" t="s">
        <v>1</v>
      </c>
      <c r="C30" s="70" t="s">
        <v>106</v>
      </c>
      <c r="D30" s="66">
        <v>25.77246993</v>
      </c>
      <c r="E30" s="66">
        <v>25.99186104</v>
      </c>
      <c r="F30" s="66">
        <v>26.135664210000002</v>
      </c>
      <c r="G30" s="66">
        <v>0.14380317000000178</v>
      </c>
      <c r="H30" s="72">
        <v>5.5326230691483333E-3</v>
      </c>
      <c r="I30" s="67">
        <v>4.3449743835395058E-2</v>
      </c>
    </row>
    <row r="31" spans="1:9" x14ac:dyDescent="0.25">
      <c r="A31" s="11">
        <v>6</v>
      </c>
      <c r="B31" s="70" t="s">
        <v>1</v>
      </c>
      <c r="C31" s="70" t="s">
        <v>7</v>
      </c>
      <c r="D31" s="66">
        <v>21.53136834</v>
      </c>
      <c r="E31" s="66">
        <v>21.649525559999997</v>
      </c>
      <c r="F31" s="66">
        <v>21.78969798</v>
      </c>
      <c r="G31" s="66">
        <v>0.1401724200000018</v>
      </c>
      <c r="H31" s="72">
        <v>6.4746185597243083E-3</v>
      </c>
      <c r="I31" s="67">
        <v>3.6224707659022415E-2</v>
      </c>
    </row>
    <row r="32" spans="1:9" x14ac:dyDescent="0.25">
      <c r="A32" s="11">
        <v>7</v>
      </c>
      <c r="B32" s="70" t="s">
        <v>1</v>
      </c>
      <c r="C32" s="70" t="s">
        <v>102</v>
      </c>
      <c r="D32" s="66">
        <v>21.149602820000002</v>
      </c>
      <c r="E32" s="66">
        <v>21.472642860000001</v>
      </c>
      <c r="F32" s="66">
        <v>21.788762309999999</v>
      </c>
      <c r="G32" s="66">
        <v>0.31611944999999925</v>
      </c>
      <c r="H32" s="72">
        <v>1.4721962827821152E-2</v>
      </c>
      <c r="I32" s="67">
        <v>3.6223152136213133E-2</v>
      </c>
    </row>
    <row r="33" spans="1:9" x14ac:dyDescent="0.25">
      <c r="A33" s="11">
        <v>8</v>
      </c>
      <c r="B33" s="70" t="s">
        <v>1</v>
      </c>
      <c r="C33" s="70" t="s">
        <v>4</v>
      </c>
      <c r="D33" s="66">
        <v>20.580304590000001</v>
      </c>
      <c r="E33" s="66">
        <v>20.6616742</v>
      </c>
      <c r="F33" s="66">
        <v>20.71632279</v>
      </c>
      <c r="G33" s="66">
        <v>5.4648589999999851E-2</v>
      </c>
      <c r="H33" s="67">
        <v>2.6449255501279686E-3</v>
      </c>
      <c r="I33" s="67">
        <v>3.4440254175459373E-2</v>
      </c>
    </row>
    <row r="34" spans="1:9" x14ac:dyDescent="0.25">
      <c r="A34" s="11">
        <v>9</v>
      </c>
      <c r="B34" s="70" t="s">
        <v>1</v>
      </c>
      <c r="C34" s="70" t="s">
        <v>101</v>
      </c>
      <c r="D34" s="66">
        <v>19.314075980000002</v>
      </c>
      <c r="E34" s="66">
        <v>19.306807410000001</v>
      </c>
      <c r="F34" s="66">
        <v>20.678783920000001</v>
      </c>
      <c r="G34" s="66">
        <v>1.3719765100000016</v>
      </c>
      <c r="H34" s="72">
        <v>7.1061801201237632E-2</v>
      </c>
      <c r="I34" s="67">
        <v>3.4377846950134447E-2</v>
      </c>
    </row>
    <row r="35" spans="1:9" x14ac:dyDescent="0.25">
      <c r="A35" s="11">
        <v>10</v>
      </c>
      <c r="B35" s="70" t="s">
        <v>1</v>
      </c>
      <c r="C35" s="70" t="s">
        <v>103</v>
      </c>
      <c r="D35" s="66">
        <v>15.378800439999999</v>
      </c>
      <c r="E35" s="66">
        <v>15.48570692</v>
      </c>
      <c r="F35" s="66">
        <v>15.546399300000001</v>
      </c>
      <c r="G35" s="66">
        <v>6.0692380000000823E-2</v>
      </c>
      <c r="H35" s="67">
        <v>3.9192514951717052E-3</v>
      </c>
      <c r="I35" s="67">
        <v>2.5845414209496573E-2</v>
      </c>
    </row>
    <row r="36" spans="1:9" x14ac:dyDescent="0.25">
      <c r="A36" s="11">
        <v>11</v>
      </c>
      <c r="B36" s="70" t="s">
        <v>1</v>
      </c>
      <c r="C36" s="70" t="s">
        <v>9</v>
      </c>
      <c r="D36" s="66">
        <v>15.309014880000001</v>
      </c>
      <c r="E36" s="66">
        <v>15.35500407</v>
      </c>
      <c r="F36" s="66">
        <v>15.38476771</v>
      </c>
      <c r="G36" s="66">
        <v>2.9763640000000598E-2</v>
      </c>
      <c r="H36" s="67">
        <v>1.9383674445356625E-3</v>
      </c>
      <c r="I36" s="67">
        <v>2.5576706625683933E-2</v>
      </c>
    </row>
    <row r="37" spans="1:9" x14ac:dyDescent="0.25">
      <c r="A37" s="11">
        <v>12</v>
      </c>
      <c r="B37" s="70" t="s">
        <v>1</v>
      </c>
      <c r="C37" s="70" t="s">
        <v>284</v>
      </c>
      <c r="D37" s="66">
        <v>13.04364943</v>
      </c>
      <c r="E37" s="66">
        <v>13.0533684</v>
      </c>
      <c r="F37" s="66">
        <v>13.03680014</v>
      </c>
      <c r="G37" s="66">
        <v>-1.6568259999999776E-2</v>
      </c>
      <c r="H37" s="15">
        <v>-1.2692708496605195E-3</v>
      </c>
      <c r="I37" s="67">
        <v>2.1673282223281305E-2</v>
      </c>
    </row>
    <row r="38" spans="1:9" x14ac:dyDescent="0.25">
      <c r="A38" s="11">
        <v>13</v>
      </c>
      <c r="B38" s="70" t="s">
        <v>1</v>
      </c>
      <c r="C38" s="70" t="s">
        <v>108</v>
      </c>
      <c r="D38" s="66">
        <v>12.48272882</v>
      </c>
      <c r="E38" s="66">
        <v>12.47612</v>
      </c>
      <c r="F38" s="66">
        <v>12.462156609999999</v>
      </c>
      <c r="G38" s="66">
        <v>-1.3963390000000596E-2</v>
      </c>
      <c r="H38" s="15">
        <v>-1.119209337518443E-3</v>
      </c>
      <c r="I38" s="67">
        <v>2.0717954898345214E-2</v>
      </c>
    </row>
    <row r="39" spans="1:9" x14ac:dyDescent="0.25">
      <c r="A39" s="11">
        <v>14</v>
      </c>
      <c r="B39" s="70" t="s">
        <v>1</v>
      </c>
      <c r="C39" s="70" t="s">
        <v>105</v>
      </c>
      <c r="D39" s="66">
        <v>10.5945996</v>
      </c>
      <c r="E39" s="66">
        <v>10.836164589999999</v>
      </c>
      <c r="F39" s="66">
        <v>10.84208596</v>
      </c>
      <c r="G39" s="66">
        <v>5.921370000001043E-3</v>
      </c>
      <c r="H39" s="67">
        <v>5.4644518831556833E-4</v>
      </c>
      <c r="I39" s="67">
        <v>1.8024636902975167E-2</v>
      </c>
    </row>
    <row r="40" spans="1:9" x14ac:dyDescent="0.25">
      <c r="A40" s="11">
        <v>15</v>
      </c>
      <c r="B40" s="70" t="s">
        <v>1</v>
      </c>
      <c r="C40" s="70" t="s">
        <v>282</v>
      </c>
      <c r="D40" s="66">
        <v>10.498165630000001</v>
      </c>
      <c r="E40" s="66">
        <v>10.50108844</v>
      </c>
      <c r="F40" s="66">
        <v>10.505606109999999</v>
      </c>
      <c r="G40" s="66">
        <v>4.5176699999999251E-3</v>
      </c>
      <c r="H40" s="67">
        <v>4.3020968976811375E-4</v>
      </c>
      <c r="I40" s="67">
        <v>1.7465249424975723E-2</v>
      </c>
    </row>
    <row r="41" spans="1:9" x14ac:dyDescent="0.25">
      <c r="A41" s="11">
        <v>16</v>
      </c>
      <c r="B41" s="70" t="s">
        <v>1</v>
      </c>
      <c r="C41" s="70" t="s">
        <v>104</v>
      </c>
      <c r="D41" s="66">
        <v>10.2107131</v>
      </c>
      <c r="E41" s="66">
        <v>10.257731710000002</v>
      </c>
      <c r="F41" s="66">
        <v>10.31191967</v>
      </c>
      <c r="G41" s="66">
        <v>5.4187959999999029E-2</v>
      </c>
      <c r="H41" s="72">
        <v>5.2826454748443625E-3</v>
      </c>
      <c r="I41" s="67">
        <v>1.714325163166272E-2</v>
      </c>
    </row>
    <row r="42" spans="1:9" x14ac:dyDescent="0.25">
      <c r="A42" s="11">
        <v>17</v>
      </c>
      <c r="B42" s="70" t="s">
        <v>1</v>
      </c>
      <c r="C42" s="70" t="s">
        <v>283</v>
      </c>
      <c r="D42" s="66">
        <v>9.0711532599999991</v>
      </c>
      <c r="E42" s="66">
        <v>9.1090245900000006</v>
      </c>
      <c r="F42" s="66">
        <v>9.1470195099999998</v>
      </c>
      <c r="G42" s="66">
        <v>3.7994919999999925E-2</v>
      </c>
      <c r="H42" s="67">
        <v>4.171129370065728E-3</v>
      </c>
      <c r="I42" s="67">
        <v>1.5206640679703651E-2</v>
      </c>
    </row>
    <row r="43" spans="1:9" x14ac:dyDescent="0.25">
      <c r="A43" s="11">
        <v>18</v>
      </c>
      <c r="B43" s="70" t="s">
        <v>1</v>
      </c>
      <c r="C43" s="70" t="s">
        <v>289</v>
      </c>
      <c r="D43" s="66">
        <v>8.9097478100000007</v>
      </c>
      <c r="E43" s="66">
        <v>8.9061945600000012</v>
      </c>
      <c r="F43" s="66">
        <v>8.91144493</v>
      </c>
      <c r="G43" s="66">
        <v>5.2503699999991802E-3</v>
      </c>
      <c r="H43" s="67">
        <v>5.8951889773213985E-4</v>
      </c>
      <c r="I43" s="67">
        <v>1.4815005132472582E-2</v>
      </c>
    </row>
    <row r="44" spans="1:9" x14ac:dyDescent="0.25">
      <c r="A44" s="11">
        <v>19</v>
      </c>
      <c r="B44" s="70" t="s">
        <v>1</v>
      </c>
      <c r="C44" s="70" t="s">
        <v>109</v>
      </c>
      <c r="D44" s="66">
        <v>8.6482376400000014</v>
      </c>
      <c r="E44" s="66">
        <v>8.6727759800000008</v>
      </c>
      <c r="F44" s="66">
        <v>8.6720106500000007</v>
      </c>
      <c r="G44" s="66">
        <v>-7.6533000000007453E-4</v>
      </c>
      <c r="H44" s="15">
        <v>-8.8245101887213096E-5</v>
      </c>
      <c r="I44" s="67">
        <v>1.4416952951826961E-2</v>
      </c>
    </row>
    <row r="45" spans="1:9" x14ac:dyDescent="0.25">
      <c r="A45" s="11">
        <v>20</v>
      </c>
      <c r="B45" s="70" t="s">
        <v>1</v>
      </c>
      <c r="C45" s="70" t="s">
        <v>107</v>
      </c>
      <c r="D45" s="66">
        <v>7.9775522499999996</v>
      </c>
      <c r="E45" s="66">
        <v>7.9895998399999995</v>
      </c>
      <c r="F45" s="66">
        <v>8.0025002399999998</v>
      </c>
      <c r="G45" s="66">
        <v>1.2900400000000372E-2</v>
      </c>
      <c r="H45" s="67">
        <v>1.6146490760919477E-3</v>
      </c>
      <c r="I45" s="67">
        <v>1.3303912335147324E-2</v>
      </c>
    </row>
    <row r="46" spans="1:9" x14ac:dyDescent="0.25">
      <c r="A46" s="11">
        <v>21</v>
      </c>
      <c r="B46" s="70" t="s">
        <v>1</v>
      </c>
      <c r="C46" s="70" t="s">
        <v>110</v>
      </c>
      <c r="D46" s="66">
        <v>7.3309408400000002</v>
      </c>
      <c r="E46" s="66">
        <v>7.4099868600000001</v>
      </c>
      <c r="F46" s="66">
        <v>7.4760480899999999</v>
      </c>
      <c r="G46" s="66">
        <v>6.6061229999999513E-2</v>
      </c>
      <c r="H46" s="72">
        <v>8.9151615580597005E-3</v>
      </c>
      <c r="I46" s="67">
        <v>1.2428701708193338E-2</v>
      </c>
    </row>
    <row r="47" spans="1:9" x14ac:dyDescent="0.25">
      <c r="A47" s="11">
        <v>22</v>
      </c>
      <c r="B47" s="70" t="s">
        <v>1</v>
      </c>
      <c r="C47" s="70" t="s">
        <v>5</v>
      </c>
      <c r="D47" s="66">
        <v>6.1473219700000001</v>
      </c>
      <c r="E47" s="66">
        <v>6.4353557600000002</v>
      </c>
      <c r="F47" s="66">
        <v>6.6961147699999994</v>
      </c>
      <c r="G47" s="66">
        <v>0.26075900999999979</v>
      </c>
      <c r="H47" s="72">
        <v>4.0519750535128116E-2</v>
      </c>
      <c r="I47" s="67">
        <v>1.1132086374815926E-2</v>
      </c>
    </row>
    <row r="48" spans="1:9" x14ac:dyDescent="0.25">
      <c r="A48" s="11">
        <v>23</v>
      </c>
      <c r="B48" s="70" t="s">
        <v>1</v>
      </c>
      <c r="C48" s="70" t="s">
        <v>10</v>
      </c>
      <c r="D48" s="66">
        <v>6.2916476299999999</v>
      </c>
      <c r="E48" s="66">
        <v>6.31306557</v>
      </c>
      <c r="F48" s="66">
        <v>6.3368994400000007</v>
      </c>
      <c r="G48" s="66">
        <v>2.3833870000000111E-2</v>
      </c>
      <c r="H48" s="67">
        <v>3.7753243231402251E-3</v>
      </c>
      <c r="I48" s="67">
        <v>1.0534901855423646E-2</v>
      </c>
    </row>
    <row r="49" spans="1:9" x14ac:dyDescent="0.25">
      <c r="A49" s="11">
        <v>24</v>
      </c>
      <c r="B49" s="70" t="s">
        <v>1</v>
      </c>
      <c r="C49" s="70" t="s">
        <v>111</v>
      </c>
      <c r="D49" s="66">
        <v>6.13498433</v>
      </c>
      <c r="E49" s="66">
        <v>6.1387467199999994</v>
      </c>
      <c r="F49" s="66">
        <v>6.1460421199999997</v>
      </c>
      <c r="G49" s="66">
        <v>7.2954000000003726E-3</v>
      </c>
      <c r="H49" s="67">
        <v>1.1884184724924394E-3</v>
      </c>
      <c r="I49" s="67">
        <v>1.0217607387738487E-2</v>
      </c>
    </row>
    <row r="50" spans="1:9" x14ac:dyDescent="0.25">
      <c r="A50" s="11">
        <v>25</v>
      </c>
      <c r="B50" s="70" t="s">
        <v>1</v>
      </c>
      <c r="C50" s="70" t="s">
        <v>6</v>
      </c>
      <c r="D50" s="66">
        <v>5.9147860199999993</v>
      </c>
      <c r="E50" s="66">
        <v>5.9561131100000004</v>
      </c>
      <c r="F50" s="66">
        <v>5.9885177699999996</v>
      </c>
      <c r="G50" s="66">
        <v>3.2404659999999218E-2</v>
      </c>
      <c r="H50" s="72">
        <v>5.4405716280964342E-3</v>
      </c>
      <c r="I50" s="67">
        <v>9.9557279650330805E-3</v>
      </c>
    </row>
    <row r="51" spans="1:9" x14ac:dyDescent="0.25">
      <c r="A51" s="11">
        <v>26</v>
      </c>
      <c r="B51" s="70" t="s">
        <v>2</v>
      </c>
      <c r="C51" s="70" t="s">
        <v>298</v>
      </c>
      <c r="D51" s="66">
        <v>5.6074279900000006</v>
      </c>
      <c r="E51" s="66">
        <v>5.5967561900000007</v>
      </c>
      <c r="F51" s="66">
        <v>5.5874527300000008</v>
      </c>
      <c r="G51" s="66">
        <v>-9.3034599999999631E-3</v>
      </c>
      <c r="H51" s="15">
        <v>-1.6622950302217761E-3</v>
      </c>
      <c r="I51" s="67">
        <v>9.2889695804244787E-3</v>
      </c>
    </row>
    <row r="52" spans="1:9" x14ac:dyDescent="0.25">
      <c r="A52" s="11">
        <v>27</v>
      </c>
      <c r="B52" s="70" t="s">
        <v>2</v>
      </c>
      <c r="C52" s="70" t="s">
        <v>13</v>
      </c>
      <c r="D52" s="66">
        <v>4.76632064</v>
      </c>
      <c r="E52" s="66">
        <v>4.7907596900000007</v>
      </c>
      <c r="F52" s="66">
        <v>4.8082571700000001</v>
      </c>
      <c r="G52" s="66">
        <v>1.7497479999999517E-2</v>
      </c>
      <c r="H52" s="67">
        <v>3.6523393224091177E-3</v>
      </c>
      <c r="I52" s="67">
        <v>7.9935807505234838E-3</v>
      </c>
    </row>
    <row r="53" spans="1:9" x14ac:dyDescent="0.25">
      <c r="A53" s="11">
        <v>28</v>
      </c>
      <c r="B53" s="70" t="s">
        <v>1</v>
      </c>
      <c r="C53" s="70" t="s">
        <v>300</v>
      </c>
      <c r="D53" s="66">
        <v>4.1250527899999998</v>
      </c>
      <c r="E53" s="66">
        <v>4.1908784300000006</v>
      </c>
      <c r="F53" s="66">
        <v>4.2447198200000003</v>
      </c>
      <c r="G53" s="66">
        <v>5.3841390000000128E-2</v>
      </c>
      <c r="H53" s="72">
        <v>1.284728032542813E-2</v>
      </c>
      <c r="I53" s="67">
        <v>7.0567171107691626E-3</v>
      </c>
    </row>
    <row r="54" spans="1:9" x14ac:dyDescent="0.25">
      <c r="A54" s="11">
        <v>29</v>
      </c>
      <c r="B54" s="70" t="s">
        <v>1</v>
      </c>
      <c r="C54" s="70" t="s">
        <v>3</v>
      </c>
      <c r="D54" s="66">
        <v>3.9445923899999999</v>
      </c>
      <c r="E54" s="66">
        <v>3.9823420400000002</v>
      </c>
      <c r="F54" s="66">
        <v>4.0074698700000004</v>
      </c>
      <c r="G54" s="66">
        <v>2.5127830000000073E-2</v>
      </c>
      <c r="H54" s="72">
        <v>6.3098121024280666E-3</v>
      </c>
      <c r="I54" s="67">
        <v>6.662296312061622E-3</v>
      </c>
    </row>
    <row r="55" spans="1:9" x14ac:dyDescent="0.25">
      <c r="A55" s="11">
        <v>30</v>
      </c>
      <c r="B55" s="70" t="s">
        <v>1</v>
      </c>
      <c r="C55" s="70" t="s">
        <v>290</v>
      </c>
      <c r="D55" s="66">
        <v>3.6239461400000001</v>
      </c>
      <c r="E55" s="66">
        <v>3.6360283999999998</v>
      </c>
      <c r="F55" s="66">
        <v>3.7205160799999999</v>
      </c>
      <c r="G55" s="66">
        <v>8.4487680000000162E-2</v>
      </c>
      <c r="H55" s="72">
        <v>2.3236254150270159E-2</v>
      </c>
      <c r="I55" s="67">
        <v>6.1852443967969151E-3</v>
      </c>
    </row>
    <row r="56" spans="1:9" x14ac:dyDescent="0.25">
      <c r="A56" s="11">
        <v>31</v>
      </c>
      <c r="B56" s="70" t="s">
        <v>2</v>
      </c>
      <c r="C56" s="70" t="s">
        <v>285</v>
      </c>
      <c r="D56" s="66">
        <v>3.2880287799999999</v>
      </c>
      <c r="E56" s="66">
        <v>3.29750538</v>
      </c>
      <c r="F56" s="66">
        <v>3.3059988700000003</v>
      </c>
      <c r="G56" s="66">
        <v>8.4934900000002232E-3</v>
      </c>
      <c r="H56" s="67">
        <v>2.5757319613532287E-3</v>
      </c>
      <c r="I56" s="67">
        <v>5.4961221902538942E-3</v>
      </c>
    </row>
    <row r="57" spans="1:9" x14ac:dyDescent="0.25">
      <c r="A57" s="11">
        <v>32</v>
      </c>
      <c r="B57" s="70" t="s">
        <v>1</v>
      </c>
      <c r="C57" s="70" t="s">
        <v>113</v>
      </c>
      <c r="D57" s="66">
        <v>3.24937129</v>
      </c>
      <c r="E57" s="66">
        <v>3.2573451900000001</v>
      </c>
      <c r="F57" s="66">
        <v>3.2657379600000001</v>
      </c>
      <c r="G57" s="66">
        <v>8.3927700000000181E-3</v>
      </c>
      <c r="H57" s="67">
        <v>2.5765675758791834E-3</v>
      </c>
      <c r="I57" s="67">
        <v>5.4291896565320016E-3</v>
      </c>
    </row>
    <row r="58" spans="1:9" x14ac:dyDescent="0.25">
      <c r="A58" s="11">
        <v>33</v>
      </c>
      <c r="B58" s="70" t="s">
        <v>1</v>
      </c>
      <c r="C58" s="70" t="s">
        <v>112</v>
      </c>
      <c r="D58" s="66">
        <v>2.51532175</v>
      </c>
      <c r="E58" s="66">
        <v>2.7032995499999997</v>
      </c>
      <c r="F58" s="66">
        <v>2.8326318100000001</v>
      </c>
      <c r="G58" s="66">
        <v>0.12933226000000025</v>
      </c>
      <c r="H58" s="72">
        <v>4.7842371001763473E-2</v>
      </c>
      <c r="I58" s="67">
        <v>4.7091639047535591E-3</v>
      </c>
    </row>
    <row r="59" spans="1:9" x14ac:dyDescent="0.25">
      <c r="A59" s="11">
        <v>34</v>
      </c>
      <c r="B59" s="70" t="s">
        <v>14</v>
      </c>
      <c r="C59" s="70" t="s">
        <v>299</v>
      </c>
      <c r="D59" s="66">
        <v>2.7000920900000001</v>
      </c>
      <c r="E59" s="66">
        <v>2.7094982000000001</v>
      </c>
      <c r="F59" s="66">
        <v>2.70566862</v>
      </c>
      <c r="G59" s="66">
        <v>-3.8295800000000746E-3</v>
      </c>
      <c r="H59" s="15">
        <v>-1.4133908632971502E-3</v>
      </c>
      <c r="I59" s="67">
        <v>4.498091477525409E-3</v>
      </c>
    </row>
    <row r="60" spans="1:9" x14ac:dyDescent="0.25">
      <c r="A60" s="11">
        <v>35</v>
      </c>
      <c r="B60" s="70" t="s">
        <v>2</v>
      </c>
      <c r="C60" s="70" t="s">
        <v>115</v>
      </c>
      <c r="D60" s="66">
        <v>2.4349819199999998</v>
      </c>
      <c r="E60" s="66">
        <v>2.4757015499999997</v>
      </c>
      <c r="F60" s="66">
        <v>2.5088956099999997</v>
      </c>
      <c r="G60" s="66">
        <v>3.3194060000000053E-2</v>
      </c>
      <c r="H60" s="72">
        <v>1.3407940872355983E-2</v>
      </c>
      <c r="I60" s="67">
        <v>4.1709623558194315E-3</v>
      </c>
    </row>
    <row r="61" spans="1:9" x14ac:dyDescent="0.25">
      <c r="A61" s="11">
        <v>36</v>
      </c>
      <c r="B61" s="70" t="s">
        <v>2</v>
      </c>
      <c r="C61" s="70" t="s">
        <v>114</v>
      </c>
      <c r="D61" s="66">
        <v>2.31713952</v>
      </c>
      <c r="E61" s="66">
        <v>2.3361026099999997</v>
      </c>
      <c r="F61" s="66">
        <v>2.3547578900000001</v>
      </c>
      <c r="G61" s="66">
        <v>1.865528000000026E-2</v>
      </c>
      <c r="H61" s="72">
        <v>7.9856423772414094E-3</v>
      </c>
      <c r="I61" s="67">
        <v>3.9147131020962631E-3</v>
      </c>
    </row>
    <row r="62" spans="1:9" x14ac:dyDescent="0.25">
      <c r="A62" s="11">
        <v>37</v>
      </c>
      <c r="B62" s="70" t="s">
        <v>14</v>
      </c>
      <c r="C62" s="70" t="s">
        <v>116</v>
      </c>
      <c r="D62" s="66">
        <v>2.24136033</v>
      </c>
      <c r="E62" s="66">
        <v>2.2334731800000003</v>
      </c>
      <c r="F62" s="66">
        <v>2.2276892000000004</v>
      </c>
      <c r="G62" s="66">
        <v>-5.7839799999999811E-3</v>
      </c>
      <c r="H62" s="15">
        <v>-2.5896796307175629E-3</v>
      </c>
      <c r="I62" s="67">
        <v>3.703465284338995E-3</v>
      </c>
    </row>
    <row r="63" spans="1:9" x14ac:dyDescent="0.25">
      <c r="A63" s="11">
        <v>38</v>
      </c>
      <c r="B63" s="70" t="s">
        <v>2</v>
      </c>
      <c r="C63" s="70" t="s">
        <v>288</v>
      </c>
      <c r="D63" s="66">
        <v>2.0854377199999998</v>
      </c>
      <c r="E63" s="66">
        <v>2.1008161099999998</v>
      </c>
      <c r="F63" s="66">
        <v>2.10870932</v>
      </c>
      <c r="G63" s="66">
        <v>7.893209999999963E-3</v>
      </c>
      <c r="H63" s="67">
        <v>3.7572112868079458E-3</v>
      </c>
      <c r="I63" s="67">
        <v>3.505664866257864E-3</v>
      </c>
    </row>
    <row r="64" spans="1:9" x14ac:dyDescent="0.25">
      <c r="A64" s="11">
        <v>39</v>
      </c>
      <c r="B64" s="70" t="s">
        <v>2</v>
      </c>
      <c r="C64" s="70" t="s">
        <v>12</v>
      </c>
      <c r="D64" s="66">
        <v>1.72252805</v>
      </c>
      <c r="E64" s="66">
        <v>1.7588301200000001</v>
      </c>
      <c r="F64" s="66">
        <v>1.79131263</v>
      </c>
      <c r="G64" s="66">
        <v>3.2482509999999777E-2</v>
      </c>
      <c r="H64" s="72">
        <v>1.846824751898141E-2</v>
      </c>
      <c r="I64" s="67">
        <v>2.9780025591554611E-3</v>
      </c>
    </row>
    <row r="65" spans="1:9" x14ac:dyDescent="0.25">
      <c r="A65" s="11">
        <v>40</v>
      </c>
      <c r="B65" s="70" t="s">
        <v>1</v>
      </c>
      <c r="C65" s="70" t="s">
        <v>281</v>
      </c>
      <c r="D65" s="66">
        <v>1.7476694099999999</v>
      </c>
      <c r="E65" s="66">
        <v>1.76758883</v>
      </c>
      <c r="F65" s="66">
        <v>1.7800551299999998</v>
      </c>
      <c r="G65" s="66">
        <v>1.2466299999999814E-2</v>
      </c>
      <c r="H65" s="72">
        <v>7.052714855637447E-3</v>
      </c>
      <c r="I65" s="67">
        <v>2.959287309093448E-3</v>
      </c>
    </row>
    <row r="66" spans="1:9" x14ac:dyDescent="0.25">
      <c r="A66" s="11">
        <v>41</v>
      </c>
      <c r="B66" s="70" t="s">
        <v>2</v>
      </c>
      <c r="C66" s="70" t="s">
        <v>286</v>
      </c>
      <c r="D66" s="66">
        <v>1.4383027099999999</v>
      </c>
      <c r="E66" s="66">
        <v>1.4420128300000001</v>
      </c>
      <c r="F66" s="66">
        <v>1.44935323</v>
      </c>
      <c r="G66" s="66">
        <v>7.3403999999999067E-3</v>
      </c>
      <c r="H66" s="72">
        <v>5.0903846673818476E-3</v>
      </c>
      <c r="I66" s="67">
        <v>2.4095054965699841E-3</v>
      </c>
    </row>
    <row r="67" spans="1:9" x14ac:dyDescent="0.25">
      <c r="A67" s="11">
        <v>42</v>
      </c>
      <c r="B67" s="70" t="s">
        <v>2</v>
      </c>
      <c r="C67" s="70" t="s">
        <v>11</v>
      </c>
      <c r="D67" s="66">
        <v>1.3863622799999999</v>
      </c>
      <c r="E67" s="66">
        <v>1.3905428799999999</v>
      </c>
      <c r="F67" s="66">
        <v>1.3925402</v>
      </c>
      <c r="G67" s="66">
        <v>1.9973200000000654E-3</v>
      </c>
      <c r="H67" s="67">
        <v>1.436359876942497E-3</v>
      </c>
      <c r="I67" s="67">
        <v>2.3150555686791857E-3</v>
      </c>
    </row>
    <row r="68" spans="1:9" x14ac:dyDescent="0.25">
      <c r="A68" s="11">
        <v>43</v>
      </c>
      <c r="B68" s="70" t="s">
        <v>2</v>
      </c>
      <c r="C68" s="70" t="s">
        <v>287</v>
      </c>
      <c r="D68" s="66">
        <v>1.2400725700000002</v>
      </c>
      <c r="E68" s="66">
        <v>1.2398711499999999</v>
      </c>
      <c r="F68" s="66">
        <v>1.2400246399999999</v>
      </c>
      <c r="G68" s="66">
        <v>1.534899999999907E-4</v>
      </c>
      <c r="H68" s="67">
        <v>1.2379512177534795E-4</v>
      </c>
      <c r="I68" s="67">
        <v>2.061503106431974E-3</v>
      </c>
    </row>
    <row r="69" spans="1:9" x14ac:dyDescent="0.25">
      <c r="A69" s="106" t="s">
        <v>0</v>
      </c>
      <c r="B69" s="106"/>
      <c r="C69" s="10" t="s">
        <v>15</v>
      </c>
      <c r="D69" s="68">
        <v>590.00964260000001</v>
      </c>
      <c r="E69" s="68">
        <v>597.37890995999999</v>
      </c>
      <c r="F69" s="68">
        <v>601.51480545000027</v>
      </c>
      <c r="G69" s="68">
        <v>4.135895490000248</v>
      </c>
      <c r="H69" s="69">
        <v>6.9234039251187887E-3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2" width="16" style="39"/>
    <col min="3" max="3" width="16" style="39" customWidth="1"/>
  </cols>
  <sheetData>
    <row r="2" spans="1:3" ht="15.75" x14ac:dyDescent="0.25">
      <c r="A2" s="53" t="s">
        <v>98</v>
      </c>
      <c r="B2" s="50"/>
      <c r="C2" s="50"/>
    </row>
    <row r="22" spans="1:9" ht="15.75" x14ac:dyDescent="0.25">
      <c r="A22" s="107" t="s">
        <v>99</v>
      </c>
      <c r="B22" s="108"/>
      <c r="C22" s="108"/>
      <c r="D22" s="108"/>
    </row>
    <row r="23" spans="1:9" x14ac:dyDescent="0.25">
      <c r="A23" s="13" t="s">
        <v>82</v>
      </c>
      <c r="D23" s="55"/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279</v>
      </c>
      <c r="D26" s="66">
        <v>90.7892157</v>
      </c>
      <c r="E26" s="66">
        <v>93.386646689999992</v>
      </c>
      <c r="F26" s="66">
        <v>95.337874070000012</v>
      </c>
      <c r="G26" s="66">
        <v>1.9512273800000102</v>
      </c>
      <c r="H26" s="72">
        <v>2.0894072644852241E-2</v>
      </c>
      <c r="I26" s="67">
        <v>8.3660531145172592E-2</v>
      </c>
    </row>
    <row r="27" spans="1:9" x14ac:dyDescent="0.25">
      <c r="A27" s="11">
        <v>2</v>
      </c>
      <c r="B27" s="70" t="s">
        <v>1</v>
      </c>
      <c r="C27" s="70" t="s">
        <v>7</v>
      </c>
      <c r="D27" s="66">
        <v>72.845041470000012</v>
      </c>
      <c r="E27" s="66">
        <v>76.714050990000004</v>
      </c>
      <c r="F27" s="66">
        <v>76.869660209999992</v>
      </c>
      <c r="G27" s="66">
        <v>0.15560921999998389</v>
      </c>
      <c r="H27" s="67">
        <v>2.0284317930266541E-3</v>
      </c>
      <c r="I27" s="67">
        <v>6.7454373876595281E-2</v>
      </c>
    </row>
    <row r="28" spans="1:9" x14ac:dyDescent="0.25">
      <c r="A28" s="11">
        <v>3</v>
      </c>
      <c r="B28" s="70" t="s">
        <v>1</v>
      </c>
      <c r="C28" s="70" t="s">
        <v>101</v>
      </c>
      <c r="D28" s="66">
        <v>68.699839809999986</v>
      </c>
      <c r="E28" s="66">
        <v>69.547462109999998</v>
      </c>
      <c r="F28" s="66">
        <v>70.429657759999984</v>
      </c>
      <c r="G28" s="66">
        <v>0.88219564999999101</v>
      </c>
      <c r="H28" s="72">
        <v>1.2684800037773673E-2</v>
      </c>
      <c r="I28" s="67">
        <v>6.1803167251748274E-2</v>
      </c>
    </row>
    <row r="29" spans="1:9" x14ac:dyDescent="0.25">
      <c r="A29" s="11">
        <v>4</v>
      </c>
      <c r="B29" s="70" t="s">
        <v>1</v>
      </c>
      <c r="C29" s="70" t="s">
        <v>102</v>
      </c>
      <c r="D29" s="66">
        <v>65.193756440000001</v>
      </c>
      <c r="E29" s="66">
        <v>65.193756440000001</v>
      </c>
      <c r="F29" s="66">
        <v>66.704821210000006</v>
      </c>
      <c r="G29" s="66">
        <v>1.5110647699999957</v>
      </c>
      <c r="H29" s="72">
        <v>2.3178059564502612E-2</v>
      </c>
      <c r="I29" s="67">
        <v>5.8534562751786916E-2</v>
      </c>
    </row>
    <row r="30" spans="1:9" x14ac:dyDescent="0.25">
      <c r="A30" s="11">
        <v>5</v>
      </c>
      <c r="B30" s="70" t="s">
        <v>1</v>
      </c>
      <c r="C30" s="70" t="s">
        <v>281</v>
      </c>
      <c r="D30" s="66">
        <v>60.13571128000001</v>
      </c>
      <c r="E30" s="66">
        <v>62.454241760000002</v>
      </c>
      <c r="F30" s="66">
        <v>62.67888811000001</v>
      </c>
      <c r="G30" s="66">
        <v>0.22464635000000149</v>
      </c>
      <c r="H30" s="67">
        <v>3.5969750599691127E-3</v>
      </c>
      <c r="I30" s="67">
        <v>5.5001741144566754E-2</v>
      </c>
    </row>
    <row r="31" spans="1:9" x14ac:dyDescent="0.25">
      <c r="A31" s="11">
        <v>6</v>
      </c>
      <c r="B31" s="70" t="s">
        <v>1</v>
      </c>
      <c r="C31" s="70" t="s">
        <v>9</v>
      </c>
      <c r="D31" s="66">
        <v>58.8862655</v>
      </c>
      <c r="E31" s="66">
        <v>60.034828429999997</v>
      </c>
      <c r="F31" s="66">
        <v>60.386595610000001</v>
      </c>
      <c r="G31" s="66">
        <v>0.35176717999999968</v>
      </c>
      <c r="H31" s="72">
        <v>5.8593851135954637E-3</v>
      </c>
      <c r="I31" s="67">
        <v>5.29902172883783E-2</v>
      </c>
    </row>
    <row r="32" spans="1:9" x14ac:dyDescent="0.25">
      <c r="A32" s="11">
        <v>7</v>
      </c>
      <c r="B32" s="70" t="s">
        <v>1</v>
      </c>
      <c r="C32" s="70" t="s">
        <v>100</v>
      </c>
      <c r="D32" s="66">
        <v>56.366795060000001</v>
      </c>
      <c r="E32" s="66">
        <v>58.891892210000002</v>
      </c>
      <c r="F32" s="66">
        <v>59.06749688</v>
      </c>
      <c r="G32" s="66">
        <v>0.17560467000000179</v>
      </c>
      <c r="H32" s="67">
        <v>2.9818140224433754E-3</v>
      </c>
      <c r="I32" s="67">
        <v>5.1832686753307891E-2</v>
      </c>
    </row>
    <row r="33" spans="1:9" x14ac:dyDescent="0.25">
      <c r="A33" s="11">
        <v>8</v>
      </c>
      <c r="B33" s="70" t="s">
        <v>1</v>
      </c>
      <c r="C33" s="70" t="s">
        <v>4</v>
      </c>
      <c r="D33" s="66">
        <v>51.145775350000001</v>
      </c>
      <c r="E33" s="66">
        <v>51.296582360000002</v>
      </c>
      <c r="F33" s="66">
        <v>53.864611579999995</v>
      </c>
      <c r="G33" s="66">
        <v>2.5680292199999988</v>
      </c>
      <c r="H33" s="72">
        <v>5.0062384312029612E-2</v>
      </c>
      <c r="I33" s="67">
        <v>4.7267070497109244E-2</v>
      </c>
    </row>
    <row r="34" spans="1:9" x14ac:dyDescent="0.25">
      <c r="A34" s="11">
        <v>9</v>
      </c>
      <c r="B34" s="70" t="s">
        <v>1</v>
      </c>
      <c r="C34" s="70" t="s">
        <v>103</v>
      </c>
      <c r="D34" s="66">
        <v>48.271864710000003</v>
      </c>
      <c r="E34" s="66">
        <v>48.684956870000001</v>
      </c>
      <c r="F34" s="66">
        <v>49.029452709999994</v>
      </c>
      <c r="G34" s="66">
        <v>0.34449583999999611</v>
      </c>
      <c r="H34" s="72">
        <v>7.0760222900038512E-3</v>
      </c>
      <c r="I34" s="67">
        <v>4.302414014879366E-2</v>
      </c>
    </row>
    <row r="35" spans="1:9" x14ac:dyDescent="0.25">
      <c r="A35" s="11">
        <v>10</v>
      </c>
      <c r="B35" s="70" t="s">
        <v>1</v>
      </c>
      <c r="C35" s="70" t="s">
        <v>8</v>
      </c>
      <c r="D35" s="66">
        <v>45.099101040000008</v>
      </c>
      <c r="E35" s="66">
        <v>47.105083219999997</v>
      </c>
      <c r="F35" s="66">
        <v>47.512157739999999</v>
      </c>
      <c r="G35" s="66">
        <v>0.40707452000000327</v>
      </c>
      <c r="H35" s="72">
        <v>8.6418384635645121E-3</v>
      </c>
      <c r="I35" s="67">
        <v>4.1692689197822208E-2</v>
      </c>
    </row>
    <row r="36" spans="1:9" x14ac:dyDescent="0.25">
      <c r="A36" s="11">
        <v>11</v>
      </c>
      <c r="B36" s="70" t="s">
        <v>1</v>
      </c>
      <c r="C36" s="70" t="s">
        <v>106</v>
      </c>
      <c r="D36" s="66">
        <v>40.217029450000005</v>
      </c>
      <c r="E36" s="66">
        <v>40.331523779999998</v>
      </c>
      <c r="F36" s="66">
        <v>40.610001029999999</v>
      </c>
      <c r="G36" s="66">
        <v>0.27847725000000001</v>
      </c>
      <c r="H36" s="72">
        <v>6.9047044073770924E-3</v>
      </c>
      <c r="I36" s="67">
        <v>3.5635934712381884E-2</v>
      </c>
    </row>
    <row r="37" spans="1:9" x14ac:dyDescent="0.25">
      <c r="A37" s="11">
        <v>12</v>
      </c>
      <c r="B37" s="70" t="s">
        <v>1</v>
      </c>
      <c r="C37" s="70" t="s">
        <v>5</v>
      </c>
      <c r="D37" s="66">
        <v>37.650418899999998</v>
      </c>
      <c r="E37" s="66">
        <v>37.979493850000004</v>
      </c>
      <c r="F37" s="66">
        <v>39.242214320000002</v>
      </c>
      <c r="G37" s="66">
        <v>1.2627204699999988</v>
      </c>
      <c r="H37" s="72">
        <v>3.3247427545693813E-2</v>
      </c>
      <c r="I37" s="67">
        <v>3.4435679685005355E-2</v>
      </c>
    </row>
    <row r="38" spans="1:9" x14ac:dyDescent="0.25">
      <c r="A38" s="11">
        <v>13</v>
      </c>
      <c r="B38" s="70" t="s">
        <v>1</v>
      </c>
      <c r="C38" s="70" t="s">
        <v>104</v>
      </c>
      <c r="D38" s="66">
        <v>31.890906970000003</v>
      </c>
      <c r="E38" s="66">
        <v>33.780870309999997</v>
      </c>
      <c r="F38" s="66">
        <v>34.336612850000002</v>
      </c>
      <c r="G38" s="66">
        <v>0.55574254000000656</v>
      </c>
      <c r="H38" s="72">
        <v>1.6451397933211112E-2</v>
      </c>
      <c r="I38" s="67">
        <v>3.0130934812412462E-2</v>
      </c>
    </row>
    <row r="39" spans="1:9" x14ac:dyDescent="0.25">
      <c r="A39" s="11">
        <v>14</v>
      </c>
      <c r="B39" s="70" t="s">
        <v>1</v>
      </c>
      <c r="C39" s="70" t="s">
        <v>280</v>
      </c>
      <c r="D39" s="66">
        <v>32.588561480000003</v>
      </c>
      <c r="E39" s="66">
        <v>32.849722220000004</v>
      </c>
      <c r="F39" s="66">
        <v>33.041305749999999</v>
      </c>
      <c r="G39" s="66">
        <v>0.19158352999999748</v>
      </c>
      <c r="H39" s="72">
        <v>5.8321202449424384E-3</v>
      </c>
      <c r="I39" s="67">
        <v>2.8994281818634272E-2</v>
      </c>
    </row>
    <row r="40" spans="1:9" x14ac:dyDescent="0.25">
      <c r="A40" s="11">
        <v>15</v>
      </c>
      <c r="B40" s="70" t="s">
        <v>1</v>
      </c>
      <c r="C40" s="70" t="s">
        <v>107</v>
      </c>
      <c r="D40" s="66">
        <v>31.781313390000001</v>
      </c>
      <c r="E40" s="66">
        <v>32.99097544</v>
      </c>
      <c r="F40" s="66">
        <v>32.99097544</v>
      </c>
      <c r="G40" s="66">
        <v>0</v>
      </c>
      <c r="H40" s="72">
        <v>0</v>
      </c>
      <c r="I40" s="67">
        <v>2.8950116155109933E-2</v>
      </c>
    </row>
    <row r="41" spans="1:9" x14ac:dyDescent="0.25">
      <c r="A41" s="11">
        <v>16</v>
      </c>
      <c r="B41" s="70" t="s">
        <v>1</v>
      </c>
      <c r="C41" s="70" t="s">
        <v>105</v>
      </c>
      <c r="D41" s="66">
        <v>30.762778619999999</v>
      </c>
      <c r="E41" s="66">
        <v>31.548311590000001</v>
      </c>
      <c r="F41" s="66">
        <v>31.88312943</v>
      </c>
      <c r="G41" s="66">
        <v>0.33481783999999987</v>
      </c>
      <c r="H41" s="72">
        <v>1.0612860819662008E-2</v>
      </c>
      <c r="I41" s="67">
        <v>2.7977963308953441E-2</v>
      </c>
    </row>
    <row r="42" spans="1:9" x14ac:dyDescent="0.25">
      <c r="A42" s="11">
        <v>17</v>
      </c>
      <c r="B42" s="70" t="s">
        <v>1</v>
      </c>
      <c r="C42" s="70" t="s">
        <v>282</v>
      </c>
      <c r="D42" s="66">
        <v>29.224378000000005</v>
      </c>
      <c r="E42" s="66">
        <v>30.696566650000001</v>
      </c>
      <c r="F42" s="66">
        <v>30.83896184</v>
      </c>
      <c r="G42" s="66">
        <v>0.14239518999999762</v>
      </c>
      <c r="H42" s="72">
        <v>4.6387985869422175E-3</v>
      </c>
      <c r="I42" s="67">
        <v>2.7061689309390208E-2</v>
      </c>
    </row>
    <row r="43" spans="1:9" x14ac:dyDescent="0.25">
      <c r="A43" s="11">
        <v>18</v>
      </c>
      <c r="B43" s="70" t="s">
        <v>1</v>
      </c>
      <c r="C43" s="70" t="s">
        <v>108</v>
      </c>
      <c r="D43" s="66">
        <v>26.830410980000003</v>
      </c>
      <c r="E43" s="66">
        <v>27.81314167</v>
      </c>
      <c r="F43" s="66">
        <v>28.018879719999997</v>
      </c>
      <c r="G43" s="66">
        <v>0.20573804999999701</v>
      </c>
      <c r="H43" s="72">
        <v>7.3971524842844916E-3</v>
      </c>
      <c r="I43" s="67">
        <v>2.4587021499418087E-2</v>
      </c>
    </row>
    <row r="44" spans="1:9" x14ac:dyDescent="0.25">
      <c r="A44" s="11">
        <v>19</v>
      </c>
      <c r="B44" s="70" t="s">
        <v>1</v>
      </c>
      <c r="C44" s="70" t="s">
        <v>283</v>
      </c>
      <c r="D44" s="66">
        <v>22.53626513</v>
      </c>
      <c r="E44" s="66">
        <v>22.73747298</v>
      </c>
      <c r="F44" s="66">
        <v>22.78937788</v>
      </c>
      <c r="G44" s="66">
        <v>5.1904899999998512E-2</v>
      </c>
      <c r="H44" s="67">
        <v>2.2827910579884727E-3</v>
      </c>
      <c r="I44" s="67">
        <v>1.9998048797574233E-2</v>
      </c>
    </row>
    <row r="45" spans="1:9" x14ac:dyDescent="0.25">
      <c r="A45" s="11">
        <v>20</v>
      </c>
      <c r="B45" s="70" t="s">
        <v>1</v>
      </c>
      <c r="C45" s="70" t="s">
        <v>289</v>
      </c>
      <c r="D45" s="66">
        <v>21.23658459</v>
      </c>
      <c r="E45" s="66">
        <v>21.397797620000002</v>
      </c>
      <c r="F45" s="66">
        <v>21.562846499999999</v>
      </c>
      <c r="G45" s="66">
        <v>0.16504887999999895</v>
      </c>
      <c r="H45" s="72">
        <v>7.7133583058908725E-3</v>
      </c>
      <c r="I45" s="67">
        <v>1.8921747613831866E-2</v>
      </c>
    </row>
    <row r="46" spans="1:9" x14ac:dyDescent="0.25">
      <c r="A46" s="11">
        <v>21</v>
      </c>
      <c r="B46" s="70" t="s">
        <v>1</v>
      </c>
      <c r="C46" s="70" t="s">
        <v>300</v>
      </c>
      <c r="D46" s="66">
        <v>16.357569809999998</v>
      </c>
      <c r="E46" s="66">
        <v>16.750022390000002</v>
      </c>
      <c r="F46" s="66">
        <v>17.252661549999999</v>
      </c>
      <c r="G46" s="66">
        <v>0.5026391600000002</v>
      </c>
      <c r="H46" s="72">
        <v>3.0008267947157063E-2</v>
      </c>
      <c r="I46" s="67">
        <v>1.5139490396871366E-2</v>
      </c>
    </row>
    <row r="47" spans="1:9" x14ac:dyDescent="0.25">
      <c r="A47" s="11">
        <v>22</v>
      </c>
      <c r="B47" s="70" t="s">
        <v>1</v>
      </c>
      <c r="C47" s="70" t="s">
        <v>284</v>
      </c>
      <c r="D47" s="66">
        <v>16.517977739999999</v>
      </c>
      <c r="E47" s="66">
        <v>16.749274610000001</v>
      </c>
      <c r="F47" s="66">
        <v>16.845821869999998</v>
      </c>
      <c r="G47" s="66">
        <v>9.6547259999997914E-2</v>
      </c>
      <c r="H47" s="72">
        <v>5.7642651546446835E-3</v>
      </c>
      <c r="I47" s="67">
        <v>1.4782481977586269E-2</v>
      </c>
    </row>
    <row r="48" spans="1:9" x14ac:dyDescent="0.25">
      <c r="A48" s="11">
        <v>23</v>
      </c>
      <c r="B48" s="70" t="s">
        <v>1</v>
      </c>
      <c r="C48" s="70" t="s">
        <v>6</v>
      </c>
      <c r="D48" s="66">
        <v>14.397243829999999</v>
      </c>
      <c r="E48" s="66">
        <v>14.96245322</v>
      </c>
      <c r="F48" s="66">
        <v>15.000206720000001</v>
      </c>
      <c r="G48" s="66">
        <v>3.7753500000000002E-2</v>
      </c>
      <c r="H48" s="67">
        <v>2.5232159088414514E-3</v>
      </c>
      <c r="I48" s="67">
        <v>1.3162924742387085E-2</v>
      </c>
    </row>
    <row r="49" spans="1:9" x14ac:dyDescent="0.25">
      <c r="A49" s="11">
        <v>24</v>
      </c>
      <c r="B49" s="70" t="s">
        <v>1</v>
      </c>
      <c r="C49" s="70" t="s">
        <v>10</v>
      </c>
      <c r="D49" s="66">
        <v>11.177708780000001</v>
      </c>
      <c r="E49" s="66">
        <v>11.277116149999998</v>
      </c>
      <c r="F49" s="66">
        <v>11.36426805</v>
      </c>
      <c r="G49" s="66">
        <v>8.7151900000000379E-2</v>
      </c>
      <c r="H49" s="72">
        <v>7.7282080667405726E-3</v>
      </c>
      <c r="I49" s="67">
        <v>9.9723295742996272E-3</v>
      </c>
    </row>
    <row r="50" spans="1:9" x14ac:dyDescent="0.25">
      <c r="A50" s="11">
        <v>25</v>
      </c>
      <c r="B50" s="70" t="s">
        <v>1</v>
      </c>
      <c r="C50" s="70" t="s">
        <v>113</v>
      </c>
      <c r="D50" s="66">
        <v>11.281361789999998</v>
      </c>
      <c r="E50" s="66">
        <v>11.311975799999999</v>
      </c>
      <c r="F50" s="66">
        <v>11.326981570000001</v>
      </c>
      <c r="G50" s="66">
        <v>1.5005770000001415E-2</v>
      </c>
      <c r="H50" s="67">
        <v>1.3265383753739482E-3</v>
      </c>
      <c r="I50" s="67">
        <v>9.9396100832079403E-3</v>
      </c>
    </row>
    <row r="51" spans="1:9" x14ac:dyDescent="0.25">
      <c r="A51" s="11">
        <v>26</v>
      </c>
      <c r="B51" s="70" t="s">
        <v>1</v>
      </c>
      <c r="C51" s="70" t="s">
        <v>3</v>
      </c>
      <c r="D51" s="66">
        <v>10.66777806</v>
      </c>
      <c r="E51" s="66">
        <v>10.76689775</v>
      </c>
      <c r="F51" s="66">
        <v>11.321778889999999</v>
      </c>
      <c r="G51" s="66">
        <v>0.55488113999999877</v>
      </c>
      <c r="H51" s="72">
        <v>5.1535841881659807E-2</v>
      </c>
      <c r="I51" s="67">
        <v>9.9350446471058208E-3</v>
      </c>
    </row>
    <row r="52" spans="1:9" x14ac:dyDescent="0.25">
      <c r="A52" s="11">
        <v>27</v>
      </c>
      <c r="B52" s="70" t="s">
        <v>1</v>
      </c>
      <c r="C52" s="70" t="s">
        <v>109</v>
      </c>
      <c r="D52" s="66">
        <v>11.03573285</v>
      </c>
      <c r="E52" s="66">
        <v>11.113983469999999</v>
      </c>
      <c r="F52" s="66">
        <v>11.189584740000001</v>
      </c>
      <c r="G52" s="66">
        <v>7.5601270000001414E-2</v>
      </c>
      <c r="H52" s="72">
        <v>6.8023558073549506E-3</v>
      </c>
      <c r="I52" s="67">
        <v>9.8190421359195083E-3</v>
      </c>
    </row>
    <row r="53" spans="1:9" x14ac:dyDescent="0.25">
      <c r="A53" s="11">
        <v>28</v>
      </c>
      <c r="B53" s="70" t="s">
        <v>1</v>
      </c>
      <c r="C53" s="70" t="s">
        <v>110</v>
      </c>
      <c r="D53" s="66">
        <v>10.353574349999999</v>
      </c>
      <c r="E53" s="66">
        <v>10.502429049999998</v>
      </c>
      <c r="F53" s="66">
        <v>10.630074969999999</v>
      </c>
      <c r="G53" s="66">
        <v>0.12764591999999991</v>
      </c>
      <c r="H53" s="72">
        <v>1.2153942615779912E-2</v>
      </c>
      <c r="I53" s="67">
        <v>9.3280632359207007E-3</v>
      </c>
    </row>
    <row r="54" spans="1:9" x14ac:dyDescent="0.25">
      <c r="A54" s="11">
        <v>29</v>
      </c>
      <c r="B54" s="70" t="s">
        <v>1</v>
      </c>
      <c r="C54" s="70" t="s">
        <v>290</v>
      </c>
      <c r="D54" s="66">
        <v>8.8273018099999998</v>
      </c>
      <c r="E54" s="66">
        <v>8.8967551799999995</v>
      </c>
      <c r="F54" s="66">
        <v>8.9625370399999991</v>
      </c>
      <c r="G54" s="66">
        <v>6.5781859999999401E-2</v>
      </c>
      <c r="H54" s="72">
        <v>7.3939159467799817E-3</v>
      </c>
      <c r="I54" s="67">
        <v>7.8647716501854103E-3</v>
      </c>
    </row>
    <row r="55" spans="1:9" x14ac:dyDescent="0.25">
      <c r="A55" s="11">
        <v>30</v>
      </c>
      <c r="B55" s="70" t="s">
        <v>1</v>
      </c>
      <c r="C55" s="70" t="s">
        <v>111</v>
      </c>
      <c r="D55" s="66">
        <v>8.6480152600000011</v>
      </c>
      <c r="E55" s="66">
        <v>8.6879294600000012</v>
      </c>
      <c r="F55" s="66">
        <v>8.7309256200000007</v>
      </c>
      <c r="G55" s="66">
        <v>4.2996160000000151E-2</v>
      </c>
      <c r="H55" s="67">
        <v>4.9489536255972483E-3</v>
      </c>
      <c r="I55" s="67">
        <v>7.6615288717460633E-3</v>
      </c>
    </row>
    <row r="56" spans="1:9" x14ac:dyDescent="0.25">
      <c r="A56" s="11">
        <v>31</v>
      </c>
      <c r="B56" s="70" t="s">
        <v>1</v>
      </c>
      <c r="C56" s="70" t="s">
        <v>112</v>
      </c>
      <c r="D56" s="66">
        <v>7.2529943499999998</v>
      </c>
      <c r="E56" s="66">
        <v>7.3442916399999998</v>
      </c>
      <c r="F56" s="66">
        <v>7.4118945800000002</v>
      </c>
      <c r="G56" s="66">
        <v>6.7602940000000417E-2</v>
      </c>
      <c r="H56" s="72">
        <v>9.2048278191741873E-3</v>
      </c>
      <c r="I56" s="67">
        <v>6.5040577357487733E-3</v>
      </c>
    </row>
    <row r="57" spans="1:9" x14ac:dyDescent="0.25">
      <c r="A57" s="11">
        <v>32</v>
      </c>
      <c r="B57" s="70" t="s">
        <v>2</v>
      </c>
      <c r="C57" s="70" t="s">
        <v>287</v>
      </c>
      <c r="D57" s="66">
        <v>7.1168814999999999</v>
      </c>
      <c r="E57" s="66">
        <v>7.1413193999999995</v>
      </c>
      <c r="F57" s="66">
        <v>7.1645226099999997</v>
      </c>
      <c r="G57" s="66">
        <v>2.3203209999999964E-2</v>
      </c>
      <c r="H57" s="67">
        <v>3.2491488897695804E-3</v>
      </c>
      <c r="I57" s="67">
        <v>6.286984819003927E-3</v>
      </c>
    </row>
    <row r="58" spans="1:9" x14ac:dyDescent="0.25">
      <c r="A58" s="11">
        <v>33</v>
      </c>
      <c r="B58" s="70" t="s">
        <v>2</v>
      </c>
      <c r="C58" s="70" t="s">
        <v>13</v>
      </c>
      <c r="D58" s="66">
        <v>6.61227388</v>
      </c>
      <c r="E58" s="66">
        <v>6.7576680699999994</v>
      </c>
      <c r="F58" s="66">
        <v>6.7822353799999995</v>
      </c>
      <c r="G58" s="66">
        <v>2.4567310000000522E-2</v>
      </c>
      <c r="H58" s="67">
        <v>3.6354715481017293E-3</v>
      </c>
      <c r="I58" s="67">
        <v>5.9515215729037015E-3</v>
      </c>
    </row>
    <row r="59" spans="1:9" x14ac:dyDescent="0.25">
      <c r="A59" s="11">
        <v>34</v>
      </c>
      <c r="B59" s="70" t="s">
        <v>2</v>
      </c>
      <c r="C59" s="70" t="s">
        <v>11</v>
      </c>
      <c r="D59" s="66">
        <v>6.0237715999999999</v>
      </c>
      <c r="E59" s="66">
        <v>6.0768126999999996</v>
      </c>
      <c r="F59" s="66">
        <v>6.1152263399999995</v>
      </c>
      <c r="G59" s="66">
        <v>3.8413640000000596E-2</v>
      </c>
      <c r="H59" s="72">
        <v>6.3213467151950562E-3</v>
      </c>
      <c r="I59" s="67">
        <v>5.3662103195390642E-3</v>
      </c>
    </row>
    <row r="60" spans="1:9" x14ac:dyDescent="0.25">
      <c r="A60" s="11">
        <v>35</v>
      </c>
      <c r="B60" s="70" t="s">
        <v>2</v>
      </c>
      <c r="C60" s="70" t="s">
        <v>114</v>
      </c>
      <c r="D60" s="66">
        <v>5.8313595099999995</v>
      </c>
      <c r="E60" s="66">
        <v>5.8811265799999992</v>
      </c>
      <c r="F60" s="66">
        <v>5.9514166899999994</v>
      </c>
      <c r="G60" s="66">
        <v>7.0290110000000336E-2</v>
      </c>
      <c r="H60" s="72">
        <v>1.1951810430171076E-2</v>
      </c>
      <c r="I60" s="67">
        <v>5.2224646942103234E-3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4.909119669999999</v>
      </c>
      <c r="E61" s="66">
        <v>5.1149777899999993</v>
      </c>
      <c r="F61" s="66">
        <v>5.1149777899999993</v>
      </c>
      <c r="G61" s="66">
        <v>0</v>
      </c>
      <c r="H61" s="72">
        <v>0</v>
      </c>
      <c r="I61" s="67">
        <v>4.4884759900663158E-3</v>
      </c>
    </row>
    <row r="62" spans="1:9" x14ac:dyDescent="0.25">
      <c r="A62" s="11">
        <v>37</v>
      </c>
      <c r="B62" s="70" t="s">
        <v>2</v>
      </c>
      <c r="C62" s="70" t="s">
        <v>286</v>
      </c>
      <c r="D62" s="66">
        <v>4.9495432299999997</v>
      </c>
      <c r="E62" s="66">
        <v>4.9718432899999998</v>
      </c>
      <c r="F62" s="66">
        <v>4.9787493899999999</v>
      </c>
      <c r="G62" s="66">
        <v>6.9060999999996271E-3</v>
      </c>
      <c r="H62" s="67">
        <v>1.3890421715201783E-3</v>
      </c>
      <c r="I62" s="67">
        <v>4.3689333590581081E-3</v>
      </c>
    </row>
    <row r="63" spans="1:9" x14ac:dyDescent="0.25">
      <c r="A63" s="11">
        <v>38</v>
      </c>
      <c r="B63" s="70" t="s">
        <v>2</v>
      </c>
      <c r="C63" s="70" t="s">
        <v>288</v>
      </c>
      <c r="D63" s="66">
        <v>3.3288376400000002</v>
      </c>
      <c r="E63" s="66">
        <v>3.7737135999999998</v>
      </c>
      <c r="F63" s="66">
        <v>3.7939547999999998</v>
      </c>
      <c r="G63" s="66">
        <v>2.0241200000000185E-2</v>
      </c>
      <c r="H63" s="72">
        <v>5.3637350751790458E-3</v>
      </c>
      <c r="I63" s="67">
        <v>3.3292568856289895E-3</v>
      </c>
    </row>
    <row r="64" spans="1:9" x14ac:dyDescent="0.25">
      <c r="A64" s="11">
        <v>39</v>
      </c>
      <c r="B64" s="70" t="s">
        <v>2</v>
      </c>
      <c r="C64" s="70" t="s">
        <v>12</v>
      </c>
      <c r="D64" s="66">
        <v>3.2957341800000002</v>
      </c>
      <c r="E64" s="66">
        <v>3.3745715199999999</v>
      </c>
      <c r="F64" s="66">
        <v>3.4519245300000003</v>
      </c>
      <c r="G64" s="66">
        <v>7.7353010000000236E-2</v>
      </c>
      <c r="H64" s="72">
        <v>2.2922320520265708E-2</v>
      </c>
      <c r="I64" s="67">
        <v>3.0291197750100013E-3</v>
      </c>
    </row>
    <row r="65" spans="1:9" x14ac:dyDescent="0.25">
      <c r="A65" s="11">
        <v>40</v>
      </c>
      <c r="B65" s="70" t="s">
        <v>2</v>
      </c>
      <c r="C65" s="70" t="s">
        <v>285</v>
      </c>
      <c r="D65" s="66">
        <v>3.2697027199999997</v>
      </c>
      <c r="E65" s="66">
        <v>3.2908738199999998</v>
      </c>
      <c r="F65" s="66">
        <v>3.30873442</v>
      </c>
      <c r="G65" s="66">
        <v>1.7860600000000094E-2</v>
      </c>
      <c r="H65" s="72">
        <v>5.4273123118406567E-3</v>
      </c>
      <c r="I65" s="67">
        <v>2.9034681305382557E-3</v>
      </c>
    </row>
    <row r="66" spans="1:9" x14ac:dyDescent="0.25">
      <c r="A66" s="11">
        <v>41</v>
      </c>
      <c r="B66" s="70" t="s">
        <v>2</v>
      </c>
      <c r="C66" s="70" t="s">
        <v>298</v>
      </c>
      <c r="D66" s="66">
        <v>2.7024139700000003</v>
      </c>
      <c r="E66" s="66">
        <v>2.8724995199999999</v>
      </c>
      <c r="F66" s="66">
        <v>2.8908362099999998</v>
      </c>
      <c r="G66" s="66">
        <v>1.8336689999999944E-2</v>
      </c>
      <c r="H66" s="72">
        <v>6.3835310928093535E-3</v>
      </c>
      <c r="I66" s="67">
        <v>2.536755671777669E-3</v>
      </c>
    </row>
    <row r="67" spans="1:9" x14ac:dyDescent="0.25">
      <c r="A67" s="11">
        <v>42</v>
      </c>
      <c r="B67" s="70" t="s">
        <v>14</v>
      </c>
      <c r="C67" s="70" t="s">
        <v>299</v>
      </c>
      <c r="D67" s="66">
        <v>1.82929444</v>
      </c>
      <c r="E67" s="66">
        <v>1.82929444</v>
      </c>
      <c r="F67" s="66">
        <v>1.82929444</v>
      </c>
      <c r="G67" s="66">
        <v>0</v>
      </c>
      <c r="H67" s="72">
        <v>0</v>
      </c>
      <c r="I67" s="67">
        <v>1.6052355474063178E-3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0.90781796000000003</v>
      </c>
      <c r="E68" s="66">
        <v>0.95602273000000004</v>
      </c>
      <c r="F68" s="66">
        <v>0.96594273000000008</v>
      </c>
      <c r="G68" s="66">
        <v>9.92E-3</v>
      </c>
      <c r="H68" s="67">
        <v>1.0376322328654255E-2</v>
      </c>
      <c r="I68" s="67">
        <v>8.4763041588575708E-4</v>
      </c>
    </row>
    <row r="69" spans="1:9" x14ac:dyDescent="0.25">
      <c r="A69" s="106" t="s">
        <v>0</v>
      </c>
      <c r="B69" s="106"/>
      <c r="C69" s="10" t="s">
        <v>15</v>
      </c>
      <c r="D69" s="68">
        <v>1099.4460228</v>
      </c>
      <c r="E69" s="68">
        <v>1125.8392293700001</v>
      </c>
      <c r="F69" s="68">
        <v>1139.58007157</v>
      </c>
      <c r="G69" s="68">
        <v>13.740842199999809</v>
      </c>
      <c r="H69" s="69">
        <v>1.2204977266326866E-2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3" t="s">
        <v>230</v>
      </c>
      <c r="B2" s="103"/>
      <c r="C2" s="103"/>
      <c r="D2" s="103"/>
    </row>
    <row r="23" spans="1:9" ht="15.75" x14ac:dyDescent="0.25">
      <c r="A23" s="103" t="s">
        <v>231</v>
      </c>
      <c r="B23" s="103"/>
      <c r="C23" s="103"/>
      <c r="D23" s="103"/>
      <c r="E23" s="103"/>
    </row>
    <row r="24" spans="1:9" x14ac:dyDescent="0.25">
      <c r="A24" s="16" t="s">
        <v>82</v>
      </c>
    </row>
    <row r="25" spans="1:9" s="58" customFormat="1" ht="15" customHeight="1" x14ac:dyDescent="0.25">
      <c r="A25"/>
      <c r="B25"/>
      <c r="C25"/>
      <c r="D25"/>
      <c r="E25"/>
      <c r="F25" s="104" t="s">
        <v>304</v>
      </c>
      <c r="G25" s="104"/>
      <c r="H25" s="104"/>
      <c r="I25"/>
    </row>
    <row r="26" spans="1:9" s="58" customFormat="1" x14ac:dyDescent="0.25">
      <c r="A26" s="97" t="s">
        <v>139</v>
      </c>
      <c r="B26" s="97" t="s">
        <v>140</v>
      </c>
      <c r="C26" s="97" t="s">
        <v>293</v>
      </c>
      <c r="D26" s="97" t="s">
        <v>296</v>
      </c>
      <c r="E26" s="97" t="s">
        <v>303</v>
      </c>
      <c r="F26" s="97" t="s">
        <v>19</v>
      </c>
      <c r="G26" s="97" t="s">
        <v>20</v>
      </c>
      <c r="H26" s="97" t="s">
        <v>141</v>
      </c>
      <c r="I26" s="97" t="s">
        <v>21</v>
      </c>
    </row>
    <row r="27" spans="1:9" ht="33.75" x14ac:dyDescent="0.25">
      <c r="A27" s="70" t="s">
        <v>232</v>
      </c>
      <c r="B27" s="70" t="s">
        <v>233</v>
      </c>
      <c r="C27" s="66">
        <v>270.39054032000001</v>
      </c>
      <c r="D27" s="66">
        <v>416.54578457999997</v>
      </c>
      <c r="E27" s="66">
        <v>557.93562096000016</v>
      </c>
      <c r="F27" s="66">
        <v>141.38983638000016</v>
      </c>
      <c r="G27" s="67">
        <v>0.33943408291254823</v>
      </c>
      <c r="H27" s="67">
        <v>0.33926033797402017</v>
      </c>
      <c r="I27" s="67">
        <v>0.86632090319412691</v>
      </c>
    </row>
    <row r="28" spans="1:9" ht="22.5" x14ac:dyDescent="0.25">
      <c r="A28" s="70" t="s">
        <v>234</v>
      </c>
      <c r="B28" s="70" t="s">
        <v>235</v>
      </c>
      <c r="C28" s="66">
        <v>3.8130268299999996</v>
      </c>
      <c r="D28" s="66">
        <v>7.2046730100000005</v>
      </c>
      <c r="E28" s="66">
        <v>14.238925419999999</v>
      </c>
      <c r="F28" s="66">
        <v>7.0342524099999988</v>
      </c>
      <c r="G28" s="67">
        <v>0.97634582447205309</v>
      </c>
      <c r="H28" s="67">
        <v>1.0301927628355594</v>
      </c>
      <c r="I28" s="67">
        <v>2.2109143540868448E-2</v>
      </c>
    </row>
    <row r="29" spans="1:9" ht="22.5" x14ac:dyDescent="0.25">
      <c r="A29" s="70" t="s">
        <v>236</v>
      </c>
      <c r="B29" s="70" t="s">
        <v>237</v>
      </c>
      <c r="C29" s="66">
        <v>2.2910853599999998</v>
      </c>
      <c r="D29" s="66">
        <v>3.3661747100000006</v>
      </c>
      <c r="E29" s="66">
        <v>5.0232138499999985</v>
      </c>
      <c r="F29" s="66">
        <v>1.6570391399999982</v>
      </c>
      <c r="G29" s="67">
        <v>0.4922617756818683</v>
      </c>
      <c r="H29" s="67">
        <v>0.45784882510636216</v>
      </c>
      <c r="I29" s="67">
        <v>7.799672571508447E-3</v>
      </c>
    </row>
    <row r="30" spans="1:9" ht="22.5" x14ac:dyDescent="0.25">
      <c r="A30" s="70" t="s">
        <v>238</v>
      </c>
      <c r="B30" s="70" t="s">
        <v>239</v>
      </c>
      <c r="C30" s="66">
        <v>5.1041647699999997</v>
      </c>
      <c r="D30" s="66">
        <v>8.0256151899999981</v>
      </c>
      <c r="E30" s="66">
        <v>10.73349601</v>
      </c>
      <c r="F30" s="66">
        <v>2.707880820000002</v>
      </c>
      <c r="G30" s="67">
        <v>0.33740476659958113</v>
      </c>
      <c r="H30" s="67">
        <v>0.34010558681693254</v>
      </c>
      <c r="I30" s="67">
        <v>1.6666173673970178E-2</v>
      </c>
    </row>
    <row r="31" spans="1:9" ht="22.5" x14ac:dyDescent="0.25">
      <c r="A31" s="70" t="s">
        <v>240</v>
      </c>
      <c r="B31" s="70" t="s">
        <v>241</v>
      </c>
      <c r="C31" s="66">
        <v>1.4530712100000003</v>
      </c>
      <c r="D31" s="66">
        <v>2.4070673399999998</v>
      </c>
      <c r="E31" s="66">
        <v>2.9331045699999994</v>
      </c>
      <c r="F31" s="66">
        <v>0.52603722999999947</v>
      </c>
      <c r="G31" s="67">
        <v>0.21853864296127234</v>
      </c>
      <c r="H31" s="67">
        <v>0.18934159270085829</v>
      </c>
      <c r="I31" s="67">
        <v>4.5543064554169994E-3</v>
      </c>
    </row>
    <row r="32" spans="1:9" x14ac:dyDescent="0.25">
      <c r="A32" s="70" t="s">
        <v>242</v>
      </c>
      <c r="B32" s="70" t="s">
        <v>243</v>
      </c>
      <c r="C32" s="66">
        <v>34.056179229999998</v>
      </c>
      <c r="D32" s="66">
        <v>46.11557431</v>
      </c>
      <c r="E32" s="66">
        <v>53.112976709999998</v>
      </c>
      <c r="F32" s="66">
        <v>6.9974023999999986</v>
      </c>
      <c r="G32" s="67">
        <v>0.1517362085303714</v>
      </c>
      <c r="H32" s="67">
        <v>0.1283698854912908</v>
      </c>
      <c r="I32" s="67">
        <v>8.2469876857055188E-2</v>
      </c>
    </row>
    <row r="33" spans="1:9" x14ac:dyDescent="0.25">
      <c r="A33" s="70" t="s">
        <v>244</v>
      </c>
      <c r="B33" s="70" t="s">
        <v>245</v>
      </c>
      <c r="C33" s="66">
        <v>0</v>
      </c>
      <c r="D33" s="66">
        <v>0</v>
      </c>
      <c r="E33" s="66">
        <v>0</v>
      </c>
      <c r="F33" s="66">
        <v>0</v>
      </c>
      <c r="G33" s="67">
        <v>0</v>
      </c>
      <c r="H33" s="67">
        <v>0</v>
      </c>
      <c r="I33" s="67">
        <v>0</v>
      </c>
    </row>
    <row r="34" spans="1:9" x14ac:dyDescent="0.25">
      <c r="A34" s="73" t="s">
        <v>246</v>
      </c>
      <c r="B34" s="73" t="s">
        <v>247</v>
      </c>
      <c r="C34" s="68">
        <v>317.10806771999995</v>
      </c>
      <c r="D34" s="68">
        <v>483.66488914000001</v>
      </c>
      <c r="E34" s="68">
        <v>644.02881068999989</v>
      </c>
      <c r="F34" s="68">
        <v>160.36392154999996</v>
      </c>
      <c r="G34" s="69">
        <v>0.33155998119925872</v>
      </c>
      <c r="H34" s="69">
        <v>0.33096535397861909</v>
      </c>
    </row>
    <row r="99" spans="3:4" x14ac:dyDescent="0.25">
      <c r="C99" t="s">
        <v>208</v>
      </c>
      <c r="D99" t="s">
        <v>161</v>
      </c>
    </row>
    <row r="100" spans="3:4" x14ac:dyDescent="0.25">
      <c r="C100" s="57" t="s">
        <v>248</v>
      </c>
      <c r="D100" s="47">
        <f>I27</f>
        <v>0.86632090319412691</v>
      </c>
    </row>
    <row r="101" spans="3:4" x14ac:dyDescent="0.25">
      <c r="C101" s="43" t="s">
        <v>249</v>
      </c>
      <c r="D101" s="44">
        <f>I32</f>
        <v>8.2469876857055188E-2</v>
      </c>
    </row>
    <row r="102" spans="3:4" x14ac:dyDescent="0.25">
      <c r="C102" s="43" t="s">
        <v>250</v>
      </c>
      <c r="D102" s="45">
        <f>I30</f>
        <v>1.6666173673970178E-2</v>
      </c>
    </row>
    <row r="103" spans="3:4" x14ac:dyDescent="0.25">
      <c r="C103" s="48" t="s">
        <v>251</v>
      </c>
      <c r="D103" s="47">
        <f>I28+I29+I31+I33</f>
        <v>3.4463122567793894E-2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3" t="s">
        <v>252</v>
      </c>
      <c r="B2" s="103"/>
      <c r="C2" s="103"/>
      <c r="D2" s="103"/>
    </row>
    <row r="23" spans="1:9" ht="15.75" x14ac:dyDescent="0.25">
      <c r="A23" s="103" t="s">
        <v>253</v>
      </c>
      <c r="B23" s="103"/>
      <c r="C23" s="103"/>
      <c r="D23" s="103"/>
      <c r="E23" s="103"/>
    </row>
    <row r="24" spans="1:9" x14ac:dyDescent="0.25">
      <c r="A24" s="16" t="s">
        <v>82</v>
      </c>
    </row>
    <row r="25" spans="1:9" s="58" customFormat="1" ht="15" customHeight="1" x14ac:dyDescent="0.25">
      <c r="A25"/>
      <c r="B25"/>
      <c r="C25"/>
      <c r="D25"/>
      <c r="E25"/>
      <c r="F25" s="104" t="s">
        <v>304</v>
      </c>
      <c r="G25" s="104"/>
      <c r="H25" s="104"/>
      <c r="I25"/>
    </row>
    <row r="26" spans="1:9" s="58" customFormat="1" x14ac:dyDescent="0.25">
      <c r="A26" s="97" t="s">
        <v>139</v>
      </c>
      <c r="B26" s="97" t="s">
        <v>140</v>
      </c>
      <c r="C26" s="97" t="s">
        <v>293</v>
      </c>
      <c r="D26" s="97" t="s">
        <v>296</v>
      </c>
      <c r="E26" s="97" t="s">
        <v>303</v>
      </c>
      <c r="F26" s="97" t="s">
        <v>19</v>
      </c>
      <c r="G26" s="97" t="s">
        <v>20</v>
      </c>
      <c r="H26" s="97" t="s">
        <v>141</v>
      </c>
      <c r="I26" s="97" t="s">
        <v>21</v>
      </c>
    </row>
    <row r="27" spans="1:9" ht="22.5" x14ac:dyDescent="0.25">
      <c r="A27" s="70" t="s">
        <v>254</v>
      </c>
      <c r="B27" s="70" t="s">
        <v>255</v>
      </c>
      <c r="C27" s="66">
        <v>130.94129016999997</v>
      </c>
      <c r="D27" s="66">
        <v>200.75603987999997</v>
      </c>
      <c r="E27" s="66">
        <v>269.69834213000007</v>
      </c>
      <c r="F27" s="66">
        <v>68.942302250000083</v>
      </c>
      <c r="G27" s="67">
        <v>0.34341334034686927</v>
      </c>
      <c r="H27" s="67">
        <v>0.34241349933774079</v>
      </c>
      <c r="I27" s="67">
        <v>0.43779334586058705</v>
      </c>
    </row>
    <row r="28" spans="1:9" ht="22.5" x14ac:dyDescent="0.25">
      <c r="A28" s="70" t="s">
        <v>256</v>
      </c>
      <c r="B28" s="70" t="s">
        <v>257</v>
      </c>
      <c r="C28" s="66">
        <v>0.5696058100000001</v>
      </c>
      <c r="D28" s="66">
        <v>0.99989246999999992</v>
      </c>
      <c r="E28" s="66">
        <v>1.4312505900000001</v>
      </c>
      <c r="F28" s="66">
        <v>0.43135812000000012</v>
      </c>
      <c r="G28" s="67">
        <v>0.43140450892684501</v>
      </c>
      <c r="H28" s="67">
        <v>0.43587097576888001</v>
      </c>
      <c r="I28" s="67">
        <v>2.3233067716041402E-3</v>
      </c>
    </row>
    <row r="29" spans="1:9" ht="22.5" x14ac:dyDescent="0.25">
      <c r="A29" s="70" t="s">
        <v>258</v>
      </c>
      <c r="B29" s="70" t="s">
        <v>259</v>
      </c>
      <c r="C29" s="66">
        <v>1.54101708</v>
      </c>
      <c r="D29" s="66">
        <v>1.98101682</v>
      </c>
      <c r="E29" s="66">
        <v>2.6447346999999999</v>
      </c>
      <c r="F29" s="66">
        <v>0.66371787999999965</v>
      </c>
      <c r="G29" s="67">
        <v>0.33503899275322641</v>
      </c>
      <c r="H29" s="67">
        <v>0.3242287368568178</v>
      </c>
      <c r="I29" s="67">
        <v>4.2931196539150026E-3</v>
      </c>
    </row>
    <row r="30" spans="1:9" x14ac:dyDescent="0.25">
      <c r="A30" s="70" t="s">
        <v>260</v>
      </c>
      <c r="B30" s="70" t="s">
        <v>261</v>
      </c>
      <c r="C30" s="66">
        <v>82.082786449999986</v>
      </c>
      <c r="D30" s="66">
        <v>113.68525356999999</v>
      </c>
      <c r="E30" s="66">
        <v>139.86789542</v>
      </c>
      <c r="F30" s="66">
        <v>26.182641849999992</v>
      </c>
      <c r="G30" s="67">
        <v>0.23030816247314279</v>
      </c>
      <c r="H30" s="67">
        <v>0.21408837645852957</v>
      </c>
      <c r="I30" s="67">
        <v>0.22704341981043702</v>
      </c>
    </row>
    <row r="31" spans="1:9" ht="22.5" x14ac:dyDescent="0.25">
      <c r="A31" s="70" t="s">
        <v>262</v>
      </c>
      <c r="B31" s="70" t="s">
        <v>263</v>
      </c>
      <c r="C31" s="66">
        <v>77.175786400000007</v>
      </c>
      <c r="D31" s="66">
        <v>122.82251566000001</v>
      </c>
      <c r="E31" s="66">
        <v>167.80745782</v>
      </c>
      <c r="F31" s="66">
        <v>44.984942159999981</v>
      </c>
      <c r="G31" s="67">
        <v>0.36625973599603096</v>
      </c>
      <c r="H31" s="67">
        <v>0.36963059395751496</v>
      </c>
      <c r="I31" s="67">
        <v>0.27239688549500063</v>
      </c>
    </row>
    <row r="32" spans="1:9" ht="22.5" x14ac:dyDescent="0.25">
      <c r="A32" s="70" t="s">
        <v>264</v>
      </c>
      <c r="B32" s="70" t="s">
        <v>265</v>
      </c>
      <c r="C32" s="66">
        <v>0.26043060000000001</v>
      </c>
      <c r="D32" s="66">
        <v>0.28521691999999998</v>
      </c>
      <c r="E32" s="66">
        <v>0.37064104000000003</v>
      </c>
      <c r="F32" s="66">
        <v>8.5424120000000048E-2</v>
      </c>
      <c r="G32" s="67">
        <v>0.29950579369554953</v>
      </c>
      <c r="H32" s="67">
        <v>0.29950579369554936</v>
      </c>
      <c r="I32" s="67">
        <v>6.0165064320874865E-4</v>
      </c>
    </row>
    <row r="33" spans="1:9" ht="22.5" x14ac:dyDescent="0.25">
      <c r="A33" s="70" t="s">
        <v>266</v>
      </c>
      <c r="B33" s="70" t="s">
        <v>267</v>
      </c>
      <c r="C33" s="66">
        <v>13.43929857</v>
      </c>
      <c r="D33" s="66">
        <v>15.526482250000001</v>
      </c>
      <c r="E33" s="66">
        <v>17.438782479999993</v>
      </c>
      <c r="F33" s="66">
        <v>1.9123002299999929</v>
      </c>
      <c r="G33" s="67">
        <v>0.12316377909748313</v>
      </c>
      <c r="H33" s="67">
        <v>0.14401365404547914</v>
      </c>
      <c r="I33" s="67">
        <v>2.8307860068246767E-2</v>
      </c>
    </row>
    <row r="34" spans="1:9" ht="33.75" x14ac:dyDescent="0.25">
      <c r="A34" s="70" t="s">
        <v>268</v>
      </c>
      <c r="B34" s="70" t="s">
        <v>269</v>
      </c>
      <c r="C34" s="66">
        <v>8.1317436399999998</v>
      </c>
      <c r="D34" s="66">
        <v>12.76450788</v>
      </c>
      <c r="E34" s="66">
        <v>16.747670199999998</v>
      </c>
      <c r="F34" s="66">
        <v>3.9831623199999986</v>
      </c>
      <c r="G34" s="67">
        <v>0.31204981480257415</v>
      </c>
      <c r="H34" s="67">
        <v>0.31269329792376666</v>
      </c>
      <c r="I34" s="67">
        <v>2.7185997935031674E-2</v>
      </c>
    </row>
    <row r="35" spans="1:9" x14ac:dyDescent="0.25">
      <c r="A35" s="73" t="s">
        <v>270</v>
      </c>
      <c r="B35" s="73" t="s">
        <v>271</v>
      </c>
      <c r="C35" s="68">
        <v>314.1419587200001</v>
      </c>
      <c r="D35" s="68">
        <v>468.82092544999995</v>
      </c>
      <c r="E35" s="68">
        <v>616.04029544999992</v>
      </c>
      <c r="F35" s="68">
        <v>147.21937</v>
      </c>
      <c r="G35" s="69">
        <v>0.3140204756404395</v>
      </c>
      <c r="H35" s="69">
        <v>0.31023691487431848</v>
      </c>
    </row>
    <row r="99" spans="3:4" x14ac:dyDescent="0.25">
      <c r="C99" t="s">
        <v>208</v>
      </c>
      <c r="D99" t="s">
        <v>161</v>
      </c>
    </row>
    <row r="100" spans="3:4" x14ac:dyDescent="0.25">
      <c r="C100" s="57" t="s">
        <v>272</v>
      </c>
      <c r="D100" s="47">
        <f>I27</f>
        <v>0.43779334586058705</v>
      </c>
    </row>
    <row r="101" spans="3:4" x14ac:dyDescent="0.25">
      <c r="C101" s="43" t="s">
        <v>273</v>
      </c>
      <c r="D101" s="44">
        <f>I31</f>
        <v>0.27239688549500063</v>
      </c>
    </row>
    <row r="102" spans="3:4" x14ac:dyDescent="0.25">
      <c r="C102" s="43" t="s">
        <v>274</v>
      </c>
      <c r="D102" s="45">
        <f>I30</f>
        <v>0.22704341981043702</v>
      </c>
    </row>
    <row r="103" spans="3:4" x14ac:dyDescent="0.25">
      <c r="C103" s="48" t="s">
        <v>275</v>
      </c>
      <c r="D103" s="47">
        <f>I28+I29+I32+I33+I34</f>
        <v>6.2711935072006342E-2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2" width="16" style="39"/>
    <col min="3" max="3" width="16" style="40"/>
    <col min="8" max="8" width="16" style="71"/>
  </cols>
  <sheetData>
    <row r="2" spans="1:3" ht="15.75" x14ac:dyDescent="0.25">
      <c r="A2" s="6" t="s">
        <v>80</v>
      </c>
      <c r="B2" s="49"/>
      <c r="C2" s="49"/>
    </row>
    <row r="22" spans="1:9" ht="15.75" x14ac:dyDescent="0.25">
      <c r="A22" s="103" t="s">
        <v>136</v>
      </c>
      <c r="B22" s="103"/>
      <c r="C22" s="103"/>
      <c r="D22" s="103"/>
    </row>
    <row r="23" spans="1:9" x14ac:dyDescent="0.25">
      <c r="A23" s="13" t="s">
        <v>82</v>
      </c>
    </row>
    <row r="24" spans="1:9" ht="15" customHeight="1" x14ac:dyDescent="0.25">
      <c r="C24" s="39"/>
      <c r="G24" s="104" t="s">
        <v>304</v>
      </c>
      <c r="H24" s="104"/>
      <c r="I24" s="104"/>
    </row>
    <row r="25" spans="1:9" x14ac:dyDescent="0.25">
      <c r="A25" s="96" t="s">
        <v>16</v>
      </c>
      <c r="B25" s="95" t="s">
        <v>17</v>
      </c>
      <c r="C25" s="95" t="s">
        <v>18</v>
      </c>
      <c r="D25" s="95" t="s">
        <v>293</v>
      </c>
      <c r="E25" s="95" t="s">
        <v>296</v>
      </c>
      <c r="F25" s="95" t="s">
        <v>303</v>
      </c>
      <c r="G25" s="95" t="s">
        <v>19</v>
      </c>
      <c r="H25" s="95" t="s">
        <v>20</v>
      </c>
      <c r="I25" s="95" t="s">
        <v>21</v>
      </c>
    </row>
    <row r="26" spans="1:9" x14ac:dyDescent="0.25">
      <c r="A26" s="1">
        <v>1</v>
      </c>
      <c r="B26" s="92" t="s">
        <v>1</v>
      </c>
      <c r="C26" s="92" t="s">
        <v>100</v>
      </c>
      <c r="D26" s="90">
        <v>1519.5843253700007</v>
      </c>
      <c r="E26" s="90">
        <v>1549.1666819900006</v>
      </c>
      <c r="F26" s="90">
        <v>1564.5518094700005</v>
      </c>
      <c r="G26" s="90">
        <v>15.385127480000019</v>
      </c>
      <c r="H26" s="93">
        <v>9.9312279684693906E-3</v>
      </c>
      <c r="I26" s="91">
        <v>0.1096093128249522</v>
      </c>
    </row>
    <row r="27" spans="1:9" x14ac:dyDescent="0.25">
      <c r="A27" s="1">
        <v>2</v>
      </c>
      <c r="B27" s="92" t="s">
        <v>1</v>
      </c>
      <c r="C27" s="92" t="s">
        <v>279</v>
      </c>
      <c r="D27" s="90">
        <v>1245.4963869399996</v>
      </c>
      <c r="E27" s="90">
        <v>1258.9648133199996</v>
      </c>
      <c r="F27" s="90">
        <v>1255.8302624700002</v>
      </c>
      <c r="G27" s="90">
        <v>-3.1345508499994277</v>
      </c>
      <c r="H27" s="15">
        <v>-2.4897843187001744E-3</v>
      </c>
      <c r="I27" s="91">
        <v>8.7980910098941323E-2</v>
      </c>
    </row>
    <row r="28" spans="1:9" x14ac:dyDescent="0.25">
      <c r="A28" s="1">
        <v>3</v>
      </c>
      <c r="B28" s="92" t="s">
        <v>1</v>
      </c>
      <c r="C28" s="92" t="s">
        <v>8</v>
      </c>
      <c r="D28" s="90">
        <v>1197.9480527999997</v>
      </c>
      <c r="E28" s="90">
        <v>1220.7103848600007</v>
      </c>
      <c r="F28" s="90">
        <v>1221.3153199899994</v>
      </c>
      <c r="G28" s="90">
        <v>0.60493512999868393</v>
      </c>
      <c r="H28" s="91">
        <v>4.9555991126270463E-4</v>
      </c>
      <c r="I28" s="91">
        <v>8.55628635347261E-2</v>
      </c>
    </row>
    <row r="29" spans="1:9" x14ac:dyDescent="0.25">
      <c r="A29" s="1">
        <v>4</v>
      </c>
      <c r="B29" s="92" t="s">
        <v>1</v>
      </c>
      <c r="C29" s="92" t="s">
        <v>101</v>
      </c>
      <c r="D29" s="90">
        <v>923.26641817999973</v>
      </c>
      <c r="E29" s="90">
        <v>945.28552499</v>
      </c>
      <c r="F29" s="90">
        <v>954.34130486000015</v>
      </c>
      <c r="G29" s="90">
        <v>9.0557798700001246</v>
      </c>
      <c r="H29" s="93">
        <v>9.579941330526481E-3</v>
      </c>
      <c r="I29" s="91">
        <v>6.68592078530197E-2</v>
      </c>
    </row>
    <row r="30" spans="1:9" x14ac:dyDescent="0.25">
      <c r="A30" s="1">
        <v>5</v>
      </c>
      <c r="B30" s="92" t="s">
        <v>1</v>
      </c>
      <c r="C30" s="92" t="s">
        <v>9</v>
      </c>
      <c r="D30" s="90">
        <v>659.66553089000024</v>
      </c>
      <c r="E30" s="90">
        <v>686.75410379999983</v>
      </c>
      <c r="F30" s="90">
        <v>687.40802969000015</v>
      </c>
      <c r="G30" s="90">
        <v>0.65392589000034329</v>
      </c>
      <c r="H30" s="91">
        <v>9.521980085477335E-4</v>
      </c>
      <c r="I30" s="91">
        <v>4.8158406329924727E-2</v>
      </c>
    </row>
    <row r="31" spans="1:9" x14ac:dyDescent="0.25">
      <c r="A31" s="1">
        <v>6</v>
      </c>
      <c r="B31" s="92" t="s">
        <v>1</v>
      </c>
      <c r="C31" s="92" t="s">
        <v>102</v>
      </c>
      <c r="D31" s="90">
        <v>611.63062595999952</v>
      </c>
      <c r="E31" s="90">
        <v>607.88257645999988</v>
      </c>
      <c r="F31" s="90">
        <v>620.0334653000001</v>
      </c>
      <c r="G31" s="90">
        <v>12.150888840000153</v>
      </c>
      <c r="H31" s="93">
        <v>1.9988875007342324E-2</v>
      </c>
      <c r="I31" s="91">
        <v>4.3438281588788756E-2</v>
      </c>
    </row>
    <row r="32" spans="1:9" x14ac:dyDescent="0.25">
      <c r="A32" s="1">
        <v>7</v>
      </c>
      <c r="B32" s="92" t="s">
        <v>1</v>
      </c>
      <c r="C32" s="92" t="s">
        <v>280</v>
      </c>
      <c r="D32" s="90">
        <v>561.47688370000026</v>
      </c>
      <c r="E32" s="90">
        <v>566.21946070000035</v>
      </c>
      <c r="F32" s="90">
        <v>572.5131134999998</v>
      </c>
      <c r="G32" s="90">
        <v>6.2936527999993563</v>
      </c>
      <c r="H32" s="93">
        <v>1.1115218103275185E-2</v>
      </c>
      <c r="I32" s="91">
        <v>4.0109102539254766E-2</v>
      </c>
    </row>
    <row r="33" spans="1:9" x14ac:dyDescent="0.25">
      <c r="A33" s="1">
        <v>8</v>
      </c>
      <c r="B33" s="92" t="s">
        <v>1</v>
      </c>
      <c r="C33" s="92" t="s">
        <v>103</v>
      </c>
      <c r="D33" s="90">
        <v>526.69324639999991</v>
      </c>
      <c r="E33" s="90">
        <v>536.88056828000003</v>
      </c>
      <c r="F33" s="90">
        <v>541.88678591000007</v>
      </c>
      <c r="G33" s="90">
        <v>5.0062176299999956</v>
      </c>
      <c r="H33" s="93">
        <v>9.3246392694717444E-3</v>
      </c>
      <c r="I33" s="91">
        <v>3.7963484413237637E-2</v>
      </c>
    </row>
    <row r="34" spans="1:9" x14ac:dyDescent="0.25">
      <c r="A34" s="1">
        <v>9</v>
      </c>
      <c r="B34" s="92" t="s">
        <v>1</v>
      </c>
      <c r="C34" s="92" t="s">
        <v>7</v>
      </c>
      <c r="D34" s="90">
        <v>495.74588799000009</v>
      </c>
      <c r="E34" s="90">
        <v>500.4987606800002</v>
      </c>
      <c r="F34" s="90">
        <v>503.4805874700001</v>
      </c>
      <c r="G34" s="90">
        <v>2.9818267899999022</v>
      </c>
      <c r="H34" s="93">
        <v>5.9577106363833104E-3</v>
      </c>
      <c r="I34" s="91">
        <v>3.5272824382840046E-2</v>
      </c>
    </row>
    <row r="35" spans="1:9" x14ac:dyDescent="0.25">
      <c r="A35" s="1">
        <v>10</v>
      </c>
      <c r="B35" s="92" t="s">
        <v>1</v>
      </c>
      <c r="C35" s="92" t="s">
        <v>5</v>
      </c>
      <c r="D35" s="90">
        <v>453.27110470999997</v>
      </c>
      <c r="E35" s="90">
        <v>461.61502247999999</v>
      </c>
      <c r="F35" s="90">
        <v>469.3684722500002</v>
      </c>
      <c r="G35" s="90">
        <v>7.7534497700001594</v>
      </c>
      <c r="H35" s="93">
        <v>1.6796354954709228E-2</v>
      </c>
      <c r="I35" s="91">
        <v>3.2882999075913084E-2</v>
      </c>
    </row>
    <row r="36" spans="1:9" x14ac:dyDescent="0.25">
      <c r="A36" s="1">
        <v>11</v>
      </c>
      <c r="B36" s="92" t="s">
        <v>1</v>
      </c>
      <c r="C36" s="92" t="s">
        <v>104</v>
      </c>
      <c r="D36" s="90">
        <v>450.61168973000014</v>
      </c>
      <c r="E36" s="90">
        <v>457.84193723999994</v>
      </c>
      <c r="F36" s="90">
        <v>468.88871542999988</v>
      </c>
      <c r="G36" s="90">
        <v>11.046778189999937</v>
      </c>
      <c r="H36" s="93">
        <v>2.4127929950220433E-2</v>
      </c>
      <c r="I36" s="91">
        <v>3.2849388290354546E-2</v>
      </c>
    </row>
    <row r="37" spans="1:9" x14ac:dyDescent="0.25">
      <c r="A37" s="1">
        <v>12</v>
      </c>
      <c r="B37" s="92" t="s">
        <v>1</v>
      </c>
      <c r="C37" s="92" t="s">
        <v>4</v>
      </c>
      <c r="D37" s="90">
        <v>457.81364855999971</v>
      </c>
      <c r="E37" s="90">
        <v>462.40366763999987</v>
      </c>
      <c r="F37" s="90">
        <v>464.31067330999997</v>
      </c>
      <c r="G37" s="90">
        <v>1.9070056700000764</v>
      </c>
      <c r="H37" s="91">
        <v>4.1241144987733055E-3</v>
      </c>
      <c r="I37" s="91">
        <v>3.2528659984765951E-2</v>
      </c>
    </row>
    <row r="38" spans="1:9" x14ac:dyDescent="0.25">
      <c r="A38" s="1">
        <v>13</v>
      </c>
      <c r="B38" s="92" t="s">
        <v>1</v>
      </c>
      <c r="C38" s="92" t="s">
        <v>281</v>
      </c>
      <c r="D38" s="90">
        <v>436.95261743000003</v>
      </c>
      <c r="E38" s="90">
        <v>441.05871566999969</v>
      </c>
      <c r="F38" s="90">
        <v>443.29271925000006</v>
      </c>
      <c r="G38" s="90">
        <v>2.2340035800004006</v>
      </c>
      <c r="H38" s="93">
        <v>5.0650933778891311E-3</v>
      </c>
      <c r="I38" s="91">
        <v>3.1056184936283274E-2</v>
      </c>
    </row>
    <row r="39" spans="1:9" x14ac:dyDescent="0.25">
      <c r="A39" s="1">
        <v>14</v>
      </c>
      <c r="B39" s="92" t="s">
        <v>1</v>
      </c>
      <c r="C39" s="92" t="s">
        <v>105</v>
      </c>
      <c r="D39" s="90">
        <v>425.99362116999998</v>
      </c>
      <c r="E39" s="90">
        <v>432.96255271999979</v>
      </c>
      <c r="F39" s="90">
        <v>434.58550802000002</v>
      </c>
      <c r="G39" s="90">
        <v>1.6229553000002503</v>
      </c>
      <c r="H39" s="91">
        <v>3.7484888469091877E-3</v>
      </c>
      <c r="I39" s="91">
        <v>3.0446175453845415E-2</v>
      </c>
    </row>
    <row r="40" spans="1:9" x14ac:dyDescent="0.25">
      <c r="A40" s="1">
        <v>15</v>
      </c>
      <c r="B40" s="92" t="s">
        <v>1</v>
      </c>
      <c r="C40" s="92" t="s">
        <v>106</v>
      </c>
      <c r="D40" s="90">
        <v>402.25241955000007</v>
      </c>
      <c r="E40" s="90">
        <v>404.03857825000011</v>
      </c>
      <c r="F40" s="90">
        <v>405.59157479999999</v>
      </c>
      <c r="G40" s="90">
        <v>1.5529965499998928</v>
      </c>
      <c r="H40" s="91">
        <v>3.8436838302083405E-3</v>
      </c>
      <c r="I40" s="91">
        <v>2.8414919552250621E-2</v>
      </c>
    </row>
    <row r="41" spans="1:9" x14ac:dyDescent="0.25">
      <c r="A41" s="1">
        <v>16</v>
      </c>
      <c r="B41" s="92" t="s">
        <v>1</v>
      </c>
      <c r="C41" s="92" t="s">
        <v>282</v>
      </c>
      <c r="D41" s="90">
        <v>359.26154822999985</v>
      </c>
      <c r="E41" s="90">
        <v>360.81478587000004</v>
      </c>
      <c r="F41" s="90">
        <v>361.45989457999997</v>
      </c>
      <c r="G41" s="90">
        <v>0.64510870999991898</v>
      </c>
      <c r="H41" s="91">
        <v>1.7879220455016183E-3</v>
      </c>
      <c r="I41" s="91">
        <v>2.5323143930986038E-2</v>
      </c>
    </row>
    <row r="42" spans="1:9" x14ac:dyDescent="0.25">
      <c r="A42" s="1">
        <v>17</v>
      </c>
      <c r="B42" s="92" t="s">
        <v>1</v>
      </c>
      <c r="C42" s="92" t="s">
        <v>289</v>
      </c>
      <c r="D42" s="90">
        <v>304.37540978000015</v>
      </c>
      <c r="E42" s="90">
        <v>307.27915896999997</v>
      </c>
      <c r="F42" s="90">
        <v>311.21325948999987</v>
      </c>
      <c r="G42" s="90">
        <v>3.9341005199999213</v>
      </c>
      <c r="H42" s="93">
        <v>1.280301772885291E-2</v>
      </c>
      <c r="I42" s="91">
        <v>2.1802967027514407E-2</v>
      </c>
    </row>
    <row r="43" spans="1:9" x14ac:dyDescent="0.25">
      <c r="A43" s="1">
        <v>18</v>
      </c>
      <c r="B43" s="92" t="s">
        <v>1</v>
      </c>
      <c r="C43" s="92" t="s">
        <v>107</v>
      </c>
      <c r="D43" s="90">
        <v>296.44220964999994</v>
      </c>
      <c r="E43" s="90">
        <v>298.07947569000044</v>
      </c>
      <c r="F43" s="90">
        <v>302.93657684999982</v>
      </c>
      <c r="G43" s="90">
        <v>4.8571011599994298</v>
      </c>
      <c r="H43" s="93">
        <v>1.6294651447423925E-2</v>
      </c>
      <c r="I43" s="91">
        <v>2.1223119501117736E-2</v>
      </c>
    </row>
    <row r="44" spans="1:9" x14ac:dyDescent="0.25">
      <c r="A44" s="1">
        <v>19</v>
      </c>
      <c r="B44" s="92" t="s">
        <v>1</v>
      </c>
      <c r="C44" s="70" t="s">
        <v>300</v>
      </c>
      <c r="D44" s="90">
        <v>260.66154810000006</v>
      </c>
      <c r="E44" s="90">
        <v>279.24225095999998</v>
      </c>
      <c r="F44" s="90">
        <v>284.31078283000028</v>
      </c>
      <c r="G44" s="90">
        <v>5.068531870000303</v>
      </c>
      <c r="H44" s="93">
        <v>1.8151020673180092E-2</v>
      </c>
      <c r="I44" s="91">
        <v>1.9918234312277076E-2</v>
      </c>
    </row>
    <row r="45" spans="1:9" x14ac:dyDescent="0.25">
      <c r="A45" s="1">
        <v>20</v>
      </c>
      <c r="B45" s="92" t="s">
        <v>1</v>
      </c>
      <c r="C45" s="92" t="s">
        <v>108</v>
      </c>
      <c r="D45" s="90">
        <v>249.11381632999999</v>
      </c>
      <c r="E45" s="90">
        <v>252.32249604000003</v>
      </c>
      <c r="F45" s="90">
        <v>255.65147653</v>
      </c>
      <c r="G45" s="90">
        <v>3.3289804899999798</v>
      </c>
      <c r="H45" s="93">
        <v>1.3193355892739128E-2</v>
      </c>
      <c r="I45" s="91">
        <v>1.7910421691072161E-2</v>
      </c>
    </row>
    <row r="46" spans="1:9" x14ac:dyDescent="0.25">
      <c r="A46" s="1">
        <v>21</v>
      </c>
      <c r="B46" s="92" t="s">
        <v>1</v>
      </c>
      <c r="C46" s="92" t="s">
        <v>283</v>
      </c>
      <c r="D46" s="90">
        <v>240.01294709000007</v>
      </c>
      <c r="E46" s="90">
        <v>242.36500284999991</v>
      </c>
      <c r="F46" s="90">
        <v>244.15534391000006</v>
      </c>
      <c r="G46" s="90">
        <v>1.7903410600001515</v>
      </c>
      <c r="H46" s="93">
        <v>7.3869619744901718E-3</v>
      </c>
      <c r="I46" s="91">
        <v>1.7105026057002638E-2</v>
      </c>
    </row>
    <row r="47" spans="1:9" x14ac:dyDescent="0.25">
      <c r="A47" s="1">
        <v>22</v>
      </c>
      <c r="B47" s="92" t="s">
        <v>1</v>
      </c>
      <c r="C47" s="92" t="s">
        <v>109</v>
      </c>
      <c r="D47" s="90">
        <v>221.00956940000003</v>
      </c>
      <c r="E47" s="90">
        <v>221.10793360000008</v>
      </c>
      <c r="F47" s="90">
        <v>218.00147176000019</v>
      </c>
      <c r="G47" s="90">
        <v>-3.1064618399998842</v>
      </c>
      <c r="H47" s="14">
        <v>-1.4049526805400361E-2</v>
      </c>
      <c r="I47" s="91">
        <v>1.5272739048850284E-2</v>
      </c>
    </row>
    <row r="48" spans="1:9" x14ac:dyDescent="0.25">
      <c r="A48" s="1">
        <v>23</v>
      </c>
      <c r="B48" s="92" t="s">
        <v>1</v>
      </c>
      <c r="C48" s="92" t="s">
        <v>284</v>
      </c>
      <c r="D48" s="90">
        <v>190.1751919000001</v>
      </c>
      <c r="E48" s="90">
        <v>189.35224069</v>
      </c>
      <c r="F48" s="90">
        <v>190.86033851999997</v>
      </c>
      <c r="G48" s="90">
        <v>1.5080978299999832</v>
      </c>
      <c r="H48" s="93">
        <v>7.9645100818689623E-3</v>
      </c>
      <c r="I48" s="91">
        <v>1.3371286539754621E-2</v>
      </c>
    </row>
    <row r="49" spans="1:9" x14ac:dyDescent="0.25">
      <c r="A49" s="1">
        <v>24</v>
      </c>
      <c r="B49" s="92" t="s">
        <v>1</v>
      </c>
      <c r="C49" s="92" t="s">
        <v>110</v>
      </c>
      <c r="D49" s="90">
        <v>148.15018883999997</v>
      </c>
      <c r="E49" s="90">
        <v>150.34530546000005</v>
      </c>
      <c r="F49" s="90">
        <v>151.95647954000006</v>
      </c>
      <c r="G49" s="90">
        <v>1.6111740800000132</v>
      </c>
      <c r="H49" s="93">
        <v>1.07164907814742E-2</v>
      </c>
      <c r="I49" s="91">
        <v>1.0645761425644679E-2</v>
      </c>
    </row>
    <row r="50" spans="1:9" x14ac:dyDescent="0.25">
      <c r="A50" s="1">
        <v>25</v>
      </c>
      <c r="B50" s="92" t="s">
        <v>1</v>
      </c>
      <c r="C50" s="92" t="s">
        <v>10</v>
      </c>
      <c r="D50" s="90">
        <v>125.73914950000002</v>
      </c>
      <c r="E50" s="90">
        <v>128.02470316999998</v>
      </c>
      <c r="F50" s="90">
        <v>129.30499512</v>
      </c>
      <c r="G50" s="90">
        <v>1.2802919500000178</v>
      </c>
      <c r="H50" s="93">
        <v>1.0000350856505861E-2</v>
      </c>
      <c r="I50" s="91">
        <v>9.0588445675942059E-3</v>
      </c>
    </row>
    <row r="51" spans="1:9" x14ac:dyDescent="0.25">
      <c r="A51" s="1">
        <v>26</v>
      </c>
      <c r="B51" s="92" t="s">
        <v>1</v>
      </c>
      <c r="C51" s="92" t="s">
        <v>290</v>
      </c>
      <c r="D51" s="90">
        <v>116.01320936999996</v>
      </c>
      <c r="E51" s="90">
        <v>118.46421377000003</v>
      </c>
      <c r="F51" s="90">
        <v>120.95314975000001</v>
      </c>
      <c r="G51" s="90">
        <v>2.4889359799999893</v>
      </c>
      <c r="H51" s="93">
        <v>2.1010024046859369E-2</v>
      </c>
      <c r="I51" s="91">
        <v>8.4737312934380325E-3</v>
      </c>
    </row>
    <row r="52" spans="1:9" x14ac:dyDescent="0.25">
      <c r="A52" s="1">
        <v>27</v>
      </c>
      <c r="B52" s="92" t="s">
        <v>1</v>
      </c>
      <c r="C52" s="92" t="s">
        <v>111</v>
      </c>
      <c r="D52" s="90">
        <v>116.06523982000002</v>
      </c>
      <c r="E52" s="90">
        <v>116.60704302999997</v>
      </c>
      <c r="F52" s="90">
        <v>116.83168484000001</v>
      </c>
      <c r="G52" s="90">
        <v>0.22464181000003219</v>
      </c>
      <c r="H52" s="91">
        <v>1.9264857778979753E-3</v>
      </c>
      <c r="I52" s="91">
        <v>8.1849898571475406E-3</v>
      </c>
    </row>
    <row r="53" spans="1:9" x14ac:dyDescent="0.25">
      <c r="A53" s="1">
        <v>28</v>
      </c>
      <c r="B53" s="92" t="s">
        <v>1</v>
      </c>
      <c r="C53" s="92" t="s">
        <v>6</v>
      </c>
      <c r="D53" s="90">
        <v>112.21742845999997</v>
      </c>
      <c r="E53" s="90">
        <v>114.01511702000002</v>
      </c>
      <c r="F53" s="90">
        <v>116.77185154999997</v>
      </c>
      <c r="G53" s="90">
        <v>2.7567345299999415</v>
      </c>
      <c r="H53" s="93">
        <v>2.4178675618219708E-2</v>
      </c>
      <c r="I53" s="91">
        <v>8.1807980587288096E-3</v>
      </c>
    </row>
    <row r="54" spans="1:9" x14ac:dyDescent="0.25">
      <c r="A54" s="1">
        <v>29</v>
      </c>
      <c r="B54" s="92" t="s">
        <v>1</v>
      </c>
      <c r="C54" s="92" t="s">
        <v>112</v>
      </c>
      <c r="D54" s="90">
        <v>111.26134619000005</v>
      </c>
      <c r="E54" s="90">
        <v>111.85116351999997</v>
      </c>
      <c r="F54" s="90">
        <v>113.12381277000001</v>
      </c>
      <c r="G54" s="90">
        <v>1.2726492500000448</v>
      </c>
      <c r="H54" s="93">
        <v>1.1378060003573266E-2</v>
      </c>
      <c r="I54" s="91">
        <v>7.9252238927508701E-3</v>
      </c>
    </row>
    <row r="55" spans="1:9" x14ac:dyDescent="0.25">
      <c r="A55" s="1">
        <v>30</v>
      </c>
      <c r="B55" s="92" t="s">
        <v>1</v>
      </c>
      <c r="C55" s="92" t="s">
        <v>3</v>
      </c>
      <c r="D55" s="90">
        <v>102.83116564999997</v>
      </c>
      <c r="E55" s="90">
        <v>102.83230347000004</v>
      </c>
      <c r="F55" s="90">
        <v>102.43437975000003</v>
      </c>
      <c r="G55" s="90">
        <v>-0.39792372000001369</v>
      </c>
      <c r="H55" s="15">
        <v>-3.8696373276915132E-3</v>
      </c>
      <c r="I55" s="91">
        <v>7.1763439894337285E-3</v>
      </c>
    </row>
    <row r="56" spans="1:9" x14ac:dyDescent="0.25">
      <c r="A56" s="1">
        <v>31</v>
      </c>
      <c r="B56" s="92" t="s">
        <v>1</v>
      </c>
      <c r="C56" s="92" t="s">
        <v>113</v>
      </c>
      <c r="D56" s="90">
        <v>92.12928603000006</v>
      </c>
      <c r="E56" s="90">
        <v>92.352426070000007</v>
      </c>
      <c r="F56" s="90">
        <v>93.278340499999985</v>
      </c>
      <c r="G56" s="90">
        <v>0.92591442999997731</v>
      </c>
      <c r="H56" s="93">
        <v>1.0025880958429458E-2</v>
      </c>
      <c r="I56" s="91">
        <v>6.5348905301642873E-3</v>
      </c>
    </row>
    <row r="57" spans="1:9" x14ac:dyDescent="0.25">
      <c r="A57" s="1">
        <v>32</v>
      </c>
      <c r="B57" s="92" t="s">
        <v>2</v>
      </c>
      <c r="C57" s="92" t="s">
        <v>13</v>
      </c>
      <c r="D57" s="90">
        <v>74.935158460000025</v>
      </c>
      <c r="E57" s="90">
        <v>75.247570189999976</v>
      </c>
      <c r="F57" s="90">
        <v>74.768645059999997</v>
      </c>
      <c r="G57" s="90">
        <v>-0.47892512999998033</v>
      </c>
      <c r="H57" s="14">
        <v>-6.3646590686010883E-3</v>
      </c>
      <c r="I57" s="91">
        <v>5.2381389713489698E-3</v>
      </c>
    </row>
    <row r="58" spans="1:9" x14ac:dyDescent="0.25">
      <c r="A58" s="1">
        <v>33</v>
      </c>
      <c r="B58" s="92" t="s">
        <v>2</v>
      </c>
      <c r="C58" s="92" t="s">
        <v>285</v>
      </c>
      <c r="D58" s="90">
        <v>60.200528710000029</v>
      </c>
      <c r="E58" s="90">
        <v>61.483559199999995</v>
      </c>
      <c r="F58" s="90">
        <v>69.905142299999966</v>
      </c>
      <c r="G58" s="90">
        <v>8.421583099999971</v>
      </c>
      <c r="H58" s="93">
        <v>0.13697292755296397</v>
      </c>
      <c r="I58" s="91">
        <v>4.8974118747969883E-3</v>
      </c>
    </row>
    <row r="59" spans="1:9" x14ac:dyDescent="0.25">
      <c r="A59" s="1">
        <v>34</v>
      </c>
      <c r="B59" s="92" t="s">
        <v>2</v>
      </c>
      <c r="C59" s="92" t="s">
        <v>114</v>
      </c>
      <c r="D59" s="90">
        <v>56.758641620000013</v>
      </c>
      <c r="E59" s="90">
        <v>57.281218910000007</v>
      </c>
      <c r="F59" s="90">
        <v>57.608462720000006</v>
      </c>
      <c r="G59" s="90">
        <v>0.32724381000000241</v>
      </c>
      <c r="H59" s="93">
        <v>5.7129337717859389E-3</v>
      </c>
      <c r="I59" s="91">
        <v>4.0359315514007293E-3</v>
      </c>
    </row>
    <row r="60" spans="1:9" x14ac:dyDescent="0.25">
      <c r="A60" s="1">
        <v>35</v>
      </c>
      <c r="B60" s="92" t="s">
        <v>2</v>
      </c>
      <c r="C60" s="92" t="s">
        <v>11</v>
      </c>
      <c r="D60" s="90">
        <v>51.615892939999988</v>
      </c>
      <c r="E60" s="90">
        <v>51.496675859999996</v>
      </c>
      <c r="F60" s="90">
        <v>52.721499649999984</v>
      </c>
      <c r="G60" s="90">
        <v>1.2248237899999843</v>
      </c>
      <c r="H60" s="93">
        <v>2.3784521419009982E-2</v>
      </c>
      <c r="I60" s="91">
        <v>3.6935608733181177E-3</v>
      </c>
    </row>
    <row r="61" spans="1:9" x14ac:dyDescent="0.25">
      <c r="A61" s="1">
        <v>36</v>
      </c>
      <c r="B61" s="92" t="s">
        <v>2</v>
      </c>
      <c r="C61" s="92" t="s">
        <v>12</v>
      </c>
      <c r="D61" s="90">
        <v>52.588731439999997</v>
      </c>
      <c r="E61" s="90">
        <v>52.326777620000001</v>
      </c>
      <c r="F61" s="90">
        <v>52.332815929999988</v>
      </c>
      <c r="G61" s="90">
        <v>6.0383099999800323E-3</v>
      </c>
      <c r="H61" s="91">
        <v>1.1539617523996181E-4</v>
      </c>
      <c r="I61" s="91">
        <v>3.666330483632347E-3</v>
      </c>
    </row>
    <row r="62" spans="1:9" x14ac:dyDescent="0.25">
      <c r="A62" s="1">
        <v>37</v>
      </c>
      <c r="B62" s="92" t="s">
        <v>2</v>
      </c>
      <c r="C62" s="70" t="s">
        <v>115</v>
      </c>
      <c r="D62" s="66">
        <v>49.533733749999982</v>
      </c>
      <c r="E62" s="66">
        <v>50.524191969999997</v>
      </c>
      <c r="F62" s="66">
        <v>52.329311809999979</v>
      </c>
      <c r="G62" s="66">
        <v>1.8051198399999813</v>
      </c>
      <c r="H62" s="72">
        <v>3.5727831947749235E-2</v>
      </c>
      <c r="I62" s="67">
        <v>3.6663037580312351E-3</v>
      </c>
    </row>
    <row r="63" spans="1:9" x14ac:dyDescent="0.25">
      <c r="A63" s="1">
        <v>38</v>
      </c>
      <c r="B63" s="92" t="s">
        <v>2</v>
      </c>
      <c r="C63" s="70" t="s">
        <v>286</v>
      </c>
      <c r="D63" s="66">
        <v>50.118949399999998</v>
      </c>
      <c r="E63" s="66">
        <v>50.003118400000005</v>
      </c>
      <c r="F63" s="66">
        <v>49.357534679999993</v>
      </c>
      <c r="G63" s="66">
        <v>-0.64558372000001374</v>
      </c>
      <c r="H63" s="14">
        <v>-1.2910869174911572E-2</v>
      </c>
      <c r="I63" s="67">
        <v>3.458094682029816E-3</v>
      </c>
    </row>
    <row r="64" spans="1:9" x14ac:dyDescent="0.25">
      <c r="A64" s="1">
        <v>39</v>
      </c>
      <c r="B64" s="92" t="s">
        <v>2</v>
      </c>
      <c r="C64" s="92" t="s">
        <v>287</v>
      </c>
      <c r="D64" s="90">
        <v>39.849825459999998</v>
      </c>
      <c r="E64" s="90">
        <v>39.84732149000002</v>
      </c>
      <c r="F64" s="90">
        <v>39.168030680000022</v>
      </c>
      <c r="G64" s="90">
        <v>-0.67929080999999492</v>
      </c>
      <c r="H64" s="14">
        <v>-1.7047339309129425E-2</v>
      </c>
      <c r="I64" s="91">
        <v>2.7440324453018809E-3</v>
      </c>
    </row>
    <row r="65" spans="1:9" x14ac:dyDescent="0.25">
      <c r="A65" s="1">
        <v>40</v>
      </c>
      <c r="B65" s="92" t="s">
        <v>2</v>
      </c>
      <c r="C65" s="92" t="s">
        <v>298</v>
      </c>
      <c r="D65" s="90">
        <v>37.546727019999999</v>
      </c>
      <c r="E65" s="90">
        <v>37.694297589999998</v>
      </c>
      <c r="F65" s="90">
        <v>38.660421700000001</v>
      </c>
      <c r="G65" s="90">
        <v>0.96612411000000686</v>
      </c>
      <c r="H65" s="93">
        <v>2.5630511026058012E-2</v>
      </c>
      <c r="I65" s="91">
        <v>2.7084703941478031E-3</v>
      </c>
    </row>
    <row r="66" spans="1:9" x14ac:dyDescent="0.25">
      <c r="A66" s="1">
        <v>41</v>
      </c>
      <c r="B66" s="92" t="s">
        <v>2</v>
      </c>
      <c r="C66" s="92" t="s">
        <v>288</v>
      </c>
      <c r="D66" s="90">
        <v>26.909353449999994</v>
      </c>
      <c r="E66" s="90">
        <v>27.835962519999995</v>
      </c>
      <c r="F66" s="90">
        <v>27.72660282</v>
      </c>
      <c r="G66" s="90">
        <v>-0.10935969999999554</v>
      </c>
      <c r="H66" s="15">
        <v>-3.9287199040241973E-3</v>
      </c>
      <c r="I66" s="91">
        <v>1.9424693152859474E-3</v>
      </c>
    </row>
    <row r="67" spans="1:9" x14ac:dyDescent="0.25">
      <c r="A67" s="1">
        <v>42</v>
      </c>
      <c r="B67" s="92" t="s">
        <v>14</v>
      </c>
      <c r="C67" s="98" t="s">
        <v>299</v>
      </c>
      <c r="D67" s="66">
        <v>19.467650169999999</v>
      </c>
      <c r="E67" s="66">
        <v>19.250850509999999</v>
      </c>
      <c r="F67" s="66">
        <v>19.261819869999993</v>
      </c>
      <c r="G67" s="66">
        <v>1.0969359999995678E-2</v>
      </c>
      <c r="H67" s="67">
        <v>5.698117075033938E-4</v>
      </c>
      <c r="I67" s="67">
        <v>1.3495243895488508E-3</v>
      </c>
    </row>
    <row r="68" spans="1:9" x14ac:dyDescent="0.25">
      <c r="A68" s="1">
        <v>43</v>
      </c>
      <c r="B68" s="92" t="s">
        <v>14</v>
      </c>
      <c r="C68" s="92" t="s">
        <v>116</v>
      </c>
      <c r="D68" s="90">
        <v>18.341587710000002</v>
      </c>
      <c r="E68" s="90">
        <v>18.648868090000001</v>
      </c>
      <c r="F68" s="90">
        <v>18.560702030000009</v>
      </c>
      <c r="G68" s="90">
        <v>-8.8166059999991206E-2</v>
      </c>
      <c r="H68" s="15">
        <v>-4.7276896149674686E-3</v>
      </c>
      <c r="I68" s="91">
        <v>1.30032497661178E-3</v>
      </c>
    </row>
    <row r="69" spans="1:9" x14ac:dyDescent="0.25">
      <c r="A69" s="105" t="s">
        <v>0</v>
      </c>
      <c r="B69" s="105"/>
      <c r="C69" s="73" t="s">
        <v>15</v>
      </c>
      <c r="D69" s="68">
        <v>13951.728493850003</v>
      </c>
      <c r="E69" s="68">
        <v>14158.979381610001</v>
      </c>
      <c r="F69" s="68">
        <v>14273.043169260012</v>
      </c>
      <c r="G69" s="68">
        <v>114.06378765001107</v>
      </c>
      <c r="H69" s="69">
        <v>8.0559328872361856E-3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49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12.28515625" customWidth="1"/>
    <col min="2" max="3" width="16" style="39"/>
  </cols>
  <sheetData>
    <row r="2" spans="1:6" ht="15.75" x14ac:dyDescent="0.25">
      <c r="A2" s="6" t="s">
        <v>276</v>
      </c>
      <c r="B2" s="49"/>
      <c r="C2" s="49"/>
    </row>
    <row r="3" spans="1:6" ht="15.75" thickBot="1" x14ac:dyDescent="0.3"/>
    <row r="4" spans="1:6" ht="15.75" thickBot="1" x14ac:dyDescent="0.3">
      <c r="D4" s="59" t="s">
        <v>247</v>
      </c>
      <c r="E4" s="59" t="s">
        <v>271</v>
      </c>
      <c r="F4" s="59" t="s">
        <v>277</v>
      </c>
    </row>
    <row r="5" spans="1:6" ht="15.75" thickBot="1" x14ac:dyDescent="0.3">
      <c r="A5" s="59" t="s">
        <v>16</v>
      </c>
      <c r="B5" s="59" t="s">
        <v>17</v>
      </c>
      <c r="C5" s="59" t="s">
        <v>18</v>
      </c>
      <c r="D5" s="60">
        <v>45017</v>
      </c>
      <c r="E5" s="60">
        <v>45017</v>
      </c>
      <c r="F5" s="60">
        <v>45017</v>
      </c>
    </row>
    <row r="6" spans="1:6" x14ac:dyDescent="0.25">
      <c r="A6" s="1">
        <v>1</v>
      </c>
      <c r="B6" s="70" t="s">
        <v>1</v>
      </c>
      <c r="C6" s="70" t="s">
        <v>102</v>
      </c>
      <c r="D6" s="66">
        <v>26.10166834</v>
      </c>
      <c r="E6" s="66">
        <v>22.371356350000003</v>
      </c>
      <c r="F6" s="2">
        <f t="shared" ref="F6:F48" si="0">+D6-E6</f>
        <v>3.730311989999997</v>
      </c>
    </row>
    <row r="7" spans="1:6" x14ac:dyDescent="0.25">
      <c r="A7" s="1">
        <f t="shared" ref="A7:A40" si="1">1+A6</f>
        <v>2</v>
      </c>
      <c r="B7" s="70" t="s">
        <v>1</v>
      </c>
      <c r="C7" s="70" t="s">
        <v>7</v>
      </c>
      <c r="D7" s="66">
        <v>21.936338760000002</v>
      </c>
      <c r="E7" s="66">
        <v>18.755449630000012</v>
      </c>
      <c r="F7" s="2">
        <f t="shared" si="0"/>
        <v>3.18088912999999</v>
      </c>
    </row>
    <row r="8" spans="1:6" x14ac:dyDescent="0.25">
      <c r="A8" s="1">
        <f t="shared" si="1"/>
        <v>3</v>
      </c>
      <c r="B8" s="70" t="s">
        <v>1</v>
      </c>
      <c r="C8" s="70" t="s">
        <v>101</v>
      </c>
      <c r="D8" s="66">
        <v>42.732176900000006</v>
      </c>
      <c r="E8" s="66">
        <v>40.085399340000002</v>
      </c>
      <c r="F8" s="2">
        <f t="shared" si="0"/>
        <v>2.6467775600000039</v>
      </c>
    </row>
    <row r="9" spans="1:6" x14ac:dyDescent="0.25">
      <c r="A9" s="1">
        <f t="shared" si="1"/>
        <v>4</v>
      </c>
      <c r="B9" s="70" t="s">
        <v>1</v>
      </c>
      <c r="C9" s="70" t="s">
        <v>4</v>
      </c>
      <c r="D9" s="66">
        <v>18.329352080000003</v>
      </c>
      <c r="E9" s="66">
        <v>16.576670249999999</v>
      </c>
      <c r="F9" s="2">
        <f t="shared" si="0"/>
        <v>1.7526818300000038</v>
      </c>
    </row>
    <row r="10" spans="1:6" x14ac:dyDescent="0.25">
      <c r="A10" s="1">
        <f t="shared" si="1"/>
        <v>5</v>
      </c>
      <c r="B10" s="70" t="s">
        <v>1</v>
      </c>
      <c r="C10" s="70" t="s">
        <v>279</v>
      </c>
      <c r="D10" s="66">
        <v>69.313024909999996</v>
      </c>
      <c r="E10" s="66">
        <v>67.737932120000011</v>
      </c>
      <c r="F10" s="2">
        <f t="shared" si="0"/>
        <v>1.5750927899999851</v>
      </c>
    </row>
    <row r="11" spans="1:6" x14ac:dyDescent="0.25">
      <c r="A11" s="1">
        <f t="shared" si="1"/>
        <v>6</v>
      </c>
      <c r="B11" s="70" t="s">
        <v>1</v>
      </c>
      <c r="C11" s="70" t="s">
        <v>106</v>
      </c>
      <c r="D11" s="66">
        <v>16.608527380000002</v>
      </c>
      <c r="E11" s="66">
        <v>15.262268000000002</v>
      </c>
      <c r="F11" s="2">
        <f t="shared" si="0"/>
        <v>1.3462593799999993</v>
      </c>
    </row>
    <row r="12" spans="1:6" x14ac:dyDescent="0.25">
      <c r="A12" s="1">
        <f t="shared" si="1"/>
        <v>7</v>
      </c>
      <c r="B12" s="70" t="s">
        <v>1</v>
      </c>
      <c r="C12" s="70" t="s">
        <v>108</v>
      </c>
      <c r="D12" s="66">
        <v>10.710573450000004</v>
      </c>
      <c r="E12" s="66">
        <v>9.3978607700000012</v>
      </c>
      <c r="F12" s="2">
        <f t="shared" si="0"/>
        <v>1.3127126800000024</v>
      </c>
    </row>
    <row r="13" spans="1:6" x14ac:dyDescent="0.25">
      <c r="A13" s="1">
        <f t="shared" si="1"/>
        <v>8</v>
      </c>
      <c r="B13" s="70" t="s">
        <v>1</v>
      </c>
      <c r="C13" s="70" t="s">
        <v>5</v>
      </c>
      <c r="D13" s="66">
        <v>19.681112980000002</v>
      </c>
      <c r="E13" s="66">
        <v>18.42449697</v>
      </c>
      <c r="F13" s="2">
        <f t="shared" si="0"/>
        <v>1.2566160100000019</v>
      </c>
    </row>
    <row r="14" spans="1:6" x14ac:dyDescent="0.25">
      <c r="A14" s="1">
        <f t="shared" si="1"/>
        <v>9</v>
      </c>
      <c r="B14" s="70" t="s">
        <v>1</v>
      </c>
      <c r="C14" s="70" t="s">
        <v>105</v>
      </c>
      <c r="D14" s="66">
        <v>21.356816800000001</v>
      </c>
      <c r="E14" s="66">
        <v>20.246896330000006</v>
      </c>
      <c r="F14" s="2">
        <f t="shared" si="0"/>
        <v>1.1099204699999952</v>
      </c>
    </row>
    <row r="15" spans="1:6" x14ac:dyDescent="0.25">
      <c r="A15" s="1">
        <f t="shared" si="1"/>
        <v>10</v>
      </c>
      <c r="B15" s="70" t="s">
        <v>1</v>
      </c>
      <c r="C15" s="70" t="s">
        <v>6</v>
      </c>
      <c r="D15" s="66">
        <v>6.0775738100000014</v>
      </c>
      <c r="E15" s="66">
        <v>5.0408939799999999</v>
      </c>
      <c r="F15" s="2">
        <f t="shared" si="0"/>
        <v>1.0366798300000015</v>
      </c>
    </row>
    <row r="16" spans="1:6" x14ac:dyDescent="0.25">
      <c r="A16" s="1">
        <f t="shared" si="1"/>
        <v>11</v>
      </c>
      <c r="B16" s="70" t="s">
        <v>1</v>
      </c>
      <c r="C16" s="70" t="s">
        <v>9</v>
      </c>
      <c r="D16" s="66">
        <v>27.481123070000002</v>
      </c>
      <c r="E16" s="66">
        <v>26.447782270000005</v>
      </c>
      <c r="F16" s="2">
        <f t="shared" si="0"/>
        <v>1.0333407999999977</v>
      </c>
    </row>
    <row r="17" spans="1:6" x14ac:dyDescent="0.25">
      <c r="A17" s="1">
        <f t="shared" si="1"/>
        <v>12</v>
      </c>
      <c r="B17" s="70" t="s">
        <v>1</v>
      </c>
      <c r="C17" s="70" t="s">
        <v>3</v>
      </c>
      <c r="D17" s="66">
        <v>6.9090095300000005</v>
      </c>
      <c r="E17" s="66">
        <v>5.8990480000000023</v>
      </c>
      <c r="F17" s="2">
        <f t="shared" si="0"/>
        <v>1.0099615299999982</v>
      </c>
    </row>
    <row r="18" spans="1:6" x14ac:dyDescent="0.25">
      <c r="A18" s="1">
        <f t="shared" si="1"/>
        <v>13</v>
      </c>
      <c r="B18" s="70" t="s">
        <v>1</v>
      </c>
      <c r="C18" s="70" t="s">
        <v>107</v>
      </c>
      <c r="D18" s="66">
        <v>12.897389630000001</v>
      </c>
      <c r="E18" s="66">
        <v>11.930446699999999</v>
      </c>
      <c r="F18" s="2">
        <f t="shared" si="0"/>
        <v>0.96694293000000187</v>
      </c>
    </row>
    <row r="19" spans="1:6" x14ac:dyDescent="0.25">
      <c r="A19" s="1">
        <f t="shared" si="1"/>
        <v>14</v>
      </c>
      <c r="B19" s="70" t="s">
        <v>1</v>
      </c>
      <c r="C19" s="70" t="s">
        <v>103</v>
      </c>
      <c r="D19" s="66">
        <v>26.632633040000002</v>
      </c>
      <c r="E19" s="66">
        <v>25.668410260000002</v>
      </c>
      <c r="F19" s="2">
        <f t="shared" si="0"/>
        <v>0.96422278000000006</v>
      </c>
    </row>
    <row r="20" spans="1:6" x14ac:dyDescent="0.25">
      <c r="A20" s="1">
        <f t="shared" si="1"/>
        <v>15</v>
      </c>
      <c r="B20" s="70" t="s">
        <v>1</v>
      </c>
      <c r="C20" s="70" t="s">
        <v>283</v>
      </c>
      <c r="D20" s="66">
        <v>9.8829910299999995</v>
      </c>
      <c r="E20" s="66">
        <v>8.9216076500000003</v>
      </c>
      <c r="F20" s="2">
        <f t="shared" si="0"/>
        <v>0.96138337999999912</v>
      </c>
    </row>
    <row r="21" spans="1:6" x14ac:dyDescent="0.25">
      <c r="A21" s="1">
        <f t="shared" si="1"/>
        <v>16</v>
      </c>
      <c r="B21" s="70" t="s">
        <v>1</v>
      </c>
      <c r="C21" s="70" t="s">
        <v>282</v>
      </c>
      <c r="D21" s="66">
        <v>14.481439340000001</v>
      </c>
      <c r="E21" s="66">
        <v>13.557090090000001</v>
      </c>
      <c r="F21" s="2">
        <f t="shared" si="0"/>
        <v>0.92434925000000057</v>
      </c>
    </row>
    <row r="22" spans="1:6" x14ac:dyDescent="0.25">
      <c r="A22" s="1">
        <f t="shared" si="1"/>
        <v>17</v>
      </c>
      <c r="B22" s="70" t="s">
        <v>1</v>
      </c>
      <c r="C22" s="70" t="s">
        <v>281</v>
      </c>
      <c r="D22" s="66">
        <v>17.776972839999996</v>
      </c>
      <c r="E22" s="66">
        <v>17.013446479999992</v>
      </c>
      <c r="F22" s="2">
        <f t="shared" si="0"/>
        <v>0.76352636000000373</v>
      </c>
    </row>
    <row r="23" spans="1:6" x14ac:dyDescent="0.25">
      <c r="A23" s="1">
        <f t="shared" si="1"/>
        <v>18</v>
      </c>
      <c r="B23" s="70" t="s">
        <v>1</v>
      </c>
      <c r="C23" s="70" t="s">
        <v>280</v>
      </c>
      <c r="D23" s="66">
        <v>23.651976760000004</v>
      </c>
      <c r="E23" s="66">
        <v>22.939126609999995</v>
      </c>
      <c r="F23" s="2">
        <f t="shared" si="0"/>
        <v>0.7128501500000084</v>
      </c>
    </row>
    <row r="24" spans="1:6" x14ac:dyDescent="0.25">
      <c r="A24" s="1">
        <f t="shared" si="1"/>
        <v>19</v>
      </c>
      <c r="B24" s="70" t="s">
        <v>1</v>
      </c>
      <c r="C24" s="70" t="s">
        <v>104</v>
      </c>
      <c r="D24" s="66">
        <v>22.066009790000003</v>
      </c>
      <c r="E24" s="66">
        <v>21.491547130000011</v>
      </c>
      <c r="F24" s="2">
        <f t="shared" si="0"/>
        <v>0.57446265999999113</v>
      </c>
    </row>
    <row r="25" spans="1:6" x14ac:dyDescent="0.25">
      <c r="A25" s="1">
        <f t="shared" si="1"/>
        <v>20</v>
      </c>
      <c r="B25" s="70" t="s">
        <v>1</v>
      </c>
      <c r="C25" s="70" t="s">
        <v>113</v>
      </c>
      <c r="D25" s="66">
        <v>4.1854360199999991</v>
      </c>
      <c r="E25" s="66">
        <v>3.6345994500000001</v>
      </c>
      <c r="F25" s="2">
        <f t="shared" si="0"/>
        <v>0.55083656999999908</v>
      </c>
    </row>
    <row r="26" spans="1:6" x14ac:dyDescent="0.25">
      <c r="A26" s="1">
        <f t="shared" si="1"/>
        <v>21</v>
      </c>
      <c r="B26" s="70" t="s">
        <v>1</v>
      </c>
      <c r="C26" s="70" t="s">
        <v>112</v>
      </c>
      <c r="D26" s="66">
        <v>4.9140467700000006</v>
      </c>
      <c r="E26" s="66">
        <v>4.47846864</v>
      </c>
      <c r="F26" s="2">
        <f t="shared" si="0"/>
        <v>0.43557813000000056</v>
      </c>
    </row>
    <row r="27" spans="1:6" x14ac:dyDescent="0.25">
      <c r="A27" s="1">
        <f t="shared" si="1"/>
        <v>22</v>
      </c>
      <c r="B27" s="70" t="s">
        <v>1</v>
      </c>
      <c r="C27" s="70" t="s">
        <v>10</v>
      </c>
      <c r="D27" s="66">
        <v>5.5749058499999995</v>
      </c>
      <c r="E27" s="66">
        <v>5.1807500299999987</v>
      </c>
      <c r="F27" s="2">
        <f t="shared" si="0"/>
        <v>0.39415582000000082</v>
      </c>
    </row>
    <row r="28" spans="1:6" x14ac:dyDescent="0.25">
      <c r="A28" s="1">
        <f t="shared" si="1"/>
        <v>23</v>
      </c>
      <c r="B28" s="70" t="s">
        <v>1</v>
      </c>
      <c r="C28" s="70" t="s">
        <v>290</v>
      </c>
      <c r="D28" s="66">
        <v>5.1401625600000003</v>
      </c>
      <c r="E28" s="66">
        <v>4.8852086000000003</v>
      </c>
      <c r="F28" s="2">
        <f t="shared" si="0"/>
        <v>0.25495395999999992</v>
      </c>
    </row>
    <row r="29" spans="1:6" x14ac:dyDescent="0.25">
      <c r="A29" s="1">
        <f t="shared" si="1"/>
        <v>24</v>
      </c>
      <c r="B29" s="70" t="s">
        <v>1</v>
      </c>
      <c r="C29" s="70" t="s">
        <v>300</v>
      </c>
      <c r="D29" s="66">
        <v>13.000394630000002</v>
      </c>
      <c r="E29" s="66">
        <v>12.75986307</v>
      </c>
      <c r="F29" s="2">
        <f t="shared" si="0"/>
        <v>0.24053156000000264</v>
      </c>
    </row>
    <row r="30" spans="1:6" x14ac:dyDescent="0.25">
      <c r="A30" s="1">
        <f t="shared" si="1"/>
        <v>25</v>
      </c>
      <c r="B30" s="70" t="s">
        <v>1</v>
      </c>
      <c r="C30" s="70" t="s">
        <v>109</v>
      </c>
      <c r="D30" s="66">
        <v>10.119032570000002</v>
      </c>
      <c r="E30" s="66">
        <v>9.9341900500000015</v>
      </c>
      <c r="F30" s="2">
        <f t="shared" si="0"/>
        <v>0.18484252000000012</v>
      </c>
    </row>
    <row r="31" spans="1:6" x14ac:dyDescent="0.25">
      <c r="A31" s="1">
        <f t="shared" si="1"/>
        <v>26</v>
      </c>
      <c r="B31" s="70" t="s">
        <v>2</v>
      </c>
      <c r="C31" s="70" t="s">
        <v>115</v>
      </c>
      <c r="D31" s="66">
        <v>2.4184042799999999</v>
      </c>
      <c r="E31" s="66">
        <v>2.2445372000000003</v>
      </c>
      <c r="F31" s="2">
        <f t="shared" si="0"/>
        <v>0.17386707999999951</v>
      </c>
    </row>
    <row r="32" spans="1:6" x14ac:dyDescent="0.25">
      <c r="A32" s="1">
        <f t="shared" si="1"/>
        <v>27</v>
      </c>
      <c r="B32" s="70" t="s">
        <v>1</v>
      </c>
      <c r="C32" s="70" t="s">
        <v>284</v>
      </c>
      <c r="D32" s="66">
        <v>6.0187503800000002</v>
      </c>
      <c r="E32" s="66">
        <v>5.8661830999999989</v>
      </c>
      <c r="F32" s="2">
        <f t="shared" si="0"/>
        <v>0.1525672800000013</v>
      </c>
    </row>
    <row r="33" spans="1:6" x14ac:dyDescent="0.25">
      <c r="A33" s="1">
        <f t="shared" si="1"/>
        <v>28</v>
      </c>
      <c r="B33" s="70" t="s">
        <v>1</v>
      </c>
      <c r="C33" s="70" t="s">
        <v>8</v>
      </c>
      <c r="D33" s="66">
        <v>60.715553710000009</v>
      </c>
      <c r="E33" s="66">
        <v>60.576880639999978</v>
      </c>
      <c r="F33" s="2">
        <f t="shared" si="0"/>
        <v>0.13867307000003137</v>
      </c>
    </row>
    <row r="34" spans="1:6" x14ac:dyDescent="0.25">
      <c r="A34" s="1">
        <f t="shared" si="1"/>
        <v>29</v>
      </c>
      <c r="B34" s="70" t="s">
        <v>2</v>
      </c>
      <c r="C34" s="70" t="s">
        <v>13</v>
      </c>
      <c r="D34" s="66">
        <v>3.2948695400000001</v>
      </c>
      <c r="E34" s="66">
        <v>3.1609620800000005</v>
      </c>
      <c r="F34" s="2">
        <f t="shared" si="0"/>
        <v>0.13390745999999965</v>
      </c>
    </row>
    <row r="35" spans="1:6" x14ac:dyDescent="0.25">
      <c r="A35" s="1">
        <f t="shared" si="1"/>
        <v>30</v>
      </c>
      <c r="B35" s="70" t="s">
        <v>2</v>
      </c>
      <c r="C35" s="70" t="s">
        <v>286</v>
      </c>
      <c r="D35" s="66">
        <v>2.0452775799999996</v>
      </c>
      <c r="E35" s="66">
        <v>1.9587574699999999</v>
      </c>
      <c r="F35" s="2">
        <f t="shared" si="0"/>
        <v>8.6520109999999706E-2</v>
      </c>
    </row>
    <row r="36" spans="1:6" x14ac:dyDescent="0.25">
      <c r="A36" s="1">
        <f t="shared" si="1"/>
        <v>31</v>
      </c>
      <c r="B36" s="70" t="s">
        <v>1</v>
      </c>
      <c r="C36" s="70" t="s">
        <v>100</v>
      </c>
      <c r="D36" s="66">
        <v>67.838288879999993</v>
      </c>
      <c r="E36" s="66">
        <v>67.754681099999999</v>
      </c>
      <c r="F36" s="2">
        <f t="shared" si="0"/>
        <v>8.3607779999994136E-2</v>
      </c>
    </row>
    <row r="37" spans="1:6" x14ac:dyDescent="0.25">
      <c r="A37" s="1">
        <f t="shared" si="1"/>
        <v>32</v>
      </c>
      <c r="B37" s="70" t="s">
        <v>2</v>
      </c>
      <c r="C37" s="70" t="s">
        <v>298</v>
      </c>
      <c r="D37" s="66">
        <v>1.23143129</v>
      </c>
      <c r="E37" s="66">
        <v>1.1579023899999998</v>
      </c>
      <c r="F37" s="2">
        <f t="shared" si="0"/>
        <v>7.3528900000000119E-2</v>
      </c>
    </row>
    <row r="38" spans="1:6" x14ac:dyDescent="0.25">
      <c r="A38" s="1">
        <f t="shared" si="1"/>
        <v>33</v>
      </c>
      <c r="B38" s="70" t="s">
        <v>2</v>
      </c>
      <c r="C38" s="70" t="s">
        <v>288</v>
      </c>
      <c r="D38" s="66">
        <v>1.2902894300000001</v>
      </c>
      <c r="E38" s="66">
        <v>1.2167619499999998</v>
      </c>
      <c r="F38" s="2">
        <f t="shared" si="0"/>
        <v>7.3527480000000311E-2</v>
      </c>
    </row>
    <row r="39" spans="1:6" x14ac:dyDescent="0.25">
      <c r="A39" s="1">
        <f t="shared" si="1"/>
        <v>34</v>
      </c>
      <c r="B39" s="70" t="s">
        <v>14</v>
      </c>
      <c r="C39" s="70" t="s">
        <v>299</v>
      </c>
      <c r="D39" s="66">
        <v>0.75245540999999994</v>
      </c>
      <c r="E39" s="66">
        <v>0.70546023000000002</v>
      </c>
      <c r="F39" s="2">
        <f t="shared" si="0"/>
        <v>4.6995179999999914E-2</v>
      </c>
    </row>
    <row r="40" spans="1:6" x14ac:dyDescent="0.25">
      <c r="A40" s="1">
        <f t="shared" si="1"/>
        <v>35</v>
      </c>
      <c r="B40" s="70" t="s">
        <v>2</v>
      </c>
      <c r="C40" s="70" t="s">
        <v>11</v>
      </c>
      <c r="D40" s="66">
        <v>2.5722895499999998</v>
      </c>
      <c r="E40" s="66">
        <v>2.5317454499999998</v>
      </c>
      <c r="F40" s="2">
        <f t="shared" si="0"/>
        <v>4.0544099999999972E-2</v>
      </c>
    </row>
    <row r="41" spans="1:6" x14ac:dyDescent="0.25">
      <c r="A41" s="1">
        <f t="shared" ref="A41:A48" si="2">1+A40</f>
        <v>36</v>
      </c>
      <c r="B41" s="70" t="s">
        <v>2</v>
      </c>
      <c r="C41" s="70" t="s">
        <v>12</v>
      </c>
      <c r="D41" s="66">
        <v>3.2935207900000001</v>
      </c>
      <c r="E41" s="66">
        <v>3.2636812100000001</v>
      </c>
      <c r="F41" s="2">
        <f t="shared" si="0"/>
        <v>2.9839579999999977E-2</v>
      </c>
    </row>
    <row r="42" spans="1:6" x14ac:dyDescent="0.25">
      <c r="A42" s="1">
        <f t="shared" si="2"/>
        <v>37</v>
      </c>
      <c r="B42" s="70" t="s">
        <v>1</v>
      </c>
      <c r="C42" s="70" t="s">
        <v>289</v>
      </c>
      <c r="D42" s="66">
        <v>14.117537389999997</v>
      </c>
      <c r="E42" s="66">
        <v>14.09247201</v>
      </c>
      <c r="F42" s="2">
        <f t="shared" si="0"/>
        <v>2.5065379999997361E-2</v>
      </c>
    </row>
    <row r="43" spans="1:6" x14ac:dyDescent="0.25">
      <c r="A43" s="1">
        <f t="shared" si="2"/>
        <v>38</v>
      </c>
      <c r="B43" s="70" t="s">
        <v>1</v>
      </c>
      <c r="C43" s="70" t="s">
        <v>111</v>
      </c>
      <c r="D43" s="66">
        <v>6.3884840999999994</v>
      </c>
      <c r="E43" s="66">
        <v>6.3668341899999996</v>
      </c>
      <c r="F43" s="2">
        <f t="shared" si="0"/>
        <v>2.1649909999999828E-2</v>
      </c>
    </row>
    <row r="44" spans="1:6" x14ac:dyDescent="0.25">
      <c r="A44" s="1">
        <f t="shared" si="2"/>
        <v>39</v>
      </c>
      <c r="B44" s="70" t="s">
        <v>14</v>
      </c>
      <c r="C44" s="70" t="s">
        <v>116</v>
      </c>
      <c r="D44" s="66">
        <v>0.73516522000000006</v>
      </c>
      <c r="E44" s="66">
        <v>0.71800951000000002</v>
      </c>
      <c r="F44" s="2">
        <f t="shared" si="0"/>
        <v>1.7155710000000046E-2</v>
      </c>
    </row>
    <row r="45" spans="1:6" x14ac:dyDescent="0.25">
      <c r="A45" s="1">
        <f t="shared" si="2"/>
        <v>40</v>
      </c>
      <c r="B45" s="70" t="s">
        <v>2</v>
      </c>
      <c r="C45" s="70" t="s">
        <v>114</v>
      </c>
      <c r="D45" s="66">
        <v>2.8619807800000006</v>
      </c>
      <c r="E45" s="66">
        <v>2.8455011399999997</v>
      </c>
      <c r="F45" s="2">
        <f t="shared" si="0"/>
        <v>1.6479640000000906E-2</v>
      </c>
    </row>
    <row r="46" spans="1:6" x14ac:dyDescent="0.25">
      <c r="A46" s="1">
        <f t="shared" si="2"/>
        <v>41</v>
      </c>
      <c r="B46" s="70" t="s">
        <v>2</v>
      </c>
      <c r="C46" s="70" t="s">
        <v>285</v>
      </c>
      <c r="D46" s="66">
        <v>2.3404390900000003</v>
      </c>
      <c r="E46" s="66">
        <v>2.3360374500000001</v>
      </c>
      <c r="F46" s="2">
        <f t="shared" si="0"/>
        <v>4.4016400000002065E-3</v>
      </c>
    </row>
    <row r="47" spans="1:6" x14ac:dyDescent="0.25">
      <c r="A47" s="1">
        <f t="shared" si="2"/>
        <v>42</v>
      </c>
      <c r="B47" s="70" t="s">
        <v>2</v>
      </c>
      <c r="C47" s="70" t="s">
        <v>287</v>
      </c>
      <c r="D47" s="66">
        <v>1.9737659100000002</v>
      </c>
      <c r="E47" s="66">
        <v>2.1991450299999995</v>
      </c>
      <c r="F47" s="2">
        <f t="shared" si="0"/>
        <v>-0.22537911999999927</v>
      </c>
    </row>
    <row r="48" spans="1:6" x14ac:dyDescent="0.25">
      <c r="A48" s="1">
        <f t="shared" si="2"/>
        <v>43</v>
      </c>
      <c r="B48" s="70" t="s">
        <v>1</v>
      </c>
      <c r="C48" s="70" t="s">
        <v>110</v>
      </c>
      <c r="D48" s="66">
        <v>6.5796185199999995</v>
      </c>
      <c r="E48" s="66">
        <v>8.4039345300000008</v>
      </c>
      <c r="F48" s="2">
        <f t="shared" si="0"/>
        <v>-1.8243160100000013</v>
      </c>
    </row>
    <row r="49" spans="1:6" x14ac:dyDescent="0.25">
      <c r="A49" s="61" t="s">
        <v>0</v>
      </c>
      <c r="B49" s="82"/>
      <c r="C49" s="62" t="s">
        <v>278</v>
      </c>
      <c r="D49" s="63">
        <v>644.02881068999989</v>
      </c>
      <c r="E49" s="63">
        <v>616.04029545000003</v>
      </c>
      <c r="F49" s="63">
        <f t="shared" ref="F49" si="3">+D49-E49</f>
        <v>27.988515239999856</v>
      </c>
    </row>
  </sheetData>
  <sortState xmlns:xlrd2="http://schemas.microsoft.com/office/spreadsheetml/2017/richdata2" ref="B6:F48">
    <sortCondition descending="1" ref="F6:F48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5"/>
  <sheetViews>
    <sheetView showGridLines="0" topLeftCell="A64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71</v>
      </c>
      <c r="B2" s="12"/>
      <c r="C2" s="12"/>
    </row>
    <row r="24" spans="1:7" ht="15.75" x14ac:dyDescent="0.25">
      <c r="A24" s="12" t="s">
        <v>70</v>
      </c>
      <c r="B24" s="12"/>
      <c r="C24" s="12"/>
    </row>
    <row r="26" spans="1:7" x14ac:dyDescent="0.25">
      <c r="D26" s="118" t="s">
        <v>27</v>
      </c>
      <c r="E26" s="118"/>
      <c r="F26" s="118"/>
    </row>
    <row r="27" spans="1:7" x14ac:dyDescent="0.25">
      <c r="D27" s="119" t="s">
        <v>37</v>
      </c>
      <c r="E27" s="119"/>
      <c r="F27" s="119"/>
    </row>
    <row r="28" spans="1:7" ht="15" customHeight="1" x14ac:dyDescent="0.25">
      <c r="D28" s="120" t="s">
        <v>47</v>
      </c>
      <c r="E28" s="120"/>
      <c r="F28" s="120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3</v>
      </c>
      <c r="D30" s="74">
        <v>0.4</v>
      </c>
      <c r="E30" s="74">
        <v>0.42187877657505318</v>
      </c>
      <c r="F30" s="74">
        <v>0.425704036276006</v>
      </c>
      <c r="G30" s="15">
        <v>3.8252597009528211E-3</v>
      </c>
    </row>
    <row r="31" spans="1:7" x14ac:dyDescent="0.25">
      <c r="A31" s="11">
        <v>2</v>
      </c>
      <c r="B31" s="70" t="s">
        <v>1</v>
      </c>
      <c r="C31" s="70" t="s">
        <v>102</v>
      </c>
      <c r="D31" s="74">
        <v>0.51456455395525691</v>
      </c>
      <c r="E31" s="74">
        <v>0.54869685296956539</v>
      </c>
      <c r="F31" s="74">
        <v>0.58278481434096729</v>
      </c>
      <c r="G31" s="15">
        <v>3.4087961371401909E-2</v>
      </c>
    </row>
    <row r="32" spans="1:7" x14ac:dyDescent="0.25">
      <c r="A32" s="11">
        <v>3</v>
      </c>
      <c r="B32" s="70" t="s">
        <v>1</v>
      </c>
      <c r="C32" s="70" t="s">
        <v>7</v>
      </c>
      <c r="D32" s="76">
        <v>1.0397853882301402</v>
      </c>
      <c r="E32" s="74">
        <v>0.77261614030062509</v>
      </c>
      <c r="F32" s="74">
        <v>0.64876011731232508</v>
      </c>
      <c r="G32" s="67">
        <v>-0.12385602298830001</v>
      </c>
    </row>
    <row r="33" spans="1:7" x14ac:dyDescent="0.25">
      <c r="A33" s="11">
        <v>4</v>
      </c>
      <c r="B33" s="70" t="s">
        <v>1</v>
      </c>
      <c r="C33" s="70" t="s">
        <v>108</v>
      </c>
      <c r="D33" s="74">
        <v>0.66519238649285994</v>
      </c>
      <c r="E33" s="74">
        <v>0.66965598543456972</v>
      </c>
      <c r="F33" s="74">
        <v>0.68703212778134992</v>
      </c>
      <c r="G33" s="15">
        <v>1.7376142346780199E-2</v>
      </c>
    </row>
    <row r="34" spans="1:7" x14ac:dyDescent="0.25">
      <c r="A34" s="11">
        <v>5</v>
      </c>
      <c r="B34" s="70" t="s">
        <v>1</v>
      </c>
      <c r="C34" s="70" t="s">
        <v>4</v>
      </c>
      <c r="D34" s="74">
        <v>0.76430701903962461</v>
      </c>
      <c r="E34" s="74">
        <v>0.70149444759921786</v>
      </c>
      <c r="F34" s="74">
        <v>0.69656609006750581</v>
      </c>
      <c r="G34" s="67">
        <v>-4.9283575317120576E-3</v>
      </c>
    </row>
    <row r="35" spans="1:7" x14ac:dyDescent="0.25">
      <c r="A35" s="11">
        <v>6</v>
      </c>
      <c r="B35" s="70" t="s">
        <v>1</v>
      </c>
      <c r="C35" s="70" t="s">
        <v>283</v>
      </c>
      <c r="D35" s="74">
        <v>0.5802158346358699</v>
      </c>
      <c r="E35" s="74">
        <v>0.6387547565220858</v>
      </c>
      <c r="F35" s="74">
        <v>0.69844204092952988</v>
      </c>
      <c r="G35" s="15">
        <v>5.9687284407444086E-2</v>
      </c>
    </row>
    <row r="36" spans="1:7" x14ac:dyDescent="0.25">
      <c r="A36" s="11">
        <v>7</v>
      </c>
      <c r="B36" s="70" t="s">
        <v>1</v>
      </c>
      <c r="C36" s="70" t="s">
        <v>6</v>
      </c>
      <c r="D36" s="74">
        <v>0.66877294785828822</v>
      </c>
      <c r="E36" s="74">
        <v>0.73018836611665694</v>
      </c>
      <c r="F36" s="74">
        <v>0.7154093370980944</v>
      </c>
      <c r="G36" s="67">
        <v>-1.4779029018562539E-2</v>
      </c>
    </row>
    <row r="37" spans="1:7" x14ac:dyDescent="0.25">
      <c r="A37" s="11">
        <v>8</v>
      </c>
      <c r="B37" s="70" t="s">
        <v>1</v>
      </c>
      <c r="C37" s="70" t="s">
        <v>112</v>
      </c>
      <c r="D37" s="74">
        <v>0.67169894475322378</v>
      </c>
      <c r="E37" s="74">
        <v>0.72208687462742471</v>
      </c>
      <c r="F37" s="74">
        <v>0.73975267841511649</v>
      </c>
      <c r="G37" s="15">
        <v>1.7665803787691781E-2</v>
      </c>
    </row>
    <row r="38" spans="1:7" x14ac:dyDescent="0.25">
      <c r="A38" s="11">
        <v>9</v>
      </c>
      <c r="B38" s="70" t="s">
        <v>1</v>
      </c>
      <c r="C38" s="70" t="s">
        <v>282</v>
      </c>
      <c r="D38" s="74">
        <v>0.69217442209509439</v>
      </c>
      <c r="E38" s="74">
        <v>0.77635946806759448</v>
      </c>
      <c r="F38" s="75">
        <v>0.80698695237321982</v>
      </c>
      <c r="G38" s="15">
        <v>3.0627484305625341E-2</v>
      </c>
    </row>
    <row r="39" spans="1:7" x14ac:dyDescent="0.25">
      <c r="A39" s="11">
        <v>10</v>
      </c>
      <c r="B39" s="70" t="s">
        <v>1</v>
      </c>
      <c r="C39" s="70" t="s">
        <v>9</v>
      </c>
      <c r="D39" s="74">
        <v>0.77336769775295355</v>
      </c>
      <c r="E39" s="75">
        <v>0.80643840616751428</v>
      </c>
      <c r="F39" s="75">
        <v>0.82464593451613832</v>
      </c>
      <c r="G39" s="15">
        <v>1.8207528348624047E-2</v>
      </c>
    </row>
    <row r="40" spans="1:7" x14ac:dyDescent="0.25">
      <c r="A40" s="11">
        <v>11</v>
      </c>
      <c r="B40" s="70" t="s">
        <v>1</v>
      </c>
      <c r="C40" s="70" t="s">
        <v>101</v>
      </c>
      <c r="D40" s="75">
        <v>0.84056413795711293</v>
      </c>
      <c r="E40" s="75">
        <v>0.8563688866340694</v>
      </c>
      <c r="F40" s="75">
        <v>0.84940384563158244</v>
      </c>
      <c r="G40" s="67">
        <v>-6.9650410024869602E-3</v>
      </c>
    </row>
    <row r="41" spans="1:7" x14ac:dyDescent="0.25">
      <c r="A41" s="11">
        <v>12</v>
      </c>
      <c r="B41" s="70" t="s">
        <v>1</v>
      </c>
      <c r="C41" s="70" t="s">
        <v>281</v>
      </c>
      <c r="D41" s="74">
        <v>0.74602377691075394</v>
      </c>
      <c r="E41" s="75">
        <v>0.84233062097650802</v>
      </c>
      <c r="F41" s="75">
        <v>0.86582625234904909</v>
      </c>
      <c r="G41" s="15">
        <v>2.349563137254107E-2</v>
      </c>
    </row>
    <row r="42" spans="1:7" x14ac:dyDescent="0.25">
      <c r="A42" s="11">
        <v>13</v>
      </c>
      <c r="B42" s="70" t="s">
        <v>1</v>
      </c>
      <c r="C42" s="70" t="s">
        <v>10</v>
      </c>
      <c r="D42" s="76">
        <v>1.0089286386002638</v>
      </c>
      <c r="E42" s="76">
        <v>0.97545687348404997</v>
      </c>
      <c r="F42" s="75">
        <v>0.86698105286952087</v>
      </c>
      <c r="G42" s="67">
        <v>-0.10847582061452909</v>
      </c>
    </row>
    <row r="43" spans="1:7" x14ac:dyDescent="0.25">
      <c r="A43" s="11">
        <v>14</v>
      </c>
      <c r="B43" s="70" t="s">
        <v>1</v>
      </c>
      <c r="C43" s="70" t="s">
        <v>107</v>
      </c>
      <c r="D43" s="76">
        <v>0.97635905194031658</v>
      </c>
      <c r="E43" s="75">
        <v>0.9328338438948991</v>
      </c>
      <c r="F43" s="75">
        <v>0.88511144311918721</v>
      </c>
      <c r="G43" s="67">
        <v>-4.7722400775711882E-2</v>
      </c>
    </row>
    <row r="44" spans="1:7" x14ac:dyDescent="0.25">
      <c r="A44" s="11">
        <v>15</v>
      </c>
      <c r="B44" s="70" t="s">
        <v>1</v>
      </c>
      <c r="C44" s="70" t="s">
        <v>297</v>
      </c>
      <c r="D44" s="75">
        <v>0.84464518423159651</v>
      </c>
      <c r="E44" s="75">
        <v>0.86508874185980966</v>
      </c>
      <c r="F44" s="75">
        <v>0.89449533175591345</v>
      </c>
      <c r="G44" s="15">
        <v>2.9406589896103785E-2</v>
      </c>
    </row>
    <row r="45" spans="1:7" x14ac:dyDescent="0.25">
      <c r="A45" s="11">
        <v>16</v>
      </c>
      <c r="B45" s="70" t="s">
        <v>1</v>
      </c>
      <c r="C45" s="70" t="s">
        <v>105</v>
      </c>
      <c r="D45" s="76">
        <v>1.2220294340715003</v>
      </c>
      <c r="E45" s="75">
        <v>0.93830251777604512</v>
      </c>
      <c r="F45" s="75">
        <v>0.91413944332940145</v>
      </c>
      <c r="G45" s="67">
        <v>-2.4163074446643673E-2</v>
      </c>
    </row>
    <row r="46" spans="1:7" x14ac:dyDescent="0.25">
      <c r="A46" s="11">
        <v>17</v>
      </c>
      <c r="B46" s="70" t="s">
        <v>1</v>
      </c>
      <c r="C46" s="70" t="s">
        <v>290</v>
      </c>
      <c r="D46" s="76">
        <v>0.98372980722514269</v>
      </c>
      <c r="E46" s="75">
        <v>0.92848106211840287</v>
      </c>
      <c r="F46" s="75">
        <v>0.92285706751475727</v>
      </c>
      <c r="G46" s="67">
        <v>-5.623994603645599E-3</v>
      </c>
    </row>
    <row r="47" spans="1:7" x14ac:dyDescent="0.25">
      <c r="A47" s="11">
        <v>18</v>
      </c>
      <c r="B47" s="70" t="s">
        <v>1</v>
      </c>
      <c r="C47" s="70" t="s">
        <v>104</v>
      </c>
      <c r="D47" s="76">
        <v>0.99382017626757568</v>
      </c>
      <c r="E47" s="76">
        <v>0.994944764994244</v>
      </c>
      <c r="F47" s="76">
        <v>0.95863998555578478</v>
      </c>
      <c r="G47" s="67">
        <v>-3.6304779438459223E-2</v>
      </c>
    </row>
    <row r="48" spans="1:7" x14ac:dyDescent="0.25">
      <c r="A48" s="11">
        <v>19</v>
      </c>
      <c r="B48" s="70" t="s">
        <v>1</v>
      </c>
      <c r="C48" s="70" t="s">
        <v>113</v>
      </c>
      <c r="D48" s="75">
        <v>0.91596266375735269</v>
      </c>
      <c r="E48" s="76">
        <v>0.98917259106765232</v>
      </c>
      <c r="F48" s="76">
        <v>0.96636456799914283</v>
      </c>
      <c r="G48" s="67">
        <v>-2.2808023068509486E-2</v>
      </c>
    </row>
    <row r="49" spans="1:7" x14ac:dyDescent="0.25">
      <c r="A49" s="11">
        <v>20</v>
      </c>
      <c r="B49" s="70" t="s">
        <v>1</v>
      </c>
      <c r="C49" s="70" t="s">
        <v>280</v>
      </c>
      <c r="D49" s="75">
        <v>0.94295144848493129</v>
      </c>
      <c r="E49" s="76">
        <v>0.98643800023373951</v>
      </c>
      <c r="F49" s="76">
        <v>0.98548816028776409</v>
      </c>
      <c r="G49" s="67">
        <v>-9.4983994597541699E-4</v>
      </c>
    </row>
    <row r="50" spans="1:7" x14ac:dyDescent="0.25">
      <c r="A50" s="11">
        <v>21</v>
      </c>
      <c r="B50" s="70" t="s">
        <v>1</v>
      </c>
      <c r="C50" s="70" t="s">
        <v>109</v>
      </c>
      <c r="D50" s="76">
        <v>1.0275696763729072</v>
      </c>
      <c r="E50" s="75">
        <v>0.94820992551462469</v>
      </c>
      <c r="F50" s="76">
        <v>1.0005933135468159</v>
      </c>
      <c r="G50" s="15">
        <v>5.2383388032191225E-2</v>
      </c>
    </row>
    <row r="51" spans="1:7" x14ac:dyDescent="0.25">
      <c r="A51" s="11">
        <v>22</v>
      </c>
      <c r="B51" s="70" t="s">
        <v>1</v>
      </c>
      <c r="C51" s="70" t="s">
        <v>284</v>
      </c>
      <c r="D51" s="76">
        <v>1.0288506460126385</v>
      </c>
      <c r="E51" s="75">
        <v>0.94170608103019748</v>
      </c>
      <c r="F51" s="76">
        <v>1.0125784973376977</v>
      </c>
      <c r="G51" s="15">
        <v>7.0872416307500186E-2</v>
      </c>
    </row>
    <row r="52" spans="1:7" x14ac:dyDescent="0.25">
      <c r="A52" s="11">
        <v>23</v>
      </c>
      <c r="B52" s="70" t="s">
        <v>1</v>
      </c>
      <c r="C52" s="70" t="s">
        <v>103</v>
      </c>
      <c r="D52" s="76">
        <v>0.98307434780321667</v>
      </c>
      <c r="E52" s="75">
        <v>0.91155819331109067</v>
      </c>
      <c r="F52" s="76">
        <v>1.0574577507644813</v>
      </c>
      <c r="G52" s="15">
        <v>0.14589955745339067</v>
      </c>
    </row>
    <row r="53" spans="1:7" x14ac:dyDescent="0.25">
      <c r="A53" s="11">
        <v>24</v>
      </c>
      <c r="B53" s="70" t="s">
        <v>1</v>
      </c>
      <c r="C53" s="70" t="s">
        <v>106</v>
      </c>
      <c r="D53" s="76">
        <v>1.0994976019502036</v>
      </c>
      <c r="E53" s="76">
        <v>0.97829659311283024</v>
      </c>
      <c r="F53" s="76">
        <v>1.101536696163417</v>
      </c>
      <c r="G53" s="15">
        <v>0.12324010305058675</v>
      </c>
    </row>
    <row r="54" spans="1:7" x14ac:dyDescent="0.25">
      <c r="A54" s="11">
        <v>25</v>
      </c>
      <c r="B54" s="70" t="s">
        <v>1</v>
      </c>
      <c r="C54" s="70" t="s">
        <v>5</v>
      </c>
      <c r="D54" s="76">
        <v>1.3218042554623874</v>
      </c>
      <c r="E54" s="76">
        <v>1.1990522862830266</v>
      </c>
      <c r="F54" s="76">
        <v>1.1518028944343823</v>
      </c>
      <c r="G54" s="67">
        <v>-4.7249391848644295E-2</v>
      </c>
    </row>
    <row r="55" spans="1:7" x14ac:dyDescent="0.25">
      <c r="A55" s="11">
        <v>26</v>
      </c>
      <c r="B55" s="70" t="s">
        <v>1</v>
      </c>
      <c r="C55" s="70" t="s">
        <v>100</v>
      </c>
      <c r="D55" s="76">
        <v>2.5</v>
      </c>
      <c r="E55" s="76">
        <v>2.4689870315887048</v>
      </c>
      <c r="F55" s="76">
        <v>1.2182262352592372</v>
      </c>
      <c r="G55" s="67">
        <v>-1.2507607963294676</v>
      </c>
    </row>
    <row r="56" spans="1:7" x14ac:dyDescent="0.25">
      <c r="A56" s="11">
        <v>27</v>
      </c>
      <c r="B56" s="70" t="s">
        <v>1</v>
      </c>
      <c r="C56" s="70" t="s">
        <v>279</v>
      </c>
      <c r="D56" s="76">
        <v>2.5</v>
      </c>
      <c r="E56" s="76">
        <v>1.7917639974420876</v>
      </c>
      <c r="F56" s="76">
        <v>1.3059524132686378</v>
      </c>
      <c r="G56" s="67">
        <v>-0.48581158417344983</v>
      </c>
    </row>
    <row r="57" spans="1:7" x14ac:dyDescent="0.25">
      <c r="A57" s="11">
        <v>28</v>
      </c>
      <c r="B57" s="70" t="s">
        <v>1</v>
      </c>
      <c r="C57" s="70" t="s">
        <v>111</v>
      </c>
      <c r="D57" s="76">
        <v>1.7291533714420106</v>
      </c>
      <c r="E57" s="76">
        <v>1.8794680883997505</v>
      </c>
      <c r="F57" s="76">
        <v>1.797463777038002</v>
      </c>
      <c r="G57" s="67">
        <v>-8.2004311361748572E-2</v>
      </c>
    </row>
    <row r="58" spans="1:7" x14ac:dyDescent="0.25">
      <c r="A58" s="11">
        <v>29</v>
      </c>
      <c r="B58" s="70" t="s">
        <v>1</v>
      </c>
      <c r="C58" s="70" t="s">
        <v>8</v>
      </c>
      <c r="D58" s="76">
        <v>1.7703041856616391</v>
      </c>
      <c r="E58" s="76">
        <v>2.5</v>
      </c>
      <c r="F58" s="76">
        <v>2.0905675888893902</v>
      </c>
      <c r="G58" s="67">
        <v>-14.17881982535617</v>
      </c>
    </row>
    <row r="59" spans="1:7" x14ac:dyDescent="0.25">
      <c r="A59" s="11">
        <v>30</v>
      </c>
      <c r="B59" s="70" t="s">
        <v>1</v>
      </c>
      <c r="C59" s="70" t="s">
        <v>289</v>
      </c>
      <c r="D59" s="76">
        <v>2.5</v>
      </c>
      <c r="E59" s="76">
        <v>2.5</v>
      </c>
      <c r="F59" s="76">
        <v>2.2368088870514007</v>
      </c>
      <c r="G59" s="67">
        <v>-0.80007466361921953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2.5</v>
      </c>
      <c r="E60" s="81">
        <v>2.5</v>
      </c>
      <c r="F60" s="81">
        <v>2.5</v>
      </c>
      <c r="G60" s="64">
        <v>2.6137973454580594</v>
      </c>
    </row>
    <row r="61" spans="1:7" x14ac:dyDescent="0.25">
      <c r="A61" s="51">
        <v>1</v>
      </c>
      <c r="B61" s="78" t="s">
        <v>2</v>
      </c>
      <c r="C61" s="78" t="s">
        <v>288</v>
      </c>
      <c r="D61" s="84">
        <v>0.81310660706579485</v>
      </c>
      <c r="E61" s="84">
        <v>0.82244784960133333</v>
      </c>
      <c r="F61" s="84">
        <v>0.82461717603571127</v>
      </c>
      <c r="G61" s="65">
        <v>2.1693264343779495E-3</v>
      </c>
    </row>
    <row r="62" spans="1:7" x14ac:dyDescent="0.25">
      <c r="A62" s="11">
        <v>2</v>
      </c>
      <c r="B62" s="70" t="s">
        <v>2</v>
      </c>
      <c r="C62" s="70" t="s">
        <v>115</v>
      </c>
      <c r="D62" s="75">
        <v>0.86475078966256802</v>
      </c>
      <c r="E62" s="75">
        <v>0.84952428068800045</v>
      </c>
      <c r="F62" s="75">
        <v>0.85041511312860774</v>
      </c>
      <c r="G62" s="15">
        <v>8.9083244060728095E-4</v>
      </c>
    </row>
    <row r="63" spans="1:7" x14ac:dyDescent="0.25">
      <c r="A63" s="11">
        <v>3</v>
      </c>
      <c r="B63" s="70" t="s">
        <v>2</v>
      </c>
      <c r="C63" s="70" t="s">
        <v>13</v>
      </c>
      <c r="D63" s="74">
        <v>0.79174348747298684</v>
      </c>
      <c r="E63" s="75">
        <v>0.87399876734750548</v>
      </c>
      <c r="F63" s="75">
        <v>0.87172995445390655</v>
      </c>
      <c r="G63" s="67">
        <v>-2.268812893598926E-3</v>
      </c>
    </row>
    <row r="64" spans="1:7" x14ac:dyDescent="0.25">
      <c r="A64" s="11">
        <v>4</v>
      </c>
      <c r="B64" s="70" t="s">
        <v>2</v>
      </c>
      <c r="C64" s="70" t="s">
        <v>298</v>
      </c>
      <c r="D64" s="75">
        <v>0.9193654015955558</v>
      </c>
      <c r="E64" s="75">
        <v>0.88902696221865085</v>
      </c>
      <c r="F64" s="75">
        <v>0.88508184888245467</v>
      </c>
      <c r="G64" s="67">
        <v>-3.9451133361961821E-3</v>
      </c>
    </row>
    <row r="65" spans="1:7" x14ac:dyDescent="0.25">
      <c r="A65" s="11">
        <v>5</v>
      </c>
      <c r="B65" s="70" t="s">
        <v>14</v>
      </c>
      <c r="C65" s="70" t="s">
        <v>299</v>
      </c>
      <c r="D65" s="75">
        <v>0.92879441889156433</v>
      </c>
      <c r="E65" s="76">
        <v>0.95633986292108109</v>
      </c>
      <c r="F65" s="76">
        <v>0.9848292892667917</v>
      </c>
      <c r="G65" s="15">
        <v>2.8489426345710611E-2</v>
      </c>
    </row>
    <row r="66" spans="1:7" x14ac:dyDescent="0.25">
      <c r="A66" s="11">
        <v>6</v>
      </c>
      <c r="B66" s="70" t="s">
        <v>2</v>
      </c>
      <c r="C66" s="70" t="s">
        <v>286</v>
      </c>
      <c r="D66" s="76">
        <v>1.7838591043467877</v>
      </c>
      <c r="E66" s="76">
        <v>1.0287502834048106</v>
      </c>
      <c r="F66" s="76">
        <v>0.99614630330494003</v>
      </c>
      <c r="G66" s="67">
        <v>-3.2603980099870533E-2</v>
      </c>
    </row>
    <row r="67" spans="1:7" x14ac:dyDescent="0.25">
      <c r="A67" s="11">
        <v>7</v>
      </c>
      <c r="B67" s="70" t="s">
        <v>2</v>
      </c>
      <c r="C67" s="70" t="s">
        <v>11</v>
      </c>
      <c r="D67" s="76">
        <v>1.1395947435087939</v>
      </c>
      <c r="E67" s="76">
        <v>1.023501484422509</v>
      </c>
      <c r="F67" s="76">
        <v>1.0300203847101725</v>
      </c>
      <c r="G67" s="15">
        <v>6.5189002876635538E-3</v>
      </c>
    </row>
    <row r="68" spans="1:7" x14ac:dyDescent="0.25">
      <c r="A68" s="11">
        <v>8</v>
      </c>
      <c r="B68" s="70" t="s">
        <v>2</v>
      </c>
      <c r="C68" s="70" t="s">
        <v>114</v>
      </c>
      <c r="D68" s="76">
        <v>1.1248124752817314</v>
      </c>
      <c r="E68" s="76">
        <v>1.1483381019992782</v>
      </c>
      <c r="F68" s="76">
        <v>1.1715239731219875</v>
      </c>
      <c r="G68" s="15">
        <v>2.3185871122709312E-2</v>
      </c>
    </row>
    <row r="69" spans="1:7" x14ac:dyDescent="0.25">
      <c r="A69" s="11">
        <v>9</v>
      </c>
      <c r="B69" s="70" t="s">
        <v>2</v>
      </c>
      <c r="C69" s="70" t="s">
        <v>12</v>
      </c>
      <c r="D69" s="76">
        <v>1.2797198943487536</v>
      </c>
      <c r="E69" s="76">
        <v>1.248314698629996</v>
      </c>
      <c r="F69" s="76">
        <v>1.2194393646972235</v>
      </c>
      <c r="G69" s="67">
        <v>-2.8875333932772529E-2</v>
      </c>
    </row>
    <row r="70" spans="1:7" x14ac:dyDescent="0.25">
      <c r="A70" s="11">
        <v>10</v>
      </c>
      <c r="B70" s="70" t="s">
        <v>14</v>
      </c>
      <c r="C70" s="70" t="s">
        <v>116</v>
      </c>
      <c r="D70" s="76">
        <v>2.5</v>
      </c>
      <c r="E70" s="76">
        <v>1.2853906859869286</v>
      </c>
      <c r="F70" s="76">
        <v>1.2678371535079378</v>
      </c>
      <c r="G70" s="67">
        <v>-1.755353247899083E-2</v>
      </c>
    </row>
    <row r="71" spans="1:7" x14ac:dyDescent="0.25">
      <c r="A71" s="11">
        <v>11</v>
      </c>
      <c r="B71" s="70" t="s">
        <v>2</v>
      </c>
      <c r="C71" s="70" t="s">
        <v>285</v>
      </c>
      <c r="D71" s="76">
        <v>2.5</v>
      </c>
      <c r="E71" s="76">
        <v>1.556170787295347</v>
      </c>
      <c r="F71" s="76">
        <v>1.4594145840248582</v>
      </c>
      <c r="G71" s="67">
        <v>-9.6756203270488728E-2</v>
      </c>
    </row>
    <row r="72" spans="1:7" x14ac:dyDescent="0.25">
      <c r="A72" s="11">
        <v>12</v>
      </c>
      <c r="B72" s="70" t="s">
        <v>2</v>
      </c>
      <c r="C72" s="70" t="s">
        <v>287</v>
      </c>
      <c r="D72" s="76">
        <v>1.920992540063855</v>
      </c>
      <c r="E72" s="76">
        <v>1.4826938562441654</v>
      </c>
      <c r="F72" s="76">
        <v>1.4909523370431896</v>
      </c>
      <c r="G72" s="15">
        <v>8.2584807990242481E-3</v>
      </c>
    </row>
    <row r="73" spans="1:7" x14ac:dyDescent="0.25">
      <c r="A73" s="111" t="s">
        <v>0</v>
      </c>
      <c r="B73" s="111"/>
      <c r="C73" s="10" t="s">
        <v>15</v>
      </c>
      <c r="D73" s="89">
        <v>1.161164685388105</v>
      </c>
      <c r="E73" s="89">
        <v>1.0433441128979855</v>
      </c>
      <c r="F73" s="89">
        <v>0.96281134014252889</v>
      </c>
      <c r="G73" s="69">
        <v>-8.0532772755456561E-2</v>
      </c>
    </row>
    <row r="75" spans="1:7" ht="45" customHeight="1" x14ac:dyDescent="0.25">
      <c r="C75" s="117" t="s">
        <v>294</v>
      </c>
      <c r="D75" s="117"/>
      <c r="E75" s="117"/>
      <c r="F75" s="117"/>
    </row>
  </sheetData>
  <sortState xmlns:xlrd2="http://schemas.microsoft.com/office/spreadsheetml/2017/richdata2" ref="B30:G72">
    <sortCondition ref="B30:B72"/>
    <sortCondition ref="F30:F72"/>
  </sortState>
  <mergeCells count="6">
    <mergeCell ref="G28:G29"/>
    <mergeCell ref="C75:F75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3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73</v>
      </c>
      <c r="B2" s="12"/>
      <c r="C2" s="12"/>
    </row>
    <row r="24" spans="1:7" ht="15.75" x14ac:dyDescent="0.25">
      <c r="A24" s="12" t="s">
        <v>72</v>
      </c>
      <c r="B24" s="12"/>
      <c r="C24" s="12"/>
    </row>
    <row r="26" spans="1:7" x14ac:dyDescent="0.25">
      <c r="D26" s="120" t="s">
        <v>25</v>
      </c>
      <c r="E26" s="120"/>
      <c r="F26" s="120"/>
    </row>
    <row r="27" spans="1:7" x14ac:dyDescent="0.25">
      <c r="D27" s="119" t="s">
        <v>36</v>
      </c>
      <c r="E27" s="119"/>
      <c r="F27" s="119"/>
    </row>
    <row r="28" spans="1:7" ht="15" customHeight="1" x14ac:dyDescent="0.25">
      <c r="D28" s="118" t="s">
        <v>46</v>
      </c>
      <c r="E28" s="118"/>
      <c r="F28" s="118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102</v>
      </c>
      <c r="D30" s="74">
        <v>2.5857359975277183</v>
      </c>
      <c r="E30" s="74">
        <v>2.6386601098591527</v>
      </c>
      <c r="F30" s="74">
        <v>2.5869288051488217</v>
      </c>
      <c r="G30" s="15">
        <v>-5.1731304710330939E-2</v>
      </c>
    </row>
    <row r="31" spans="1:7" x14ac:dyDescent="0.25">
      <c r="A31" s="11">
        <v>2</v>
      </c>
      <c r="B31" s="70" t="s">
        <v>1</v>
      </c>
      <c r="C31" s="70" t="s">
        <v>283</v>
      </c>
      <c r="D31" s="74">
        <v>1.5532861946803826</v>
      </c>
      <c r="E31" s="74">
        <v>1.6202872981253575</v>
      </c>
      <c r="F31" s="74">
        <v>1.576270708495817</v>
      </c>
      <c r="G31" s="15">
        <v>-4.4016589629540581E-2</v>
      </c>
    </row>
    <row r="32" spans="1:7" x14ac:dyDescent="0.25">
      <c r="A32" s="11">
        <v>3</v>
      </c>
      <c r="B32" s="70" t="s">
        <v>1</v>
      </c>
      <c r="C32" s="70" t="s">
        <v>108</v>
      </c>
      <c r="D32" s="74">
        <v>1.4123071618895389</v>
      </c>
      <c r="E32" s="74">
        <v>1.3903917493981444</v>
      </c>
      <c r="F32" s="74">
        <v>1.4084452586542449</v>
      </c>
      <c r="G32" s="67">
        <v>1.8053509256100497E-2</v>
      </c>
    </row>
    <row r="33" spans="1:7" x14ac:dyDescent="0.25">
      <c r="A33" s="11">
        <v>4</v>
      </c>
      <c r="B33" s="70" t="s">
        <v>1</v>
      </c>
      <c r="C33" s="70" t="s">
        <v>112</v>
      </c>
      <c r="D33" s="74">
        <v>1.3258781134893052</v>
      </c>
      <c r="E33" s="74">
        <v>1.3551953676256201</v>
      </c>
      <c r="F33" s="74">
        <v>1.3212160890266287</v>
      </c>
      <c r="G33" s="15">
        <v>-3.3979278598991414E-2</v>
      </c>
    </row>
    <row r="34" spans="1:7" x14ac:dyDescent="0.25">
      <c r="A34" s="11">
        <v>5</v>
      </c>
      <c r="B34" s="70" t="s">
        <v>1</v>
      </c>
      <c r="C34" s="70" t="s">
        <v>9</v>
      </c>
      <c r="D34" s="74">
        <v>1.0703284774230557</v>
      </c>
      <c r="E34" s="74">
        <v>1.2791916272253456</v>
      </c>
      <c r="F34" s="74">
        <v>1.3150745128963872</v>
      </c>
      <c r="G34" s="67">
        <v>3.5882885671041587E-2</v>
      </c>
    </row>
    <row r="35" spans="1:7" x14ac:dyDescent="0.25">
      <c r="A35" s="11">
        <v>6</v>
      </c>
      <c r="B35" s="70" t="s">
        <v>1</v>
      </c>
      <c r="C35" s="70" t="s">
        <v>105</v>
      </c>
      <c r="D35" s="74">
        <v>1.2694436461039813</v>
      </c>
      <c r="E35" s="74">
        <v>1.3699235934407816</v>
      </c>
      <c r="F35" s="74">
        <v>1.2998628060475976</v>
      </c>
      <c r="G35" s="15">
        <v>-7.0060787393183999E-2</v>
      </c>
    </row>
    <row r="36" spans="1:7" x14ac:dyDescent="0.25">
      <c r="A36" s="11">
        <v>7</v>
      </c>
      <c r="B36" s="70" t="s">
        <v>1</v>
      </c>
      <c r="C36" s="70" t="s">
        <v>3</v>
      </c>
      <c r="D36" s="74">
        <v>1.3337067674535359</v>
      </c>
      <c r="E36" s="74">
        <v>1.3487183202416937</v>
      </c>
      <c r="F36" s="74">
        <v>1.2478539080272097</v>
      </c>
      <c r="G36" s="15">
        <v>-0.10086441221448395</v>
      </c>
    </row>
    <row r="37" spans="1:7" x14ac:dyDescent="0.25">
      <c r="A37" s="11">
        <v>8</v>
      </c>
      <c r="B37" s="70" t="s">
        <v>1</v>
      </c>
      <c r="C37" s="70" t="s">
        <v>101</v>
      </c>
      <c r="D37" s="74">
        <v>1.215277736456351</v>
      </c>
      <c r="E37" s="74">
        <v>1.2202211476454969</v>
      </c>
      <c r="F37" s="74">
        <v>1.222321321315027</v>
      </c>
      <c r="G37" s="67">
        <v>2.100173669530081E-3</v>
      </c>
    </row>
    <row r="38" spans="1:7" x14ac:dyDescent="0.25">
      <c r="A38" s="11">
        <v>9</v>
      </c>
      <c r="B38" s="70" t="s">
        <v>1</v>
      </c>
      <c r="C38" s="70" t="s">
        <v>107</v>
      </c>
      <c r="D38" s="74">
        <v>1.0947577002624644</v>
      </c>
      <c r="E38" s="74">
        <v>1.16489449840285</v>
      </c>
      <c r="F38" s="74">
        <v>1.2154706209550663</v>
      </c>
      <c r="G38" s="67">
        <v>5.0576122552216329E-2</v>
      </c>
    </row>
    <row r="39" spans="1:7" x14ac:dyDescent="0.25">
      <c r="A39" s="11">
        <v>10</v>
      </c>
      <c r="B39" s="70" t="s">
        <v>1</v>
      </c>
      <c r="C39" s="70" t="s">
        <v>6</v>
      </c>
      <c r="D39" s="74">
        <v>1.2941200411437797</v>
      </c>
      <c r="E39" s="74">
        <v>1.2885244276763133</v>
      </c>
      <c r="F39" s="74">
        <v>1.2052121854407014</v>
      </c>
      <c r="G39" s="15">
        <v>-8.3312242235611844E-2</v>
      </c>
    </row>
    <row r="40" spans="1:7" x14ac:dyDescent="0.25">
      <c r="A40" s="11">
        <v>11</v>
      </c>
      <c r="B40" s="70" t="s">
        <v>1</v>
      </c>
      <c r="C40" s="70" t="s">
        <v>4</v>
      </c>
      <c r="D40" s="74">
        <v>1.3761299355924204</v>
      </c>
      <c r="E40" s="74">
        <v>1.37552305211824</v>
      </c>
      <c r="F40" s="74">
        <v>1.1850121448111643</v>
      </c>
      <c r="G40" s="15">
        <v>-0.19051090730707565</v>
      </c>
    </row>
    <row r="41" spans="1:7" x14ac:dyDescent="0.25">
      <c r="A41" s="11">
        <v>12</v>
      </c>
      <c r="B41" s="70" t="s">
        <v>1</v>
      </c>
      <c r="C41" s="70" t="s">
        <v>106</v>
      </c>
      <c r="D41" s="74">
        <v>1.2403082967923529</v>
      </c>
      <c r="E41" s="74">
        <v>1.1573800568170156</v>
      </c>
      <c r="F41" s="74">
        <v>1.1788394076723743</v>
      </c>
      <c r="G41" s="67">
        <v>2.1459350855358661E-2</v>
      </c>
    </row>
    <row r="42" spans="1:7" x14ac:dyDescent="0.25">
      <c r="A42" s="11">
        <v>13</v>
      </c>
      <c r="B42" s="70" t="s">
        <v>1</v>
      </c>
      <c r="C42" s="70" t="s">
        <v>282</v>
      </c>
      <c r="D42" s="74">
        <v>1.199941095926192</v>
      </c>
      <c r="E42" s="74">
        <v>1.1526010961676498</v>
      </c>
      <c r="F42" s="74">
        <v>1.1272513379701816</v>
      </c>
      <c r="G42" s="15">
        <v>-2.5349758197468208E-2</v>
      </c>
    </row>
    <row r="43" spans="1:7" x14ac:dyDescent="0.25">
      <c r="A43" s="11">
        <v>14</v>
      </c>
      <c r="B43" s="70" t="s">
        <v>1</v>
      </c>
      <c r="C43" s="70" t="s">
        <v>7</v>
      </c>
      <c r="D43" s="74">
        <v>1.0714554898829767</v>
      </c>
      <c r="E43" s="74">
        <v>1.1035369605110747</v>
      </c>
      <c r="F43" s="74">
        <v>1.1214063283353533</v>
      </c>
      <c r="G43" s="67">
        <v>1.7869367824278504E-2</v>
      </c>
    </row>
    <row r="44" spans="1:7" x14ac:dyDescent="0.25">
      <c r="A44" s="11">
        <v>15</v>
      </c>
      <c r="B44" s="70" t="s">
        <v>1</v>
      </c>
      <c r="C44" s="70" t="s">
        <v>104</v>
      </c>
      <c r="D44" s="74">
        <v>1.0572422004029716</v>
      </c>
      <c r="E44" s="74">
        <v>1.1034932870239516</v>
      </c>
      <c r="F44" s="74">
        <v>1.1124972813182656</v>
      </c>
      <c r="G44" s="67">
        <v>9.0039942943140883E-3</v>
      </c>
    </row>
    <row r="45" spans="1:7" x14ac:dyDescent="0.25">
      <c r="A45" s="11">
        <v>16</v>
      </c>
      <c r="B45" s="70" t="s">
        <v>1</v>
      </c>
      <c r="C45" s="70" t="s">
        <v>279</v>
      </c>
      <c r="D45" s="75">
        <v>1.0395750867891416</v>
      </c>
      <c r="E45" s="74">
        <v>1.1831505055365881</v>
      </c>
      <c r="F45" s="74">
        <v>1.1043876111136834</v>
      </c>
      <c r="G45" s="15">
        <v>-7.8762894422904628E-2</v>
      </c>
    </row>
    <row r="46" spans="1:7" x14ac:dyDescent="0.25">
      <c r="A46" s="11">
        <v>17</v>
      </c>
      <c r="B46" s="70" t="s">
        <v>1</v>
      </c>
      <c r="C46" s="70" t="s">
        <v>10</v>
      </c>
      <c r="D46" s="75">
        <v>1.0336151959883451</v>
      </c>
      <c r="E46" s="75">
        <v>1.0360934185314568</v>
      </c>
      <c r="F46" s="74">
        <v>1.0539420061130917</v>
      </c>
      <c r="G46" s="67">
        <v>1.7848587581634989E-2</v>
      </c>
    </row>
    <row r="47" spans="1:7" x14ac:dyDescent="0.25">
      <c r="A47" s="11">
        <v>18</v>
      </c>
      <c r="B47" s="70" t="s">
        <v>1</v>
      </c>
      <c r="C47" s="70" t="s">
        <v>5</v>
      </c>
      <c r="D47" s="74">
        <v>1.0798648601259084</v>
      </c>
      <c r="E47" s="74">
        <v>1.0793214261716493</v>
      </c>
      <c r="F47" s="75">
        <v>1.0205007819678913</v>
      </c>
      <c r="G47" s="15">
        <v>-5.8820644203757988E-2</v>
      </c>
    </row>
    <row r="48" spans="1:7" x14ac:dyDescent="0.25">
      <c r="A48" s="11">
        <v>19</v>
      </c>
      <c r="B48" s="70" t="s">
        <v>1</v>
      </c>
      <c r="C48" s="70" t="s">
        <v>289</v>
      </c>
      <c r="D48" s="75">
        <v>1.0280537656497877</v>
      </c>
      <c r="E48" s="74">
        <v>1.0897399879585468</v>
      </c>
      <c r="F48" s="75">
        <v>1.0176468404653278</v>
      </c>
      <c r="G48" s="15">
        <v>-7.2093147493218934E-2</v>
      </c>
    </row>
    <row r="49" spans="1:7" x14ac:dyDescent="0.25">
      <c r="A49" s="11">
        <v>20</v>
      </c>
      <c r="B49" s="70" t="s">
        <v>1</v>
      </c>
      <c r="C49" s="70" t="s">
        <v>300</v>
      </c>
      <c r="D49" s="75">
        <v>1.0106369544903453</v>
      </c>
      <c r="E49" s="75">
        <v>1.0422032741081122</v>
      </c>
      <c r="F49" s="75">
        <v>1.0115742319256786</v>
      </c>
      <c r="G49" s="15">
        <v>-3.0629042182433563E-2</v>
      </c>
    </row>
    <row r="50" spans="1:7" x14ac:dyDescent="0.25">
      <c r="A50" s="11">
        <v>21</v>
      </c>
      <c r="B50" s="70" t="s">
        <v>1</v>
      </c>
      <c r="C50" s="70" t="s">
        <v>290</v>
      </c>
      <c r="D50" s="75">
        <v>0.94433191235278124</v>
      </c>
      <c r="E50" s="75">
        <v>0.97432153946443356</v>
      </c>
      <c r="F50" s="75">
        <v>1.0109524385208679</v>
      </c>
      <c r="G50" s="67">
        <v>3.6630899056434352E-2</v>
      </c>
    </row>
    <row r="51" spans="1:7" x14ac:dyDescent="0.25">
      <c r="A51" s="11">
        <v>22</v>
      </c>
      <c r="B51" s="70" t="s">
        <v>1</v>
      </c>
      <c r="C51" s="70" t="s">
        <v>113</v>
      </c>
      <c r="D51" s="74">
        <v>1.1169849485580998</v>
      </c>
      <c r="E51" s="74">
        <v>1.071970215678604</v>
      </c>
      <c r="F51" s="75">
        <v>0.98366075029430655</v>
      </c>
      <c r="G51" s="15">
        <v>-8.8309465384297403E-2</v>
      </c>
    </row>
    <row r="52" spans="1:7" x14ac:dyDescent="0.25">
      <c r="A52" s="11">
        <v>23</v>
      </c>
      <c r="B52" s="70" t="s">
        <v>1</v>
      </c>
      <c r="C52" s="70" t="s">
        <v>103</v>
      </c>
      <c r="D52" s="75">
        <v>0.87465113320216059</v>
      </c>
      <c r="E52" s="75">
        <v>0.93530323515407032</v>
      </c>
      <c r="F52" s="75">
        <v>0.94228649488403038</v>
      </c>
      <c r="G52" s="67">
        <v>6.9832597299600563E-3</v>
      </c>
    </row>
    <row r="53" spans="1:7" x14ac:dyDescent="0.25">
      <c r="A53" s="11">
        <v>24</v>
      </c>
      <c r="B53" s="70" t="s">
        <v>1</v>
      </c>
      <c r="C53" s="70" t="s">
        <v>284</v>
      </c>
      <c r="D53" s="75">
        <v>0.91216276579810285</v>
      </c>
      <c r="E53" s="74">
        <v>1.1100141834760473</v>
      </c>
      <c r="F53" s="75">
        <v>0.89710048987348012</v>
      </c>
      <c r="G53" s="15">
        <v>-0.21291369360256718</v>
      </c>
    </row>
    <row r="54" spans="1:7" x14ac:dyDescent="0.25">
      <c r="A54" s="11">
        <v>25</v>
      </c>
      <c r="B54" s="70" t="s">
        <v>1</v>
      </c>
      <c r="C54" s="70" t="s">
        <v>100</v>
      </c>
      <c r="D54" s="74">
        <v>1.1947306550147596</v>
      </c>
      <c r="E54" s="75">
        <v>1.0453264690054496</v>
      </c>
      <c r="F54" s="75">
        <v>0.86158856357634772</v>
      </c>
      <c r="G54" s="15">
        <v>-0.18373790542910184</v>
      </c>
    </row>
    <row r="55" spans="1:7" x14ac:dyDescent="0.25">
      <c r="A55" s="11">
        <v>26</v>
      </c>
      <c r="B55" s="70" t="s">
        <v>1</v>
      </c>
      <c r="C55" s="70" t="s">
        <v>280</v>
      </c>
      <c r="D55" s="75">
        <v>0.80087761698524673</v>
      </c>
      <c r="E55" s="75">
        <v>0.82797171548413551</v>
      </c>
      <c r="F55" s="75">
        <v>0.82154196479748254</v>
      </c>
      <c r="G55" s="15">
        <v>-6.4297506866529686E-3</v>
      </c>
    </row>
    <row r="56" spans="1:7" x14ac:dyDescent="0.25">
      <c r="A56" s="11">
        <v>27</v>
      </c>
      <c r="B56" s="70" t="s">
        <v>1</v>
      </c>
      <c r="C56" s="70" t="s">
        <v>110</v>
      </c>
      <c r="D56" s="75">
        <v>0.90392804817283734</v>
      </c>
      <c r="E56" s="75">
        <v>0.85400853980651315</v>
      </c>
      <c r="F56" s="75">
        <v>0.8170491481681097</v>
      </c>
      <c r="G56" s="15">
        <v>-3.6959391638403449E-2</v>
      </c>
    </row>
    <row r="57" spans="1:7" x14ac:dyDescent="0.25">
      <c r="A57" s="11">
        <v>28</v>
      </c>
      <c r="B57" s="70" t="s">
        <v>1</v>
      </c>
      <c r="C57" s="70" t="s">
        <v>281</v>
      </c>
      <c r="D57" s="75">
        <v>0.77551256031567573</v>
      </c>
      <c r="E57" s="75">
        <v>0.77494653392524537</v>
      </c>
      <c r="F57" s="75">
        <v>0.78736218770611432</v>
      </c>
      <c r="G57" s="67">
        <v>1.2415653780868952E-2</v>
      </c>
    </row>
    <row r="58" spans="1:7" x14ac:dyDescent="0.25">
      <c r="A58" s="11">
        <v>29</v>
      </c>
      <c r="B58" s="70" t="s">
        <v>1</v>
      </c>
      <c r="C58" s="70" t="s">
        <v>8</v>
      </c>
      <c r="D58" s="75">
        <v>0.85606122855814581</v>
      </c>
      <c r="E58" s="75">
        <v>0.79598780746126674</v>
      </c>
      <c r="F58" s="75">
        <v>0.76714918522150122</v>
      </c>
      <c r="G58" s="15">
        <v>-2.8838622239765521E-2</v>
      </c>
    </row>
    <row r="59" spans="1:7" x14ac:dyDescent="0.25">
      <c r="A59" s="94">
        <v>30</v>
      </c>
      <c r="B59" s="70" t="s">
        <v>1</v>
      </c>
      <c r="C59" s="70" t="s">
        <v>111</v>
      </c>
      <c r="D59" s="76">
        <v>0.6886550042926971</v>
      </c>
      <c r="E59" s="76">
        <v>0.70631410480331347</v>
      </c>
      <c r="F59" s="76">
        <v>0.72321900309642817</v>
      </c>
      <c r="G59" s="67">
        <v>1.6904898293114701E-2</v>
      </c>
    </row>
    <row r="60" spans="1:7" ht="15.75" thickBot="1" x14ac:dyDescent="0.3">
      <c r="A60" s="52">
        <v>31</v>
      </c>
      <c r="B60" s="80" t="s">
        <v>1</v>
      </c>
      <c r="C60" s="80" t="s">
        <v>109</v>
      </c>
      <c r="D60" s="81">
        <v>0.34019854954733542</v>
      </c>
      <c r="E60" s="81">
        <v>0.3455917654748899</v>
      </c>
      <c r="F60" s="81">
        <v>0.3351771948818551</v>
      </c>
      <c r="G60" s="64">
        <v>-1.04145705930348E-2</v>
      </c>
    </row>
    <row r="61" spans="1:7" x14ac:dyDescent="0.25">
      <c r="A61" s="51">
        <v>1</v>
      </c>
      <c r="B61" s="78" t="s">
        <v>2</v>
      </c>
      <c r="C61" s="78" t="s">
        <v>298</v>
      </c>
      <c r="D61" s="79">
        <v>2.1905009697553353</v>
      </c>
      <c r="E61" s="79">
        <v>2.2265486830792351</v>
      </c>
      <c r="F61" s="79">
        <v>2.3834203213896408</v>
      </c>
      <c r="G61" s="88">
        <v>0.15687163831040563</v>
      </c>
    </row>
    <row r="62" spans="1:7" x14ac:dyDescent="0.25">
      <c r="A62" s="11">
        <v>2</v>
      </c>
      <c r="B62" s="70" t="s">
        <v>2</v>
      </c>
      <c r="C62" s="70" t="s">
        <v>115</v>
      </c>
      <c r="D62" s="74">
        <v>1.1363287354428069</v>
      </c>
      <c r="E62" s="74">
        <v>1.3693874995007131</v>
      </c>
      <c r="F62" s="74">
        <v>1.2895828078407285</v>
      </c>
      <c r="G62" s="15">
        <v>-7.9804691659984606E-2</v>
      </c>
    </row>
    <row r="63" spans="1:7" x14ac:dyDescent="0.25">
      <c r="A63" s="11">
        <v>3</v>
      </c>
      <c r="B63" s="70" t="s">
        <v>2</v>
      </c>
      <c r="C63" s="70" t="s">
        <v>288</v>
      </c>
      <c r="D63" s="74">
        <v>1.1833123780474728</v>
      </c>
      <c r="E63" s="74">
        <v>1.1995732898130098</v>
      </c>
      <c r="F63" s="74">
        <v>1.2378598484790357</v>
      </c>
      <c r="G63" s="67">
        <v>3.8286558666025927E-2</v>
      </c>
    </row>
    <row r="64" spans="1:7" x14ac:dyDescent="0.25">
      <c r="A64" s="11">
        <v>4</v>
      </c>
      <c r="B64" s="70" t="s">
        <v>2</v>
      </c>
      <c r="C64" s="70" t="s">
        <v>114</v>
      </c>
      <c r="D64" s="74">
        <v>1.0532267102182526</v>
      </c>
      <c r="E64" s="74">
        <v>1.1912826682523026</v>
      </c>
      <c r="F64" s="74">
        <v>1.0990625645806038</v>
      </c>
      <c r="G64" s="15">
        <v>-9.222010367169875E-2</v>
      </c>
    </row>
    <row r="65" spans="1:7" x14ac:dyDescent="0.25">
      <c r="A65" s="11">
        <v>5</v>
      </c>
      <c r="B65" s="70" t="s">
        <v>2</v>
      </c>
      <c r="C65" s="70" t="s">
        <v>286</v>
      </c>
      <c r="D65" s="74">
        <v>1.2290229163929878</v>
      </c>
      <c r="E65" s="74">
        <v>1.2562054185691771</v>
      </c>
      <c r="F65" s="74">
        <v>1.0960162501587503</v>
      </c>
      <c r="G65" s="15">
        <v>-0.16018916841042685</v>
      </c>
    </row>
    <row r="66" spans="1:7" x14ac:dyDescent="0.25">
      <c r="A66" s="11">
        <v>6</v>
      </c>
      <c r="B66" s="70" t="s">
        <v>2</v>
      </c>
      <c r="C66" s="70" t="s">
        <v>13</v>
      </c>
      <c r="D66" s="75">
        <v>0.8882508174342465</v>
      </c>
      <c r="E66" s="75">
        <v>0.89728208289527145</v>
      </c>
      <c r="F66" s="75">
        <v>0.94463694296758138</v>
      </c>
      <c r="G66" s="67">
        <v>4.7354860072309934E-2</v>
      </c>
    </row>
    <row r="67" spans="1:7" x14ac:dyDescent="0.25">
      <c r="A67" s="11">
        <v>7</v>
      </c>
      <c r="B67" s="70" t="s">
        <v>2</v>
      </c>
      <c r="C67" s="70" t="s">
        <v>12</v>
      </c>
      <c r="D67" s="75">
        <v>0.81986541414602632</v>
      </c>
      <c r="E67" s="75">
        <v>0.86279818366092753</v>
      </c>
      <c r="F67" s="75">
        <v>0.89834238737118377</v>
      </c>
      <c r="G67" s="67">
        <v>3.5544203710256239E-2</v>
      </c>
    </row>
    <row r="68" spans="1:7" x14ac:dyDescent="0.25">
      <c r="A68" s="11">
        <v>8</v>
      </c>
      <c r="B68" s="70" t="s">
        <v>2</v>
      </c>
      <c r="C68" s="70" t="s">
        <v>11</v>
      </c>
      <c r="D68" s="75">
        <v>0.93195172340708576</v>
      </c>
      <c r="E68" s="75">
        <v>0.9318120285396968</v>
      </c>
      <c r="F68" s="75">
        <v>0.89347499344858761</v>
      </c>
      <c r="G68" s="15">
        <v>-3.8337035091109195E-2</v>
      </c>
    </row>
    <row r="69" spans="1:7" x14ac:dyDescent="0.25">
      <c r="A69" s="11">
        <v>9</v>
      </c>
      <c r="B69" s="70" t="s">
        <v>2</v>
      </c>
      <c r="C69" s="70" t="s">
        <v>287</v>
      </c>
      <c r="D69" s="75">
        <v>0.85702756305814887</v>
      </c>
      <c r="E69" s="75">
        <v>0.90743435155824215</v>
      </c>
      <c r="F69" s="75">
        <v>0.87620284038666385</v>
      </c>
      <c r="G69" s="15">
        <v>-3.1231511171578297E-2</v>
      </c>
    </row>
    <row r="70" spans="1:7" x14ac:dyDescent="0.25">
      <c r="A70" s="11">
        <v>10</v>
      </c>
      <c r="B70" s="70" t="s">
        <v>14</v>
      </c>
      <c r="C70" s="70" t="s">
        <v>116</v>
      </c>
      <c r="D70" s="75">
        <v>0.89847695900301849</v>
      </c>
      <c r="E70" s="75">
        <v>0.89972477654094174</v>
      </c>
      <c r="F70" s="75">
        <v>0.83399094868560963</v>
      </c>
      <c r="G70" s="15">
        <v>-6.5733827855332105E-2</v>
      </c>
    </row>
    <row r="71" spans="1:7" x14ac:dyDescent="0.25">
      <c r="A71" s="11">
        <v>11</v>
      </c>
      <c r="B71" s="70" t="s">
        <v>14</v>
      </c>
      <c r="C71" s="70" t="s">
        <v>299</v>
      </c>
      <c r="D71" s="75">
        <v>0.75530501642601555</v>
      </c>
      <c r="E71" s="75">
        <v>0.86777810524384091</v>
      </c>
      <c r="F71" s="76">
        <v>0.69127734911461547</v>
      </c>
      <c r="G71" s="15">
        <v>-0.17650075612922544</v>
      </c>
    </row>
    <row r="72" spans="1:7" x14ac:dyDescent="0.25">
      <c r="A72" s="11">
        <v>12</v>
      </c>
      <c r="B72" s="70" t="s">
        <v>2</v>
      </c>
      <c r="C72" s="70" t="s">
        <v>285</v>
      </c>
      <c r="D72" s="76">
        <v>0.58414542653192958</v>
      </c>
      <c r="E72" s="76">
        <v>0.60559881268371563</v>
      </c>
      <c r="F72" s="76">
        <v>0.58932240066227881</v>
      </c>
      <c r="G72" s="15">
        <v>-1.6276412021436815E-2</v>
      </c>
    </row>
    <row r="73" spans="1:7" x14ac:dyDescent="0.25">
      <c r="A73" s="111" t="s">
        <v>0</v>
      </c>
      <c r="B73" s="111"/>
      <c r="C73" s="10" t="s">
        <v>15</v>
      </c>
      <c r="D73" s="77">
        <v>1.0780000160875656</v>
      </c>
      <c r="E73" s="77">
        <v>1.0960401171786585</v>
      </c>
      <c r="F73" s="77">
        <v>1.0570845285846446</v>
      </c>
      <c r="G73" s="17">
        <v>-3.8955588594013824E-2</v>
      </c>
    </row>
  </sheetData>
  <sortState xmlns:xlrd2="http://schemas.microsoft.com/office/spreadsheetml/2017/richdata2" ref="B30:G72">
    <sortCondition ref="B30:B72"/>
    <sortCondition descending="1"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3"/>
  <sheetViews>
    <sheetView showGridLines="0" topLeftCell="A52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65</v>
      </c>
      <c r="B2" s="12"/>
      <c r="C2" s="12"/>
    </row>
    <row r="24" spans="1:7" ht="15.75" x14ac:dyDescent="0.25">
      <c r="A24" s="12" t="s">
        <v>64</v>
      </c>
      <c r="B24" s="12"/>
      <c r="C24" s="12"/>
    </row>
    <row r="26" spans="1:7" x14ac:dyDescent="0.25">
      <c r="D26" s="120" t="s">
        <v>28</v>
      </c>
      <c r="E26" s="120"/>
      <c r="F26" s="120"/>
    </row>
    <row r="27" spans="1:7" x14ac:dyDescent="0.25">
      <c r="D27" s="119" t="s">
        <v>38</v>
      </c>
      <c r="E27" s="119"/>
      <c r="F27" s="119"/>
    </row>
    <row r="28" spans="1:7" ht="15" customHeight="1" x14ac:dyDescent="0.25">
      <c r="D28" s="118" t="s">
        <v>48</v>
      </c>
      <c r="E28" s="118"/>
      <c r="F28" s="118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3</v>
      </c>
      <c r="D30" s="74">
        <v>3.4350694404479729E-2</v>
      </c>
      <c r="E30" s="74">
        <v>3.1726182453592232E-2</v>
      </c>
      <c r="F30" s="74">
        <v>2.9888169857853718E-2</v>
      </c>
      <c r="G30" s="15">
        <v>-1.8380125957385141E-3</v>
      </c>
    </row>
    <row r="31" spans="1:7" x14ac:dyDescent="0.25">
      <c r="A31" s="11">
        <v>2</v>
      </c>
      <c r="B31" s="70" t="s">
        <v>1</v>
      </c>
      <c r="C31" s="70" t="s">
        <v>6</v>
      </c>
      <c r="D31" s="74">
        <v>3.5000000000000003E-2</v>
      </c>
      <c r="E31" s="74">
        <v>2.9910417240881011E-2</v>
      </c>
      <c r="F31" s="74">
        <v>2.7679741249236514E-2</v>
      </c>
      <c r="G31" s="15">
        <v>-2.2306759916444971E-3</v>
      </c>
    </row>
    <row r="32" spans="1:7" x14ac:dyDescent="0.25">
      <c r="A32" s="11">
        <v>3</v>
      </c>
      <c r="B32" s="70" t="s">
        <v>1</v>
      </c>
      <c r="C32" s="70" t="s">
        <v>7</v>
      </c>
      <c r="D32" s="74">
        <v>1.029209521166766E-2</v>
      </c>
      <c r="E32" s="74">
        <v>1.4559032072349133E-2</v>
      </c>
      <c r="F32" s="74">
        <v>1.9138408948105288E-2</v>
      </c>
      <c r="G32" s="67">
        <v>4.5793768757561547E-3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2.215716528645835E-2</v>
      </c>
      <c r="E33" s="74">
        <v>2.07390117719949E-2</v>
      </c>
      <c r="F33" s="74">
        <v>1.8360005384223981E-2</v>
      </c>
      <c r="G33" s="15">
        <v>-2.379006387770919E-3</v>
      </c>
    </row>
    <row r="34" spans="1:7" x14ac:dyDescent="0.25">
      <c r="A34" s="11">
        <v>5</v>
      </c>
      <c r="B34" s="70" t="s">
        <v>1</v>
      </c>
      <c r="C34" s="70" t="s">
        <v>113</v>
      </c>
      <c r="D34" s="74">
        <v>1.4391476093437805E-2</v>
      </c>
      <c r="E34" s="74">
        <v>1.3227518130240723E-2</v>
      </c>
      <c r="F34" s="74">
        <v>1.7980199534430155E-2</v>
      </c>
      <c r="G34" s="67">
        <v>4.7526814041894318E-3</v>
      </c>
    </row>
    <row r="35" spans="1:7" x14ac:dyDescent="0.25">
      <c r="A35" s="11">
        <v>6</v>
      </c>
      <c r="B35" s="70" t="s">
        <v>1</v>
      </c>
      <c r="C35" s="70" t="s">
        <v>108</v>
      </c>
      <c r="D35" s="74">
        <v>1.713594603221532E-2</v>
      </c>
      <c r="E35" s="74">
        <v>1.6864421388079642E-2</v>
      </c>
      <c r="F35" s="74">
        <v>1.5730455471535326E-2</v>
      </c>
      <c r="G35" s="15">
        <v>-1.1339659165443168E-3</v>
      </c>
    </row>
    <row r="36" spans="1:7" x14ac:dyDescent="0.25">
      <c r="A36" s="11">
        <v>7</v>
      </c>
      <c r="B36" s="70" t="s">
        <v>1</v>
      </c>
      <c r="C36" s="70" t="s">
        <v>283</v>
      </c>
      <c r="D36" s="74">
        <v>1.4554027739018578E-2</v>
      </c>
      <c r="E36" s="74">
        <v>1.3903374890365432E-2</v>
      </c>
      <c r="F36" s="74">
        <v>1.1960775068761198E-2</v>
      </c>
      <c r="G36" s="15">
        <v>-1.942599821604234E-3</v>
      </c>
    </row>
    <row r="37" spans="1:7" x14ac:dyDescent="0.25">
      <c r="A37" s="11">
        <v>8</v>
      </c>
      <c r="B37" s="70" t="s">
        <v>1</v>
      </c>
      <c r="C37" s="70" t="s">
        <v>112</v>
      </c>
      <c r="D37" s="74">
        <v>1.4841410655775589E-2</v>
      </c>
      <c r="E37" s="74">
        <v>1.2436343502394111E-2</v>
      </c>
      <c r="F37" s="74">
        <v>1.1649720173141526E-2</v>
      </c>
      <c r="G37" s="15">
        <v>-7.8662332925258545E-4</v>
      </c>
    </row>
    <row r="38" spans="1:7" x14ac:dyDescent="0.25">
      <c r="A38" s="11">
        <v>9</v>
      </c>
      <c r="B38" s="70" t="s">
        <v>1</v>
      </c>
      <c r="C38" s="70" t="s">
        <v>4</v>
      </c>
      <c r="D38" s="74">
        <v>1.1755197442095522E-2</v>
      </c>
      <c r="E38" s="74">
        <v>1.1403491199825481E-2</v>
      </c>
      <c r="F38" s="74">
        <v>1.1466516444157134E-2</v>
      </c>
      <c r="G38" s="67">
        <v>6.3025244331653407E-5</v>
      </c>
    </row>
    <row r="39" spans="1:7" x14ac:dyDescent="0.25">
      <c r="A39" s="11">
        <v>10</v>
      </c>
      <c r="B39" s="70" t="s">
        <v>1</v>
      </c>
      <c r="C39" s="70" t="s">
        <v>106</v>
      </c>
      <c r="D39" s="74">
        <v>1.4425183502426737E-2</v>
      </c>
      <c r="E39" s="74">
        <v>1.4704799904930425E-2</v>
      </c>
      <c r="F39" s="74">
        <v>1.0019623216166984E-2</v>
      </c>
      <c r="G39" s="15">
        <v>-4.6851766887634413E-3</v>
      </c>
    </row>
    <row r="40" spans="1:7" x14ac:dyDescent="0.25">
      <c r="A40" s="11">
        <v>11</v>
      </c>
      <c r="B40" s="70" t="s">
        <v>1</v>
      </c>
      <c r="C40" s="70" t="s">
        <v>107</v>
      </c>
      <c r="D40" s="75">
        <v>9.2699041995211867E-3</v>
      </c>
      <c r="E40" s="75">
        <v>8.5363852824481088E-3</v>
      </c>
      <c r="F40" s="75">
        <v>9.7825306854493928E-3</v>
      </c>
      <c r="G40" s="67">
        <v>1.246145403001284E-3</v>
      </c>
    </row>
    <row r="41" spans="1:7" x14ac:dyDescent="0.25">
      <c r="A41" s="11">
        <v>12</v>
      </c>
      <c r="B41" s="70" t="s">
        <v>1</v>
      </c>
      <c r="C41" s="70" t="s">
        <v>10</v>
      </c>
      <c r="D41" s="75">
        <v>5.4343596770636262E-3</v>
      </c>
      <c r="E41" s="75">
        <v>5.6462000467564144E-3</v>
      </c>
      <c r="F41" s="75">
        <v>9.3040916107884012E-3</v>
      </c>
      <c r="G41" s="67">
        <v>3.6578915640319868E-3</v>
      </c>
    </row>
    <row r="42" spans="1:7" x14ac:dyDescent="0.25">
      <c r="A42" s="11">
        <v>13</v>
      </c>
      <c r="B42" s="70" t="s">
        <v>1</v>
      </c>
      <c r="C42" s="70" t="s">
        <v>101</v>
      </c>
      <c r="D42" s="75">
        <v>9.1214167691364076E-3</v>
      </c>
      <c r="E42" s="75">
        <v>8.0640756690116659E-3</v>
      </c>
      <c r="F42" s="75">
        <v>8.5073087883478608E-3</v>
      </c>
      <c r="G42" s="67">
        <v>4.4323311933619491E-4</v>
      </c>
    </row>
    <row r="43" spans="1:7" x14ac:dyDescent="0.25">
      <c r="A43" s="11">
        <v>14</v>
      </c>
      <c r="B43" s="70" t="s">
        <v>1</v>
      </c>
      <c r="C43" s="70" t="s">
        <v>5</v>
      </c>
      <c r="D43" s="75">
        <v>8.7416226770803147E-3</v>
      </c>
      <c r="E43" s="75">
        <v>9.1968114496948049E-3</v>
      </c>
      <c r="F43" s="75">
        <v>8.295966098796393E-3</v>
      </c>
      <c r="G43" s="15">
        <v>-9.0084535089841183E-4</v>
      </c>
    </row>
    <row r="44" spans="1:7" x14ac:dyDescent="0.25">
      <c r="A44" s="11">
        <v>15</v>
      </c>
      <c r="B44" s="70" t="s">
        <v>1</v>
      </c>
      <c r="C44" s="70" t="s">
        <v>105</v>
      </c>
      <c r="D44" s="75">
        <v>8.0472577049747578E-3</v>
      </c>
      <c r="E44" s="75">
        <v>7.5668102886037791E-3</v>
      </c>
      <c r="F44" s="75">
        <v>7.8047108695746131E-3</v>
      </c>
      <c r="G44" s="67">
        <v>2.3790058097083403E-4</v>
      </c>
    </row>
    <row r="45" spans="1:7" x14ac:dyDescent="0.25">
      <c r="A45" s="11">
        <v>16</v>
      </c>
      <c r="B45" s="70" t="s">
        <v>1</v>
      </c>
      <c r="C45" s="70" t="s">
        <v>282</v>
      </c>
      <c r="D45" s="75">
        <v>9.4127610870324997E-3</v>
      </c>
      <c r="E45" s="75">
        <v>8.5067753976291079E-3</v>
      </c>
      <c r="F45" s="75">
        <v>7.7171001728297888E-3</v>
      </c>
      <c r="G45" s="15">
        <v>-7.8967522479931902E-4</v>
      </c>
    </row>
    <row r="46" spans="1:7" x14ac:dyDescent="0.25">
      <c r="A46" s="11">
        <v>17</v>
      </c>
      <c r="B46" s="70" t="s">
        <v>1</v>
      </c>
      <c r="C46" s="70" t="s">
        <v>290</v>
      </c>
      <c r="D46" s="75">
        <v>4.0115879892013784E-3</v>
      </c>
      <c r="E46" s="75">
        <v>6.7546452639037731E-3</v>
      </c>
      <c r="F46" s="75">
        <v>6.5219102499958024E-3</v>
      </c>
      <c r="G46" s="15">
        <v>-2.3273501390797067E-4</v>
      </c>
    </row>
    <row r="47" spans="1:7" x14ac:dyDescent="0.25">
      <c r="A47" s="11">
        <v>18</v>
      </c>
      <c r="B47" s="70" t="s">
        <v>1</v>
      </c>
      <c r="C47" s="70" t="s">
        <v>103</v>
      </c>
      <c r="D47" s="75">
        <v>4.1514612257231966E-3</v>
      </c>
      <c r="E47" s="75">
        <v>6.5409381345843025E-3</v>
      </c>
      <c r="F47" s="75">
        <v>5.4820200575436077E-3</v>
      </c>
      <c r="G47" s="15">
        <v>-1.0589180770406948E-3</v>
      </c>
    </row>
    <row r="48" spans="1:7" x14ac:dyDescent="0.25">
      <c r="A48" s="11">
        <v>19</v>
      </c>
      <c r="B48" s="70" t="s">
        <v>1</v>
      </c>
      <c r="C48" s="70" t="s">
        <v>281</v>
      </c>
      <c r="D48" s="75">
        <v>6.8238643651877011E-3</v>
      </c>
      <c r="E48" s="75">
        <v>5.9170654317709168E-3</v>
      </c>
      <c r="F48" s="75">
        <v>5.2369918193259845E-3</v>
      </c>
      <c r="G48" s="15">
        <v>-6.8007361244493223E-4</v>
      </c>
    </row>
    <row r="49" spans="1:7" x14ac:dyDescent="0.25">
      <c r="A49" s="11">
        <v>20</v>
      </c>
      <c r="B49" s="70" t="s">
        <v>1</v>
      </c>
      <c r="C49" s="70" t="s">
        <v>9</v>
      </c>
      <c r="D49" s="75">
        <v>3.8693608973930046E-3</v>
      </c>
      <c r="E49" s="75">
        <v>4.4212832469165816E-3</v>
      </c>
      <c r="F49" s="75">
        <v>4.6562160155546716E-3</v>
      </c>
      <c r="G49" s="67">
        <v>2.3493276863809E-4</v>
      </c>
    </row>
    <row r="50" spans="1:7" x14ac:dyDescent="0.25">
      <c r="A50" s="11">
        <v>21</v>
      </c>
      <c r="B50" s="70" t="s">
        <v>1</v>
      </c>
      <c r="C50" s="70" t="s">
        <v>104</v>
      </c>
      <c r="D50" s="76">
        <v>1.8780046779853685E-3</v>
      </c>
      <c r="E50" s="75">
        <v>2.8643389838326158E-3</v>
      </c>
      <c r="F50" s="75">
        <v>3.8100527099842419E-3</v>
      </c>
      <c r="G50" s="67">
        <v>9.4571372615162618E-4</v>
      </c>
    </row>
    <row r="51" spans="1:7" x14ac:dyDescent="0.25">
      <c r="A51" s="11">
        <v>22</v>
      </c>
      <c r="B51" s="70" t="s">
        <v>1</v>
      </c>
      <c r="C51" s="70" t="s">
        <v>279</v>
      </c>
      <c r="D51" s="76">
        <v>2.3908563655129413E-3</v>
      </c>
      <c r="E51" s="75">
        <v>3.2669366111464674E-3</v>
      </c>
      <c r="F51" s="75">
        <v>3.8004721642493837E-3</v>
      </c>
      <c r="G51" s="67">
        <v>5.3353555310291624E-4</v>
      </c>
    </row>
    <row r="52" spans="1:7" x14ac:dyDescent="0.25">
      <c r="A52" s="11">
        <v>23</v>
      </c>
      <c r="B52" s="70" t="s">
        <v>1</v>
      </c>
      <c r="C52" s="70" t="s">
        <v>280</v>
      </c>
      <c r="D52" s="75">
        <v>3.1935685633045705E-3</v>
      </c>
      <c r="E52" s="75">
        <v>3.3946636166487863E-3</v>
      </c>
      <c r="F52" s="75">
        <v>3.7839446852419678E-3</v>
      </c>
      <c r="G52" s="67">
        <v>3.8928106859318148E-4</v>
      </c>
    </row>
    <row r="53" spans="1:7" x14ac:dyDescent="0.25">
      <c r="A53" s="11">
        <v>24</v>
      </c>
      <c r="B53" s="70" t="s">
        <v>1</v>
      </c>
      <c r="C53" s="70" t="s">
        <v>300</v>
      </c>
      <c r="D53" s="76">
        <v>2.3485844127606485E-3</v>
      </c>
      <c r="E53" s="75">
        <v>2.8487278595529441E-3</v>
      </c>
      <c r="F53" s="75">
        <v>2.7073135018943397E-3</v>
      </c>
      <c r="G53" s="15">
        <v>-1.4141435765860442E-4</v>
      </c>
    </row>
    <row r="54" spans="1:7" x14ac:dyDescent="0.25">
      <c r="A54" s="11">
        <v>25</v>
      </c>
      <c r="B54" s="70" t="s">
        <v>1</v>
      </c>
      <c r="C54" s="70" t="s">
        <v>284</v>
      </c>
      <c r="D54" s="76">
        <v>1.7462098841032512E-3</v>
      </c>
      <c r="E54" s="75">
        <v>5.8347429657121504E-3</v>
      </c>
      <c r="F54" s="76">
        <v>2.4024274496980912E-3</v>
      </c>
      <c r="G54" s="15">
        <v>-3.4323155160140592E-3</v>
      </c>
    </row>
    <row r="55" spans="1:7" x14ac:dyDescent="0.25">
      <c r="A55" s="11">
        <v>26</v>
      </c>
      <c r="B55" s="70" t="s">
        <v>1</v>
      </c>
      <c r="C55" s="70" t="s">
        <v>109</v>
      </c>
      <c r="D55" s="75">
        <v>2.8714416265196484E-3</v>
      </c>
      <c r="E55" s="76">
        <v>2.2447267791609457E-3</v>
      </c>
      <c r="F55" s="76">
        <v>2.2623093692088533E-3</v>
      </c>
      <c r="G55" s="67">
        <v>1.7582590047907597E-5</v>
      </c>
    </row>
    <row r="56" spans="1:7" x14ac:dyDescent="0.25">
      <c r="A56" s="11">
        <v>27</v>
      </c>
      <c r="B56" s="70" t="s">
        <v>1</v>
      </c>
      <c r="C56" s="70" t="s">
        <v>111</v>
      </c>
      <c r="D56" s="75">
        <v>4.3513562135199628E-3</v>
      </c>
      <c r="E56" s="76">
        <v>8.2882385813094794E-4</v>
      </c>
      <c r="F56" s="76">
        <v>5.592166409909029E-4</v>
      </c>
      <c r="G56" s="15">
        <v>-2.6960721714004504E-4</v>
      </c>
    </row>
    <row r="57" spans="1:7" x14ac:dyDescent="0.25">
      <c r="A57" s="11">
        <v>28</v>
      </c>
      <c r="B57" s="70" t="s">
        <v>1</v>
      </c>
      <c r="C57" s="70" t="s">
        <v>8</v>
      </c>
      <c r="D57" s="76">
        <v>2.697323080396416E-4</v>
      </c>
      <c r="E57" s="76">
        <v>2.3574403526938415E-4</v>
      </c>
      <c r="F57" s="76">
        <v>3.4305810703007098E-4</v>
      </c>
      <c r="G57" s="67">
        <v>1.0731407176068684E-4</v>
      </c>
    </row>
    <row r="58" spans="1:7" x14ac:dyDescent="0.25">
      <c r="A58" s="11">
        <v>29</v>
      </c>
      <c r="B58" s="70" t="s">
        <v>1</v>
      </c>
      <c r="C58" s="70" t="s">
        <v>289</v>
      </c>
      <c r="D58" s="76">
        <v>4.2811386843379063E-4</v>
      </c>
      <c r="E58" s="76">
        <v>8.0304704712898256E-4</v>
      </c>
      <c r="F58" s="76">
        <v>2.4346287212190432E-4</v>
      </c>
      <c r="G58" s="15">
        <v>-5.5958417500707818E-4</v>
      </c>
    </row>
    <row r="59" spans="1:7" x14ac:dyDescent="0.25">
      <c r="A59" s="94">
        <v>30</v>
      </c>
      <c r="B59" s="70" t="s">
        <v>1</v>
      </c>
      <c r="C59" s="70" t="s">
        <v>100</v>
      </c>
      <c r="D59" s="76">
        <v>-3.5000000000000003E-2</v>
      </c>
      <c r="E59" s="76">
        <v>-1.4213095444497302E-2</v>
      </c>
      <c r="F59" s="76">
        <v>1.6340177135628939E-4</v>
      </c>
      <c r="G59" s="67">
        <v>1.4376497215853592E-2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-3.5000000000000003E-2</v>
      </c>
      <c r="E60" s="81">
        <v>-3.5000000000000003E-2</v>
      </c>
      <c r="F60" s="81">
        <v>-3.5000000000000003E-2</v>
      </c>
      <c r="G60" s="85">
        <v>2.5505862549532292E-2</v>
      </c>
    </row>
    <row r="61" spans="1:7" x14ac:dyDescent="0.25">
      <c r="A61" s="51">
        <v>1</v>
      </c>
      <c r="B61" s="78" t="s">
        <v>2</v>
      </c>
      <c r="C61" s="78" t="s">
        <v>115</v>
      </c>
      <c r="D61" s="84">
        <v>8.2769787764737125E-3</v>
      </c>
      <c r="E61" s="79">
        <v>1.15612834147734E-2</v>
      </c>
      <c r="F61" s="79">
        <v>1.0453519657031828E-2</v>
      </c>
      <c r="G61" s="65">
        <v>-1.1077637577415721E-3</v>
      </c>
    </row>
    <row r="62" spans="1:7" x14ac:dyDescent="0.25">
      <c r="A62" s="11">
        <v>2</v>
      </c>
      <c r="B62" s="70" t="s">
        <v>2</v>
      </c>
      <c r="C62" s="70" t="s">
        <v>288</v>
      </c>
      <c r="D62" s="75">
        <v>7.3303638052209935E-3</v>
      </c>
      <c r="E62" s="75">
        <v>7.8445177722822022E-3</v>
      </c>
      <c r="F62" s="75">
        <v>8.0594085852250166E-3</v>
      </c>
      <c r="G62" s="67">
        <v>2.1489081294281433E-4</v>
      </c>
    </row>
    <row r="63" spans="1:7" x14ac:dyDescent="0.25">
      <c r="A63" s="11">
        <v>3</v>
      </c>
      <c r="B63" s="70" t="s">
        <v>14</v>
      </c>
      <c r="C63" s="70" t="s">
        <v>299</v>
      </c>
      <c r="D63" s="75">
        <v>7.2234503007806723E-3</v>
      </c>
      <c r="E63" s="75">
        <v>9.4793086368054925E-3</v>
      </c>
      <c r="F63" s="75">
        <v>7.2383470073756027E-3</v>
      </c>
      <c r="G63" s="15">
        <v>-2.2409616294298898E-3</v>
      </c>
    </row>
    <row r="64" spans="1:7" x14ac:dyDescent="0.25">
      <c r="A64" s="11">
        <v>4</v>
      </c>
      <c r="B64" s="70" t="s">
        <v>2</v>
      </c>
      <c r="C64" s="70" t="s">
        <v>298</v>
      </c>
      <c r="D64" s="75">
        <v>4.5874767777025387E-3</v>
      </c>
      <c r="E64" s="75">
        <v>5.8227479978174091E-3</v>
      </c>
      <c r="F64" s="75">
        <v>5.86824580322968E-3</v>
      </c>
      <c r="G64" s="67">
        <v>4.5497805412270977E-5</v>
      </c>
    </row>
    <row r="65" spans="1:7" x14ac:dyDescent="0.25">
      <c r="A65" s="11">
        <v>5</v>
      </c>
      <c r="B65" s="70" t="s">
        <v>2</v>
      </c>
      <c r="C65" s="70" t="s">
        <v>13</v>
      </c>
      <c r="D65" s="75">
        <v>5.2358808374510781E-3</v>
      </c>
      <c r="E65" s="75">
        <v>4.8469754512124735E-3</v>
      </c>
      <c r="F65" s="75">
        <v>5.3493417471014377E-3</v>
      </c>
      <c r="G65" s="67">
        <v>5.0236629588896412E-4</v>
      </c>
    </row>
    <row r="66" spans="1:7" x14ac:dyDescent="0.25">
      <c r="A66" s="11">
        <v>6</v>
      </c>
      <c r="B66" s="70" t="s">
        <v>2</v>
      </c>
      <c r="C66" s="70" t="s">
        <v>286</v>
      </c>
      <c r="D66" s="76">
        <v>-1.5366172388468997E-2</v>
      </c>
      <c r="E66" s="75">
        <v>4.5065511061434535E-3</v>
      </c>
      <c r="F66" s="75">
        <v>5.171742130159666E-3</v>
      </c>
      <c r="G66" s="67">
        <v>6.651910240162125E-4</v>
      </c>
    </row>
    <row r="67" spans="1:7" x14ac:dyDescent="0.25">
      <c r="A67" s="11">
        <v>7</v>
      </c>
      <c r="B67" s="70" t="s">
        <v>14</v>
      </c>
      <c r="C67" s="70" t="s">
        <v>116</v>
      </c>
      <c r="D67" s="76">
        <v>2.0974779893263916E-3</v>
      </c>
      <c r="E67" s="75">
        <v>2.7918752090056878E-3</v>
      </c>
      <c r="F67" s="75">
        <v>2.8089594171672168E-3</v>
      </c>
      <c r="G67" s="67">
        <v>1.7084208161528922E-5</v>
      </c>
    </row>
    <row r="68" spans="1:7" x14ac:dyDescent="0.25">
      <c r="A68" s="11">
        <v>8</v>
      </c>
      <c r="B68" s="70" t="s">
        <v>2</v>
      </c>
      <c r="C68" s="70" t="s">
        <v>11</v>
      </c>
      <c r="D68" s="76">
        <v>1.9270561910253689E-4</v>
      </c>
      <c r="E68" s="76">
        <v>1.9464652925123872E-3</v>
      </c>
      <c r="F68" s="76">
        <v>2.3463907935617964E-3</v>
      </c>
      <c r="G68" s="67">
        <v>3.9992550104940919E-4</v>
      </c>
    </row>
    <row r="69" spans="1:7" x14ac:dyDescent="0.25">
      <c r="A69" s="11">
        <v>9</v>
      </c>
      <c r="B69" s="70" t="s">
        <v>2</v>
      </c>
      <c r="C69" s="70" t="s">
        <v>12</v>
      </c>
      <c r="D69" s="76">
        <v>1.9302496832994879E-3</v>
      </c>
      <c r="E69" s="76">
        <v>1.9230011778420982E-3</v>
      </c>
      <c r="F69" s="76">
        <v>1.6939654711766931E-3</v>
      </c>
      <c r="G69" s="15">
        <v>-2.2903570666540506E-4</v>
      </c>
    </row>
    <row r="70" spans="1:7" x14ac:dyDescent="0.25">
      <c r="A70" s="11">
        <v>10</v>
      </c>
      <c r="B70" s="70" t="s">
        <v>2</v>
      </c>
      <c r="C70" s="70" t="s">
        <v>114</v>
      </c>
      <c r="D70" s="75">
        <v>8.9894411333984632E-3</v>
      </c>
      <c r="E70" s="75">
        <v>3.5000685106085817E-3</v>
      </c>
      <c r="F70" s="76">
        <v>8.7109531036252074E-4</v>
      </c>
      <c r="G70" s="15">
        <v>-2.6289732002460608E-3</v>
      </c>
    </row>
    <row r="71" spans="1:7" x14ac:dyDescent="0.25">
      <c r="A71" s="11">
        <v>11</v>
      </c>
      <c r="B71" s="70" t="s">
        <v>2</v>
      </c>
      <c r="C71" s="70" t="s">
        <v>285</v>
      </c>
      <c r="D71" s="76">
        <v>2.4066637920275766E-4</v>
      </c>
      <c r="E71" s="76">
        <v>2.3136556893936985E-4</v>
      </c>
      <c r="F71" s="76">
        <v>2.1157303433957443E-4</v>
      </c>
      <c r="G71" s="15">
        <v>-1.9792534599795425E-5</v>
      </c>
    </row>
    <row r="72" spans="1:7" x14ac:dyDescent="0.25">
      <c r="A72" s="11">
        <v>12</v>
      </c>
      <c r="B72" s="70" t="s">
        <v>2</v>
      </c>
      <c r="C72" s="70" t="s">
        <v>287</v>
      </c>
      <c r="D72" s="76">
        <v>-2.9256440896368988E-2</v>
      </c>
      <c r="E72" s="76">
        <v>-1.5531420876764975E-2</v>
      </c>
      <c r="F72" s="76">
        <v>-1.7005479693490436E-2</v>
      </c>
      <c r="G72" s="15">
        <v>-1.4740588167254601E-3</v>
      </c>
    </row>
    <row r="73" spans="1:7" x14ac:dyDescent="0.25">
      <c r="A73" s="111" t="s">
        <v>0</v>
      </c>
      <c r="B73" s="111"/>
      <c r="C73" s="10" t="s">
        <v>15</v>
      </c>
      <c r="D73" s="89">
        <v>1.2801690318426714E-3</v>
      </c>
      <c r="E73" s="83">
        <v>4.2514285514923134E-3</v>
      </c>
      <c r="F73" s="83">
        <v>5.9819484334354689E-3</v>
      </c>
      <c r="G73" s="69">
        <v>1.7305198819431555E-3</v>
      </c>
    </row>
  </sheetData>
  <sortState xmlns:xlrd2="http://schemas.microsoft.com/office/spreadsheetml/2017/richdata2" ref="B30:G72">
    <sortCondition ref="B30:B72"/>
    <sortCondition descending="1"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79</v>
      </c>
      <c r="B2" s="12"/>
      <c r="C2" s="12"/>
    </row>
    <row r="24" spans="1:7" ht="15.75" x14ac:dyDescent="0.25">
      <c r="A24" s="12" t="s">
        <v>78</v>
      </c>
      <c r="B24" s="12"/>
      <c r="C24" s="12"/>
    </row>
    <row r="26" spans="1:7" x14ac:dyDescent="0.25">
      <c r="D26" s="120" t="s">
        <v>29</v>
      </c>
      <c r="E26" s="120"/>
      <c r="F26" s="120"/>
    </row>
    <row r="27" spans="1:7" x14ac:dyDescent="0.25">
      <c r="D27" s="119" t="s">
        <v>39</v>
      </c>
      <c r="E27" s="119"/>
      <c r="F27" s="119"/>
    </row>
    <row r="28" spans="1:7" ht="15" customHeight="1" x14ac:dyDescent="0.25">
      <c r="D28" s="118" t="s">
        <v>49</v>
      </c>
      <c r="E28" s="118"/>
      <c r="F28" s="118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3</v>
      </c>
      <c r="D30" s="74">
        <v>0.20139778999115035</v>
      </c>
      <c r="E30" s="74">
        <v>0.18516855320591316</v>
      </c>
      <c r="F30" s="74">
        <v>0.17326194382658192</v>
      </c>
      <c r="G30" s="15">
        <v>-1.1906609379331246E-2</v>
      </c>
    </row>
    <row r="31" spans="1:7" x14ac:dyDescent="0.25">
      <c r="A31" s="11">
        <v>2</v>
      </c>
      <c r="B31" s="70" t="s">
        <v>1</v>
      </c>
      <c r="C31" s="70" t="s">
        <v>6</v>
      </c>
      <c r="D31" s="74">
        <v>0.17772079662009957</v>
      </c>
      <c r="E31" s="74">
        <v>0.1407607117864722</v>
      </c>
      <c r="F31" s="74">
        <v>0.13078601088335379</v>
      </c>
      <c r="G31" s="15">
        <v>-9.9747009031184164E-3</v>
      </c>
    </row>
    <row r="32" spans="1:7" x14ac:dyDescent="0.25">
      <c r="A32" s="11">
        <v>3</v>
      </c>
      <c r="B32" s="70" t="s">
        <v>1</v>
      </c>
      <c r="C32" s="70" t="s">
        <v>112</v>
      </c>
      <c r="D32" s="74">
        <v>0.16053928085129698</v>
      </c>
      <c r="E32" s="74">
        <v>0.13267211093533327</v>
      </c>
      <c r="F32" s="74">
        <v>0.12288235194809401</v>
      </c>
      <c r="G32" s="15">
        <v>-9.7897589872392582E-3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0.14447276095349168</v>
      </c>
      <c r="E33" s="74">
        <v>0.13437451907102477</v>
      </c>
      <c r="F33" s="74">
        <v>0.11876005874720469</v>
      </c>
      <c r="G33" s="15">
        <v>-1.5614460323820079E-2</v>
      </c>
    </row>
    <row r="34" spans="1:7" x14ac:dyDescent="0.25">
      <c r="A34" s="11">
        <v>5</v>
      </c>
      <c r="B34" s="70" t="s">
        <v>1</v>
      </c>
      <c r="C34" s="70" t="s">
        <v>113</v>
      </c>
      <c r="D34" s="74">
        <v>8.012274174686336E-2</v>
      </c>
      <c r="E34" s="75">
        <v>7.3551487290741804E-2</v>
      </c>
      <c r="F34" s="74">
        <v>9.9782888275226592E-2</v>
      </c>
      <c r="G34" s="67">
        <v>2.6231400984484787E-2</v>
      </c>
    </row>
    <row r="35" spans="1:7" x14ac:dyDescent="0.25">
      <c r="A35" s="11">
        <v>6</v>
      </c>
      <c r="B35" s="70" t="s">
        <v>1</v>
      </c>
      <c r="C35" s="70" t="s">
        <v>7</v>
      </c>
      <c r="D35" s="75">
        <v>5.0727369621302573E-2</v>
      </c>
      <c r="E35" s="75">
        <v>7.1444552304980966E-2</v>
      </c>
      <c r="F35" s="74">
        <v>9.3477853215486961E-2</v>
      </c>
      <c r="G35" s="67">
        <v>2.2033300910505996E-2</v>
      </c>
    </row>
    <row r="36" spans="1:7" x14ac:dyDescent="0.25">
      <c r="A36" s="11">
        <v>7</v>
      </c>
      <c r="B36" s="70" t="s">
        <v>1</v>
      </c>
      <c r="C36" s="70" t="s">
        <v>108</v>
      </c>
      <c r="D36" s="74">
        <v>9.9935470663789841E-2</v>
      </c>
      <c r="E36" s="74">
        <v>9.8193072909549844E-2</v>
      </c>
      <c r="F36" s="74">
        <v>9.1554419297300835E-2</v>
      </c>
      <c r="G36" s="15">
        <v>-6.6386536122490097E-3</v>
      </c>
    </row>
    <row r="37" spans="1:7" x14ac:dyDescent="0.25">
      <c r="A37" s="11">
        <v>8</v>
      </c>
      <c r="B37" s="70" t="s">
        <v>1</v>
      </c>
      <c r="C37" s="70" t="s">
        <v>283</v>
      </c>
      <c r="D37" s="74">
        <v>0.1033763960415469</v>
      </c>
      <c r="E37" s="74">
        <v>9.8526210378525089E-2</v>
      </c>
      <c r="F37" s="74">
        <v>8.4665424841563017E-2</v>
      </c>
      <c r="G37" s="15">
        <v>-1.3860785536962072E-2</v>
      </c>
    </row>
    <row r="38" spans="1:7" x14ac:dyDescent="0.25">
      <c r="A38" s="11">
        <v>9</v>
      </c>
      <c r="B38" s="70" t="s">
        <v>1</v>
      </c>
      <c r="C38" s="70" t="s">
        <v>101</v>
      </c>
      <c r="D38" s="74">
        <v>8.8902889100961613E-2</v>
      </c>
      <c r="E38" s="75">
        <v>7.8551639076116828E-2</v>
      </c>
      <c r="F38" s="74">
        <v>8.2484597527811246E-2</v>
      </c>
      <c r="G38" s="67">
        <v>3.9329584516944183E-3</v>
      </c>
    </row>
    <row r="39" spans="1:7" x14ac:dyDescent="0.25">
      <c r="A39" s="11">
        <v>10</v>
      </c>
      <c r="B39" s="70" t="s">
        <v>1</v>
      </c>
      <c r="C39" s="70" t="s">
        <v>5</v>
      </c>
      <c r="D39" s="74">
        <v>8.0779905346725842E-2</v>
      </c>
      <c r="E39" s="74">
        <v>8.4885022531378876E-2</v>
      </c>
      <c r="F39" s="75">
        <v>7.6532135406821827E-2</v>
      </c>
      <c r="G39" s="15">
        <v>-8.3528871245570485E-3</v>
      </c>
    </row>
    <row r="40" spans="1:7" x14ac:dyDescent="0.25">
      <c r="A40" s="11">
        <v>11</v>
      </c>
      <c r="B40" s="70" t="s">
        <v>1</v>
      </c>
      <c r="C40" s="70" t="s">
        <v>105</v>
      </c>
      <c r="D40" s="75">
        <v>7.4653337505156805E-2</v>
      </c>
      <c r="E40" s="75">
        <v>7.0032578366671774E-2</v>
      </c>
      <c r="F40" s="75">
        <v>7.1982684080305628E-2</v>
      </c>
      <c r="G40" s="67">
        <v>1.950105713633854E-3</v>
      </c>
    </row>
    <row r="41" spans="1:7" x14ac:dyDescent="0.25">
      <c r="A41" s="11">
        <v>12</v>
      </c>
      <c r="B41" s="70" t="s">
        <v>1</v>
      </c>
      <c r="C41" s="70" t="s">
        <v>4</v>
      </c>
      <c r="D41" s="75">
        <v>6.7714060480063024E-2</v>
      </c>
      <c r="E41" s="75">
        <v>6.5693532350556028E-2</v>
      </c>
      <c r="F41" s="75">
        <v>6.6015265867021083E-2</v>
      </c>
      <c r="G41" s="67">
        <v>3.2173351646505588E-4</v>
      </c>
    </row>
    <row r="42" spans="1:7" x14ac:dyDescent="0.25">
      <c r="A42" s="11">
        <v>13</v>
      </c>
      <c r="B42" s="70" t="s">
        <v>1</v>
      </c>
      <c r="C42" s="70" t="s">
        <v>10</v>
      </c>
      <c r="D42" s="75">
        <v>3.6255655385832232E-2</v>
      </c>
      <c r="E42" s="75">
        <v>3.7650823248784299E-2</v>
      </c>
      <c r="F42" s="75">
        <v>6.194045393206752E-2</v>
      </c>
      <c r="G42" s="67">
        <v>2.4289630683283221E-2</v>
      </c>
    </row>
    <row r="43" spans="1:7" x14ac:dyDescent="0.25">
      <c r="A43" s="11">
        <v>14</v>
      </c>
      <c r="B43" s="70" t="s">
        <v>1</v>
      </c>
      <c r="C43" s="70" t="s">
        <v>107</v>
      </c>
      <c r="D43" s="75">
        <v>5.7204447847560125E-2</v>
      </c>
      <c r="E43" s="75">
        <v>5.2792354263360715E-2</v>
      </c>
      <c r="F43" s="75">
        <v>6.0690306321155754E-2</v>
      </c>
      <c r="G43" s="67">
        <v>7.8979520577950393E-3</v>
      </c>
    </row>
    <row r="44" spans="1:7" x14ac:dyDescent="0.25">
      <c r="A44" s="11">
        <v>15</v>
      </c>
      <c r="B44" s="70" t="s">
        <v>1</v>
      </c>
      <c r="C44" s="70" t="s">
        <v>282</v>
      </c>
      <c r="D44" s="75">
        <v>7.3494924548972509E-2</v>
      </c>
      <c r="E44" s="75">
        <v>6.6237966409235419E-2</v>
      </c>
      <c r="F44" s="75">
        <v>5.9939466530183505E-2</v>
      </c>
      <c r="G44" s="15">
        <v>-6.2984998790519137E-3</v>
      </c>
    </row>
    <row r="45" spans="1:7" x14ac:dyDescent="0.25">
      <c r="A45" s="11">
        <v>16</v>
      </c>
      <c r="B45" s="70" t="s">
        <v>1</v>
      </c>
      <c r="C45" s="70" t="s">
        <v>106</v>
      </c>
      <c r="D45" s="74">
        <v>8.3529925338543337E-2</v>
      </c>
      <c r="E45" s="74">
        <v>8.4815537281612244E-2</v>
      </c>
      <c r="F45" s="75">
        <v>5.7682379892622017E-2</v>
      </c>
      <c r="G45" s="15">
        <v>-2.7133157388990227E-2</v>
      </c>
    </row>
    <row r="46" spans="1:7" x14ac:dyDescent="0.25">
      <c r="A46" s="11">
        <v>17</v>
      </c>
      <c r="B46" s="70" t="s">
        <v>1</v>
      </c>
      <c r="C46" s="70" t="s">
        <v>290</v>
      </c>
      <c r="D46" s="75">
        <v>3.3068698919882601E-2</v>
      </c>
      <c r="E46" s="75">
        <v>5.5647847399485369E-2</v>
      </c>
      <c r="F46" s="75">
        <v>5.3840402676600799E-2</v>
      </c>
      <c r="G46" s="15">
        <v>-1.80744472288457E-3</v>
      </c>
    </row>
    <row r="47" spans="1:7" x14ac:dyDescent="0.25">
      <c r="A47" s="11">
        <v>18</v>
      </c>
      <c r="B47" s="70" t="s">
        <v>1</v>
      </c>
      <c r="C47" s="70" t="s">
        <v>103</v>
      </c>
      <c r="D47" s="75">
        <v>3.2737771136195359E-2</v>
      </c>
      <c r="E47" s="75">
        <v>5.1690185325810593E-2</v>
      </c>
      <c r="F47" s="75">
        <v>4.3392148796377004E-2</v>
      </c>
      <c r="G47" s="15">
        <v>-8.2980365294335889E-3</v>
      </c>
    </row>
    <row r="48" spans="1:7" x14ac:dyDescent="0.25">
      <c r="A48" s="11">
        <v>19</v>
      </c>
      <c r="B48" s="70" t="s">
        <v>1</v>
      </c>
      <c r="C48" s="70" t="s">
        <v>104</v>
      </c>
      <c r="D48" s="75">
        <v>1.9031398589878384E-2</v>
      </c>
      <c r="E48" s="75">
        <v>2.8995302201032001E-2</v>
      </c>
      <c r="F48" s="75">
        <v>3.8583486485223931E-2</v>
      </c>
      <c r="G48" s="67">
        <v>9.58818428419193E-3</v>
      </c>
    </row>
    <row r="49" spans="1:7" x14ac:dyDescent="0.25">
      <c r="A49" s="11">
        <v>20</v>
      </c>
      <c r="B49" s="70" t="s">
        <v>1</v>
      </c>
      <c r="C49" s="70" t="s">
        <v>9</v>
      </c>
      <c r="D49" s="75">
        <v>3.1441496444058241E-2</v>
      </c>
      <c r="E49" s="75">
        <v>3.625896786249426E-2</v>
      </c>
      <c r="F49" s="75">
        <v>3.8338488759317856E-2</v>
      </c>
      <c r="G49" s="67">
        <v>2.0795208968235959E-3</v>
      </c>
    </row>
    <row r="50" spans="1:7" x14ac:dyDescent="0.25">
      <c r="A50" s="11">
        <v>21</v>
      </c>
      <c r="B50" s="70" t="s">
        <v>1</v>
      </c>
      <c r="C50" s="70" t="s">
        <v>280</v>
      </c>
      <c r="D50" s="75">
        <v>3.036890548485412E-2</v>
      </c>
      <c r="E50" s="75">
        <v>3.2152458286634419E-2</v>
      </c>
      <c r="F50" s="75">
        <v>3.576567747002013E-2</v>
      </c>
      <c r="G50" s="67">
        <v>3.6132191833857102E-3</v>
      </c>
    </row>
    <row r="51" spans="1:7" x14ac:dyDescent="0.25">
      <c r="A51" s="11">
        <v>22</v>
      </c>
      <c r="B51" s="70" t="s">
        <v>1</v>
      </c>
      <c r="C51" s="70" t="s">
        <v>281</v>
      </c>
      <c r="D51" s="75">
        <v>4.584592453955659E-2</v>
      </c>
      <c r="E51" s="75">
        <v>3.9712955824239567E-2</v>
      </c>
      <c r="F51" s="75">
        <v>3.5131838538922731E-2</v>
      </c>
      <c r="G51" s="15">
        <v>-4.5811172853168353E-3</v>
      </c>
    </row>
    <row r="52" spans="1:7" x14ac:dyDescent="0.25">
      <c r="A52" s="11">
        <v>23</v>
      </c>
      <c r="B52" s="70" t="s">
        <v>1</v>
      </c>
      <c r="C52" s="70" t="s">
        <v>300</v>
      </c>
      <c r="D52" s="75">
        <v>2.8135572077809499E-2</v>
      </c>
      <c r="E52" s="75">
        <v>3.4521796016848648E-2</v>
      </c>
      <c r="F52" s="75">
        <v>3.3036705428031124E-2</v>
      </c>
      <c r="G52" s="15">
        <v>-1.4850905888175239E-3</v>
      </c>
    </row>
    <row r="53" spans="1:7" x14ac:dyDescent="0.25">
      <c r="A53" s="11">
        <v>24</v>
      </c>
      <c r="B53" s="70" t="s">
        <v>1</v>
      </c>
      <c r="C53" s="70" t="s">
        <v>279</v>
      </c>
      <c r="D53" s="75">
        <v>2.0289395025330989E-2</v>
      </c>
      <c r="E53" s="75">
        <v>2.741103303370733E-2</v>
      </c>
      <c r="F53" s="75">
        <v>3.1547771734321911E-2</v>
      </c>
      <c r="G53" s="67">
        <v>4.1367387006145812E-3</v>
      </c>
    </row>
    <row r="54" spans="1:7" x14ac:dyDescent="0.25">
      <c r="A54" s="11">
        <v>25</v>
      </c>
      <c r="B54" s="70" t="s">
        <v>1</v>
      </c>
      <c r="C54" s="70" t="s">
        <v>109</v>
      </c>
      <c r="D54" s="75">
        <v>3.0116679729285209E-2</v>
      </c>
      <c r="E54" s="75">
        <v>2.3457348007478538E-2</v>
      </c>
      <c r="F54" s="75">
        <v>2.3503466709379753E-2</v>
      </c>
      <c r="G54" s="67">
        <v>4.6118701901215475E-5</v>
      </c>
    </row>
    <row r="55" spans="1:7" x14ac:dyDescent="0.25">
      <c r="A55" s="11">
        <v>26</v>
      </c>
      <c r="B55" s="70" t="s">
        <v>1</v>
      </c>
      <c r="C55" s="70" t="s">
        <v>284</v>
      </c>
      <c r="D55" s="75">
        <v>1.0111604884590274E-2</v>
      </c>
      <c r="E55" s="75">
        <v>3.3596998260699083E-2</v>
      </c>
      <c r="F55" s="75">
        <v>1.3812456174493013E-2</v>
      </c>
      <c r="G55" s="15">
        <v>-1.9784542086206072E-2</v>
      </c>
    </row>
    <row r="56" spans="1:7" x14ac:dyDescent="0.25">
      <c r="A56" s="11">
        <v>27</v>
      </c>
      <c r="B56" s="70" t="s">
        <v>1</v>
      </c>
      <c r="C56" s="70" t="s">
        <v>111</v>
      </c>
      <c r="D56" s="75">
        <v>2.7508822513963929E-2</v>
      </c>
      <c r="E56" s="76">
        <v>5.2479790604978184E-3</v>
      </c>
      <c r="F56" s="76">
        <v>3.5501371508623791E-3</v>
      </c>
      <c r="G56" s="15">
        <v>-1.6978419096354393E-3</v>
      </c>
    </row>
    <row r="57" spans="1:7" x14ac:dyDescent="0.25">
      <c r="A57" s="11">
        <v>28</v>
      </c>
      <c r="B57" s="70" t="s">
        <v>1</v>
      </c>
      <c r="C57" s="70" t="s">
        <v>8</v>
      </c>
      <c r="D57" s="76">
        <v>2.4080858247858246E-3</v>
      </c>
      <c r="E57" s="76">
        <v>2.1047671210182844E-3</v>
      </c>
      <c r="F57" s="76">
        <v>3.0584831992381883E-3</v>
      </c>
      <c r="G57" s="67">
        <v>9.5371607821990393E-4</v>
      </c>
    </row>
    <row r="58" spans="1:7" x14ac:dyDescent="0.25">
      <c r="A58" s="11">
        <v>29</v>
      </c>
      <c r="B58" s="70" t="s">
        <v>1</v>
      </c>
      <c r="C58" s="70" t="s">
        <v>289</v>
      </c>
      <c r="D58" s="76">
        <v>4.0076558557817343E-3</v>
      </c>
      <c r="E58" s="76">
        <v>7.4996583386667259E-3</v>
      </c>
      <c r="F58" s="76">
        <v>2.2744266080763618E-3</v>
      </c>
      <c r="G58" s="15">
        <v>-5.2252317305903646E-3</v>
      </c>
    </row>
    <row r="59" spans="1:7" x14ac:dyDescent="0.25">
      <c r="A59" s="94">
        <v>30</v>
      </c>
      <c r="B59" s="70" t="s">
        <v>1</v>
      </c>
      <c r="C59" s="70" t="s">
        <v>100</v>
      </c>
      <c r="D59" s="76">
        <v>-0.3</v>
      </c>
      <c r="E59" s="76">
        <v>-0.12669811584798921</v>
      </c>
      <c r="F59" s="76">
        <v>1.4580065967755382E-3</v>
      </c>
      <c r="G59" s="67">
        <v>0.12815612244476474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-0.3</v>
      </c>
      <c r="E60" s="81">
        <v>-0.3</v>
      </c>
      <c r="F60" s="81">
        <v>-0.3</v>
      </c>
      <c r="G60" s="85">
        <v>0.22000163422804425</v>
      </c>
    </row>
    <row r="61" spans="1:7" x14ac:dyDescent="0.25">
      <c r="A61" s="51">
        <v>1</v>
      </c>
      <c r="B61" s="78" t="s">
        <v>2</v>
      </c>
      <c r="C61" s="78" t="s">
        <v>115</v>
      </c>
      <c r="D61" s="84">
        <v>4.9026420731892922E-2</v>
      </c>
      <c r="E61" s="84">
        <v>6.867537736679015E-2</v>
      </c>
      <c r="F61" s="84">
        <v>6.2556375051128502E-2</v>
      </c>
      <c r="G61" s="65">
        <v>-6.119002315661648E-3</v>
      </c>
    </row>
    <row r="62" spans="1:7" x14ac:dyDescent="0.25">
      <c r="A62" s="11">
        <v>2</v>
      </c>
      <c r="B62" s="70" t="s">
        <v>2</v>
      </c>
      <c r="C62" s="70" t="s">
        <v>286</v>
      </c>
      <c r="D62" s="76">
        <v>-0.11796567679790028</v>
      </c>
      <c r="E62" s="75">
        <v>3.4222677876259294E-2</v>
      </c>
      <c r="F62" s="75">
        <v>3.8868589311241999E-2</v>
      </c>
      <c r="G62" s="67">
        <v>4.6459114349827052E-3</v>
      </c>
    </row>
    <row r="63" spans="1:7" x14ac:dyDescent="0.25">
      <c r="A63" s="11">
        <v>3</v>
      </c>
      <c r="B63" s="70" t="s">
        <v>2</v>
      </c>
      <c r="C63" s="70" t="s">
        <v>288</v>
      </c>
      <c r="D63" s="75">
        <v>3.3518449084219464E-2</v>
      </c>
      <c r="E63" s="75">
        <v>3.5965024819900653E-2</v>
      </c>
      <c r="F63" s="75">
        <v>3.6919786733545741E-2</v>
      </c>
      <c r="G63" s="67">
        <v>9.5476191364508856E-4</v>
      </c>
    </row>
    <row r="64" spans="1:7" x14ac:dyDescent="0.25">
      <c r="A64" s="11">
        <v>4</v>
      </c>
      <c r="B64" s="70" t="s">
        <v>2</v>
      </c>
      <c r="C64" s="70" t="s">
        <v>13</v>
      </c>
      <c r="D64" s="75">
        <v>3.2313229861256343E-2</v>
      </c>
      <c r="E64" s="75">
        <v>2.9838719430576068E-2</v>
      </c>
      <c r="F64" s="75">
        <v>3.2794931999393637E-2</v>
      </c>
      <c r="G64" s="67">
        <v>2.9562125688175692E-3</v>
      </c>
    </row>
    <row r="65" spans="1:7" x14ac:dyDescent="0.25">
      <c r="A65" s="11">
        <v>5</v>
      </c>
      <c r="B65" s="70" t="s">
        <v>14</v>
      </c>
      <c r="C65" s="70" t="s">
        <v>299</v>
      </c>
      <c r="D65" s="75">
        <v>3.1260360931578329E-2</v>
      </c>
      <c r="E65" s="75">
        <v>4.0714537612785436E-2</v>
      </c>
      <c r="F65" s="75">
        <v>3.0956483213745136E-2</v>
      </c>
      <c r="G65" s="15">
        <v>-9.7580543990402994E-3</v>
      </c>
    </row>
    <row r="66" spans="1:7" x14ac:dyDescent="0.25">
      <c r="A66" s="11">
        <v>6</v>
      </c>
      <c r="B66" s="70" t="s">
        <v>2</v>
      </c>
      <c r="C66" s="70" t="s">
        <v>298</v>
      </c>
      <c r="D66" s="75">
        <v>1.5535844768428732E-2</v>
      </c>
      <c r="E66" s="75">
        <v>1.9763667743634611E-2</v>
      </c>
      <c r="F66" s="75">
        <v>2.0038923327954976E-2</v>
      </c>
      <c r="G66" s="67">
        <v>2.7525558432036495E-4</v>
      </c>
    </row>
    <row r="67" spans="1:7" x14ac:dyDescent="0.25">
      <c r="A67" s="11">
        <v>7</v>
      </c>
      <c r="B67" s="70" t="s">
        <v>2</v>
      </c>
      <c r="C67" s="70" t="s">
        <v>12</v>
      </c>
      <c r="D67" s="75">
        <v>2.064673141894249E-2</v>
      </c>
      <c r="E67" s="75">
        <v>2.0340674729079161E-2</v>
      </c>
      <c r="F67" s="75">
        <v>1.7736675322252985E-2</v>
      </c>
      <c r="G67" s="15">
        <v>-2.6039994068261761E-3</v>
      </c>
    </row>
    <row r="68" spans="1:7" x14ac:dyDescent="0.25">
      <c r="A68" s="11">
        <v>8</v>
      </c>
      <c r="B68" s="70" t="s">
        <v>2</v>
      </c>
      <c r="C68" s="70" t="s">
        <v>11</v>
      </c>
      <c r="D68" s="76">
        <v>1.1592455318213237E-3</v>
      </c>
      <c r="E68" s="75">
        <v>1.1664152134016092E-2</v>
      </c>
      <c r="F68" s="75">
        <v>1.4077963883734713E-2</v>
      </c>
      <c r="G68" s="67">
        <v>2.4138117497186206E-3</v>
      </c>
    </row>
    <row r="69" spans="1:7" x14ac:dyDescent="0.25">
      <c r="A69" s="11">
        <v>9</v>
      </c>
      <c r="B69" s="70" t="s">
        <v>14</v>
      </c>
      <c r="C69" s="70" t="s">
        <v>116</v>
      </c>
      <c r="D69" s="76">
        <v>8.5200921207011174E-3</v>
      </c>
      <c r="E69" s="75">
        <v>1.1313916007028394E-2</v>
      </c>
      <c r="F69" s="75">
        <v>1.1353745793524175E-2</v>
      </c>
      <c r="G69" s="67">
        <v>3.9829786495781602E-5</v>
      </c>
    </row>
    <row r="70" spans="1:7" x14ac:dyDescent="0.25">
      <c r="A70" s="11">
        <v>10</v>
      </c>
      <c r="B70" s="70" t="s">
        <v>2</v>
      </c>
      <c r="C70" s="70" t="s">
        <v>114</v>
      </c>
      <c r="D70" s="75">
        <v>6.0033910516673762E-2</v>
      </c>
      <c r="E70" s="75">
        <v>2.3399858470015286E-2</v>
      </c>
      <c r="F70" s="76">
        <v>5.8298266771060836E-3</v>
      </c>
      <c r="G70" s="15">
        <v>-1.7570031792909203E-2</v>
      </c>
    </row>
    <row r="71" spans="1:7" x14ac:dyDescent="0.25">
      <c r="A71" s="11">
        <v>11</v>
      </c>
      <c r="B71" s="70" t="s">
        <v>2</v>
      </c>
      <c r="C71" s="70" t="s">
        <v>285</v>
      </c>
      <c r="D71" s="76">
        <v>5.6771808871106989E-4</v>
      </c>
      <c r="E71" s="76">
        <v>5.4971236056274855E-4</v>
      </c>
      <c r="F71" s="76">
        <v>5.1874284943023133E-4</v>
      </c>
      <c r="G71" s="15">
        <v>-3.0969511132517219E-5</v>
      </c>
    </row>
    <row r="72" spans="1:7" x14ac:dyDescent="0.25">
      <c r="A72" s="11">
        <v>12</v>
      </c>
      <c r="B72" s="70" t="s">
        <v>2</v>
      </c>
      <c r="C72" s="70" t="s">
        <v>287</v>
      </c>
      <c r="D72" s="76">
        <v>-0.13533221293149961</v>
      </c>
      <c r="E72" s="76">
        <v>-7.1880571504230245E-2</v>
      </c>
      <c r="F72" s="76">
        <v>-7.8586712760290237E-2</v>
      </c>
      <c r="G72" s="15">
        <v>-6.7061412560599915E-3</v>
      </c>
    </row>
    <row r="73" spans="1:7" x14ac:dyDescent="0.25">
      <c r="A73" s="111" t="s">
        <v>0</v>
      </c>
      <c r="B73" s="111"/>
      <c r="C73" s="10" t="s">
        <v>15</v>
      </c>
      <c r="D73" s="89">
        <v>9.7763185219907241E-3</v>
      </c>
      <c r="E73" s="83">
        <v>3.2448264422693829E-2</v>
      </c>
      <c r="F73" s="83">
        <v>4.5596652100634939E-2</v>
      </c>
      <c r="G73" s="69">
        <v>1.314838767794111E-2</v>
      </c>
    </row>
  </sheetData>
  <sortState xmlns:xlrd2="http://schemas.microsoft.com/office/spreadsheetml/2017/richdata2" ref="B30:G72">
    <sortCondition ref="B30:B72"/>
    <sortCondition descending="1"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3"/>
  <sheetViews>
    <sheetView showGridLines="0" topLeftCell="A67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15" t="s">
        <v>69</v>
      </c>
      <c r="B2" s="115"/>
      <c r="C2" s="115"/>
    </row>
    <row r="24" spans="1:7" ht="15.75" x14ac:dyDescent="0.25">
      <c r="A24" s="115" t="s">
        <v>68</v>
      </c>
      <c r="B24" s="115"/>
      <c r="C24" s="115"/>
    </row>
    <row r="26" spans="1:7" x14ac:dyDescent="0.25">
      <c r="D26" s="120" t="s">
        <v>24</v>
      </c>
      <c r="E26" s="120"/>
      <c r="F26" s="120"/>
    </row>
    <row r="27" spans="1:7" x14ac:dyDescent="0.25">
      <c r="D27" s="119" t="s">
        <v>33</v>
      </c>
      <c r="E27" s="119"/>
      <c r="F27" s="119"/>
    </row>
    <row r="28" spans="1:7" ht="15" customHeight="1" x14ac:dyDescent="0.25">
      <c r="D28" s="118" t="s">
        <v>43</v>
      </c>
      <c r="E28" s="118"/>
      <c r="F28" s="118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7</v>
      </c>
      <c r="D30" s="74">
        <v>0.28414064594038368</v>
      </c>
      <c r="E30" s="74">
        <v>0.29168245233306594</v>
      </c>
      <c r="F30" s="74">
        <v>0.29052698928050663</v>
      </c>
      <c r="G30" s="15">
        <v>-1.1554630525593135E-3</v>
      </c>
    </row>
    <row r="31" spans="1:7" x14ac:dyDescent="0.25">
      <c r="A31" s="11">
        <v>2</v>
      </c>
      <c r="B31" s="70" t="s">
        <v>1</v>
      </c>
      <c r="C31" s="70" t="s">
        <v>102</v>
      </c>
      <c r="D31" s="74">
        <v>0.27897041853335952</v>
      </c>
      <c r="E31" s="74">
        <v>0.27614350366626539</v>
      </c>
      <c r="F31" s="74">
        <v>0.27509253628972119</v>
      </c>
      <c r="G31" s="15">
        <v>-1.0509673765441985E-3</v>
      </c>
    </row>
    <row r="32" spans="1:7" x14ac:dyDescent="0.25">
      <c r="A32" s="11">
        <v>3</v>
      </c>
      <c r="B32" s="70" t="s">
        <v>1</v>
      </c>
      <c r="C32" s="70" t="s">
        <v>106</v>
      </c>
      <c r="D32" s="74">
        <v>0.25123030156487269</v>
      </c>
      <c r="E32" s="74">
        <v>0.25452873501078022</v>
      </c>
      <c r="F32" s="74">
        <v>0.25377522812823494</v>
      </c>
      <c r="G32" s="15">
        <v>-7.5350688254527398E-4</v>
      </c>
    </row>
    <row r="33" spans="1:7" x14ac:dyDescent="0.25">
      <c r="A33" s="11">
        <v>4</v>
      </c>
      <c r="B33" s="70" t="s">
        <v>1</v>
      </c>
      <c r="C33" s="70" t="s">
        <v>107</v>
      </c>
      <c r="D33" s="74">
        <v>0.2360797985719629</v>
      </c>
      <c r="E33" s="74">
        <v>0.23336631475052311</v>
      </c>
      <c r="F33" s="74">
        <v>0.23187725240631529</v>
      </c>
      <c r="G33" s="15">
        <v>-1.4890623442078144E-3</v>
      </c>
    </row>
    <row r="34" spans="1:7" x14ac:dyDescent="0.25">
      <c r="A34" s="11">
        <v>5</v>
      </c>
      <c r="B34" s="70" t="s">
        <v>1</v>
      </c>
      <c r="C34" s="70" t="s">
        <v>6</v>
      </c>
      <c r="D34" s="74">
        <v>0.22969725974088781</v>
      </c>
      <c r="E34" s="74">
        <v>0.22544878159731691</v>
      </c>
      <c r="F34" s="74">
        <v>0.22414058204918727</v>
      </c>
      <c r="G34" s="15">
        <v>-1.3081995481296349E-3</v>
      </c>
    </row>
    <row r="35" spans="1:7" x14ac:dyDescent="0.25">
      <c r="A35" s="11">
        <v>6</v>
      </c>
      <c r="B35" s="70" t="s">
        <v>1</v>
      </c>
      <c r="C35" s="70" t="s">
        <v>4</v>
      </c>
      <c r="D35" s="74">
        <v>0.21669775998092033</v>
      </c>
      <c r="E35" s="74">
        <v>0.21610222027834303</v>
      </c>
      <c r="F35" s="74">
        <v>0.21593024772852468</v>
      </c>
      <c r="G35" s="15">
        <v>-1.7197254981834997E-4</v>
      </c>
    </row>
    <row r="36" spans="1:7" x14ac:dyDescent="0.25">
      <c r="A36" s="11">
        <v>7</v>
      </c>
      <c r="B36" s="70" t="s">
        <v>1</v>
      </c>
      <c r="C36" s="70" t="s">
        <v>113</v>
      </c>
      <c r="D36" s="74">
        <v>0.21193801986585953</v>
      </c>
      <c r="E36" s="74">
        <v>0.21132097551777301</v>
      </c>
      <c r="F36" s="74">
        <v>0.21225314938609322</v>
      </c>
      <c r="G36" s="67">
        <v>9.3217386832020188E-4</v>
      </c>
    </row>
    <row r="37" spans="1:7" x14ac:dyDescent="0.25">
      <c r="A37" s="11">
        <v>8</v>
      </c>
      <c r="B37" s="70" t="s">
        <v>1</v>
      </c>
      <c r="C37" s="70" t="s">
        <v>283</v>
      </c>
      <c r="D37" s="74">
        <v>0.20761853132882499</v>
      </c>
      <c r="E37" s="74">
        <v>0.20709754247343259</v>
      </c>
      <c r="F37" s="74">
        <v>0.20660634254800012</v>
      </c>
      <c r="G37" s="15">
        <v>-4.9119992543247837E-4</v>
      </c>
    </row>
    <row r="38" spans="1:7" x14ac:dyDescent="0.25">
      <c r="A38" s="11">
        <v>9</v>
      </c>
      <c r="B38" s="70" t="s">
        <v>1</v>
      </c>
      <c r="C38" s="70" t="s">
        <v>108</v>
      </c>
      <c r="D38" s="74">
        <v>0.20839649660692899</v>
      </c>
      <c r="E38" s="74">
        <v>0.20681889893247116</v>
      </c>
      <c r="F38" s="74">
        <v>0.20630090275445689</v>
      </c>
      <c r="G38" s="15">
        <v>-5.1799617801426279E-4</v>
      </c>
    </row>
    <row r="39" spans="1:7" x14ac:dyDescent="0.25">
      <c r="A39" s="11">
        <v>10</v>
      </c>
      <c r="B39" s="70" t="s">
        <v>1</v>
      </c>
      <c r="C39" s="70" t="s">
        <v>281</v>
      </c>
      <c r="D39" s="74">
        <v>0.20327061177136818</v>
      </c>
      <c r="E39" s="74">
        <v>0.20165851611386146</v>
      </c>
      <c r="F39" s="74">
        <v>0.20197045934361987</v>
      </c>
      <c r="G39" s="67">
        <v>3.1194322975841571E-4</v>
      </c>
    </row>
    <row r="40" spans="1:7" x14ac:dyDescent="0.25">
      <c r="A40" s="11">
        <v>11</v>
      </c>
      <c r="B40" s="70" t="s">
        <v>1</v>
      </c>
      <c r="C40" s="70" t="s">
        <v>284</v>
      </c>
      <c r="D40" s="74">
        <v>0.18533244264016613</v>
      </c>
      <c r="E40" s="74">
        <v>0.18794166990400282</v>
      </c>
      <c r="F40" s="74">
        <v>0.18585104191507684</v>
      </c>
      <c r="G40" s="15">
        <v>-2.0906279889259805E-3</v>
      </c>
    </row>
    <row r="41" spans="1:7" x14ac:dyDescent="0.25">
      <c r="A41" s="11">
        <v>12</v>
      </c>
      <c r="B41" s="70" t="s">
        <v>1</v>
      </c>
      <c r="C41" s="70" t="s">
        <v>3</v>
      </c>
      <c r="D41" s="74">
        <v>0.17616140986657761</v>
      </c>
      <c r="E41" s="74">
        <v>0.17702288523174498</v>
      </c>
      <c r="F41" s="74">
        <v>0.17915141813169219</v>
      </c>
      <c r="G41" s="67">
        <v>2.1285328999472164E-3</v>
      </c>
    </row>
    <row r="42" spans="1:7" x14ac:dyDescent="0.25">
      <c r="A42" s="11">
        <v>13</v>
      </c>
      <c r="B42" s="70" t="s">
        <v>1</v>
      </c>
      <c r="C42" s="70" t="s">
        <v>111</v>
      </c>
      <c r="D42" s="74">
        <v>0.17944093803706565</v>
      </c>
      <c r="E42" s="74">
        <v>0.1791136391469432</v>
      </c>
      <c r="F42" s="74">
        <v>0.17722194592621138</v>
      </c>
      <c r="G42" s="15">
        <v>-1.8916932207318216E-3</v>
      </c>
    </row>
    <row r="43" spans="1:7" x14ac:dyDescent="0.25">
      <c r="A43" s="11">
        <v>14</v>
      </c>
      <c r="B43" s="70" t="s">
        <v>1</v>
      </c>
      <c r="C43" s="70" t="s">
        <v>282</v>
      </c>
      <c r="D43" s="74">
        <v>0.17445880875506403</v>
      </c>
      <c r="E43" s="74">
        <v>0.17481272302662149</v>
      </c>
      <c r="F43" s="74">
        <v>0.17679092595312645</v>
      </c>
      <c r="G43" s="67">
        <v>1.9782029265049683E-3</v>
      </c>
    </row>
    <row r="44" spans="1:7" x14ac:dyDescent="0.25">
      <c r="A44" s="11">
        <v>15</v>
      </c>
      <c r="B44" s="70" t="s">
        <v>1</v>
      </c>
      <c r="C44" s="70" t="s">
        <v>9</v>
      </c>
      <c r="D44" s="74">
        <v>0.17478289780278553</v>
      </c>
      <c r="E44" s="74">
        <v>0.17239391219940944</v>
      </c>
      <c r="F44" s="74">
        <v>0.17296033271391856</v>
      </c>
      <c r="G44" s="67">
        <v>5.664205145091139E-4</v>
      </c>
    </row>
    <row r="45" spans="1:7" x14ac:dyDescent="0.25">
      <c r="A45" s="11">
        <v>16</v>
      </c>
      <c r="B45" s="70" t="s">
        <v>1</v>
      </c>
      <c r="C45" s="70" t="s">
        <v>10</v>
      </c>
      <c r="D45" s="74">
        <v>0.17251913727497992</v>
      </c>
      <c r="E45" s="74">
        <v>0.17111417224315953</v>
      </c>
      <c r="F45" s="74">
        <v>0.17129511572483483</v>
      </c>
      <c r="G45" s="67">
        <v>1.8094348167529972E-4</v>
      </c>
    </row>
    <row r="46" spans="1:7" x14ac:dyDescent="0.25">
      <c r="A46" s="11">
        <v>17</v>
      </c>
      <c r="B46" s="70" t="s">
        <v>1</v>
      </c>
      <c r="C46" s="70" t="s">
        <v>103</v>
      </c>
      <c r="D46" s="74">
        <v>0.165715349998212</v>
      </c>
      <c r="E46" s="74">
        <v>0.16465794641484832</v>
      </c>
      <c r="F46" s="74">
        <v>0.16359150479584075</v>
      </c>
      <c r="G46" s="15">
        <v>-1.0664416190075687E-3</v>
      </c>
    </row>
    <row r="47" spans="1:7" x14ac:dyDescent="0.25">
      <c r="A47" s="11">
        <v>18</v>
      </c>
      <c r="B47" s="70" t="s">
        <v>1</v>
      </c>
      <c r="C47" s="70" t="s">
        <v>279</v>
      </c>
      <c r="D47" s="74">
        <v>0.15168365876384182</v>
      </c>
      <c r="E47" s="74">
        <v>0.15531846643927624</v>
      </c>
      <c r="F47" s="74">
        <v>0.16034702908392603</v>
      </c>
      <c r="G47" s="67">
        <v>5.0285626446497922E-3</v>
      </c>
    </row>
    <row r="48" spans="1:7" x14ac:dyDescent="0.25">
      <c r="A48" s="11">
        <v>19</v>
      </c>
      <c r="B48" s="70" t="s">
        <v>1</v>
      </c>
      <c r="C48" s="70" t="s">
        <v>8</v>
      </c>
      <c r="D48" s="74">
        <v>0.15091793217509511</v>
      </c>
      <c r="E48" s="74">
        <v>0.14575877304981272</v>
      </c>
      <c r="F48" s="74">
        <v>0.14705932201252073</v>
      </c>
      <c r="G48" s="67">
        <v>1.3005489627080091E-3</v>
      </c>
    </row>
    <row r="49" spans="1:7" x14ac:dyDescent="0.25">
      <c r="A49" s="11">
        <v>20</v>
      </c>
      <c r="B49" s="70" t="s">
        <v>1</v>
      </c>
      <c r="C49" s="70" t="s">
        <v>289</v>
      </c>
      <c r="D49" s="74">
        <v>0.14230230160352739</v>
      </c>
      <c r="E49" s="74">
        <v>0.14295553920055279</v>
      </c>
      <c r="F49" s="74">
        <v>0.14363821237042146</v>
      </c>
      <c r="G49" s="67">
        <v>6.8267316986866944E-4</v>
      </c>
    </row>
    <row r="50" spans="1:7" x14ac:dyDescent="0.25">
      <c r="A50" s="11">
        <v>21</v>
      </c>
      <c r="B50" s="70" t="s">
        <v>1</v>
      </c>
      <c r="C50" s="70" t="s">
        <v>290</v>
      </c>
      <c r="D50" s="74">
        <v>0.14106844600646262</v>
      </c>
      <c r="E50" s="74">
        <v>0.1403538675378608</v>
      </c>
      <c r="F50" s="74">
        <v>0.14069590404605306</v>
      </c>
      <c r="G50" s="67">
        <v>3.4203650819225606E-4</v>
      </c>
    </row>
    <row r="51" spans="1:7" x14ac:dyDescent="0.25">
      <c r="A51" s="11">
        <v>22</v>
      </c>
      <c r="B51" s="70" t="s">
        <v>1</v>
      </c>
      <c r="C51" s="70" t="s">
        <v>5</v>
      </c>
      <c r="D51" s="74">
        <v>0.13885480479958584</v>
      </c>
      <c r="E51" s="74">
        <v>0.13857539797697496</v>
      </c>
      <c r="F51" s="74">
        <v>0.13865090993377135</v>
      </c>
      <c r="G51" s="67">
        <v>7.5511956796392443E-5</v>
      </c>
    </row>
    <row r="52" spans="1:7" x14ac:dyDescent="0.25">
      <c r="A52" s="11">
        <v>23</v>
      </c>
      <c r="B52" s="70" t="s">
        <v>1</v>
      </c>
      <c r="C52" s="70" t="s">
        <v>112</v>
      </c>
      <c r="D52" s="74">
        <v>0.13179144453108813</v>
      </c>
      <c r="E52" s="74">
        <v>0.13305094586349439</v>
      </c>
      <c r="F52" s="74">
        <v>0.13524709842278407</v>
      </c>
      <c r="G52" s="67">
        <v>2.1961525592896769E-3</v>
      </c>
    </row>
    <row r="53" spans="1:7" x14ac:dyDescent="0.25">
      <c r="A53" s="11">
        <v>24</v>
      </c>
      <c r="B53" s="70" t="s">
        <v>1</v>
      </c>
      <c r="C53" s="70" t="s">
        <v>101</v>
      </c>
      <c r="D53" s="74">
        <v>0.13321328059547063</v>
      </c>
      <c r="E53" s="74">
        <v>0.13120289255260437</v>
      </c>
      <c r="F53" s="74">
        <v>0.1339344647265214</v>
      </c>
      <c r="G53" s="67">
        <v>2.7315721739170351E-3</v>
      </c>
    </row>
    <row r="54" spans="1:7" x14ac:dyDescent="0.25">
      <c r="A54" s="11">
        <v>25</v>
      </c>
      <c r="B54" s="70" t="s">
        <v>1</v>
      </c>
      <c r="C54" s="70" t="s">
        <v>105</v>
      </c>
      <c r="D54" s="74">
        <v>0.12821702355993733</v>
      </c>
      <c r="E54" s="74">
        <v>0.12903313203293451</v>
      </c>
      <c r="F54" s="74">
        <v>0.13074787047592504</v>
      </c>
      <c r="G54" s="67">
        <v>1.7147384429905266E-3</v>
      </c>
    </row>
    <row r="55" spans="1:7" x14ac:dyDescent="0.25">
      <c r="A55" s="11">
        <v>26</v>
      </c>
      <c r="B55" s="70" t="s">
        <v>1</v>
      </c>
      <c r="C55" s="70" t="s">
        <v>280</v>
      </c>
      <c r="D55" s="74">
        <v>0.13147232142689527</v>
      </c>
      <c r="E55" s="74">
        <v>0.13068150912962156</v>
      </c>
      <c r="F55" s="74">
        <v>0.13065095261588505</v>
      </c>
      <c r="G55" s="15">
        <v>-3.0556513736512692E-5</v>
      </c>
    </row>
    <row r="56" spans="1:7" x14ac:dyDescent="0.25">
      <c r="A56" s="11">
        <v>27</v>
      </c>
      <c r="B56" s="70" t="s">
        <v>1</v>
      </c>
      <c r="C56" s="70" t="s">
        <v>109</v>
      </c>
      <c r="D56" s="74">
        <v>0.1256479063826168</v>
      </c>
      <c r="E56" s="74">
        <v>0.12726553524871989</v>
      </c>
      <c r="F56" s="74">
        <v>0.1295116322683616</v>
      </c>
      <c r="G56" s="67">
        <v>2.2460970196417074E-3</v>
      </c>
    </row>
    <row r="57" spans="1:7" x14ac:dyDescent="0.25">
      <c r="A57" s="11">
        <v>28</v>
      </c>
      <c r="B57" s="70" t="s">
        <v>1</v>
      </c>
      <c r="C57" s="70" t="s">
        <v>110</v>
      </c>
      <c r="D57" s="74">
        <v>0.11496797932564784</v>
      </c>
      <c r="E57" s="74">
        <v>0.11930981043482861</v>
      </c>
      <c r="F57" s="74">
        <v>0.12774304561572289</v>
      </c>
      <c r="G57" s="67">
        <v>8.4332351808942829E-3</v>
      </c>
    </row>
    <row r="58" spans="1:7" x14ac:dyDescent="0.25">
      <c r="A58" s="11">
        <v>29</v>
      </c>
      <c r="B58" s="70" t="s">
        <v>1</v>
      </c>
      <c r="C58" s="70" t="s">
        <v>100</v>
      </c>
      <c r="D58" s="74">
        <v>0.11029657395645372</v>
      </c>
      <c r="E58" s="74">
        <v>0.11486415102086814</v>
      </c>
      <c r="F58" s="74">
        <v>0.12620278297856444</v>
      </c>
      <c r="G58" s="67">
        <v>1.1338631957696299E-2</v>
      </c>
    </row>
    <row r="59" spans="1:7" x14ac:dyDescent="0.25">
      <c r="A59" s="94">
        <v>30</v>
      </c>
      <c r="B59" s="70" t="s">
        <v>1</v>
      </c>
      <c r="C59" s="70" t="s">
        <v>104</v>
      </c>
      <c r="D59" s="74">
        <v>0.11811598837899497</v>
      </c>
      <c r="E59" s="74">
        <v>0.11759569058789573</v>
      </c>
      <c r="F59" s="74">
        <v>0.11819548889264499</v>
      </c>
      <c r="G59" s="67">
        <v>5.9979830474925222E-4</v>
      </c>
    </row>
    <row r="60" spans="1:7" ht="15.75" thickBot="1" x14ac:dyDescent="0.3">
      <c r="A60" s="52">
        <v>31</v>
      </c>
      <c r="B60" s="80" t="s">
        <v>1</v>
      </c>
      <c r="C60" s="80" t="s">
        <v>300</v>
      </c>
      <c r="D60" s="87">
        <v>9.9995177757645937E-2</v>
      </c>
      <c r="E60" s="87">
        <v>9.9024746781821646E-2</v>
      </c>
      <c r="F60" s="87">
        <v>9.908842591325065E-2</v>
      </c>
      <c r="G60" s="85">
        <v>6.367913142900361E-5</v>
      </c>
    </row>
    <row r="61" spans="1:7" x14ac:dyDescent="0.25">
      <c r="A61" s="51">
        <v>1</v>
      </c>
      <c r="B61" s="78" t="s">
        <v>14</v>
      </c>
      <c r="C61" s="78" t="s">
        <v>299</v>
      </c>
      <c r="D61" s="79">
        <v>0.35130441793336914</v>
      </c>
      <c r="E61" s="79">
        <v>0.35182094078232468</v>
      </c>
      <c r="F61" s="79">
        <v>0.35504591462932056</v>
      </c>
      <c r="G61" s="88">
        <v>3.2249738469958822E-3</v>
      </c>
    </row>
    <row r="62" spans="1:7" x14ac:dyDescent="0.25">
      <c r="A62" s="11">
        <v>2</v>
      </c>
      <c r="B62" s="70" t="s">
        <v>14</v>
      </c>
      <c r="C62" s="70" t="s">
        <v>116</v>
      </c>
      <c r="D62" s="74">
        <v>0.31722967293195647</v>
      </c>
      <c r="E62" s="74">
        <v>0.31279189819259567</v>
      </c>
      <c r="F62" s="74">
        <v>0.30663841199056263</v>
      </c>
      <c r="G62" s="15">
        <v>-6.1534862020330428E-3</v>
      </c>
    </row>
    <row r="63" spans="1:7" x14ac:dyDescent="0.25">
      <c r="A63" s="11">
        <v>3</v>
      </c>
      <c r="B63" s="70" t="s">
        <v>2</v>
      </c>
      <c r="C63" s="70" t="s">
        <v>298</v>
      </c>
      <c r="D63" s="74">
        <v>0.31770207100170073</v>
      </c>
      <c r="E63" s="74">
        <v>0.31206298608629213</v>
      </c>
      <c r="F63" s="74">
        <v>0.30647436536567702</v>
      </c>
      <c r="G63" s="15">
        <v>-5.5886207206151117E-3</v>
      </c>
    </row>
    <row r="64" spans="1:7" x14ac:dyDescent="0.25">
      <c r="A64" s="11">
        <v>4</v>
      </c>
      <c r="B64" s="70" t="s">
        <v>2</v>
      </c>
      <c r="C64" s="70" t="s">
        <v>288</v>
      </c>
      <c r="D64" s="74">
        <v>0.25787144650776278</v>
      </c>
      <c r="E64" s="74">
        <v>0.25870890855005518</v>
      </c>
      <c r="F64" s="74">
        <v>0.25741929661606183</v>
      </c>
      <c r="G64" s="15">
        <v>-1.2896119339933509E-3</v>
      </c>
    </row>
    <row r="65" spans="1:7" x14ac:dyDescent="0.25">
      <c r="A65" s="11">
        <v>5</v>
      </c>
      <c r="B65" s="70" t="s">
        <v>2</v>
      </c>
      <c r="C65" s="70" t="s">
        <v>287</v>
      </c>
      <c r="D65" s="74">
        <v>0.24896031303394539</v>
      </c>
      <c r="E65" s="74">
        <v>0.25139910937885374</v>
      </c>
      <c r="F65" s="74">
        <v>0.24839869641812634</v>
      </c>
      <c r="G65" s="15">
        <v>-3.0004129607273944E-3</v>
      </c>
    </row>
    <row r="66" spans="1:7" x14ac:dyDescent="0.25">
      <c r="A66" s="11">
        <v>6</v>
      </c>
      <c r="B66" s="70" t="s">
        <v>2</v>
      </c>
      <c r="C66" s="70" t="s">
        <v>13</v>
      </c>
      <c r="D66" s="74">
        <v>0.20732697220272994</v>
      </c>
      <c r="E66" s="74">
        <v>0.20627183946565306</v>
      </c>
      <c r="F66" s="74">
        <v>0.20544929314077792</v>
      </c>
      <c r="G66" s="15">
        <v>-8.2254632487513413E-4</v>
      </c>
    </row>
    <row r="67" spans="1:7" x14ac:dyDescent="0.25">
      <c r="A67" s="11">
        <v>7</v>
      </c>
      <c r="B67" s="70" t="s">
        <v>2</v>
      </c>
      <c r="C67" s="70" t="s">
        <v>285</v>
      </c>
      <c r="D67" s="74">
        <v>0.21311858004272116</v>
      </c>
      <c r="E67" s="74">
        <v>0.20933129223826508</v>
      </c>
      <c r="F67" s="74">
        <v>0.19565116876940961</v>
      </c>
      <c r="G67" s="15">
        <v>-1.3680123468855471E-2</v>
      </c>
    </row>
    <row r="68" spans="1:7" x14ac:dyDescent="0.25">
      <c r="A68" s="11">
        <v>8</v>
      </c>
      <c r="B68" s="70" t="s">
        <v>2</v>
      </c>
      <c r="C68" s="70" t="s">
        <v>115</v>
      </c>
      <c r="D68" s="74">
        <v>0.18978983035267297</v>
      </c>
      <c r="E68" s="74">
        <v>0.19007150507278436</v>
      </c>
      <c r="F68" s="74">
        <v>0.18784391711976162</v>
      </c>
      <c r="G68" s="15">
        <v>-2.2275879530227471E-3</v>
      </c>
    </row>
    <row r="69" spans="1:7" x14ac:dyDescent="0.25">
      <c r="A69" s="11">
        <v>9</v>
      </c>
      <c r="B69" s="70" t="s">
        <v>2</v>
      </c>
      <c r="C69" s="70" t="s">
        <v>11</v>
      </c>
      <c r="D69" s="74">
        <v>0.17539516024749821</v>
      </c>
      <c r="E69" s="74">
        <v>0.17406652422736685</v>
      </c>
      <c r="F69" s="74">
        <v>0.17347341079323911</v>
      </c>
      <c r="G69" s="15">
        <v>-5.9311343412773998E-4</v>
      </c>
    </row>
    <row r="70" spans="1:7" x14ac:dyDescent="0.25">
      <c r="A70" s="11">
        <v>10</v>
      </c>
      <c r="B70" s="70" t="s">
        <v>2</v>
      </c>
      <c r="C70" s="70" t="s">
        <v>114</v>
      </c>
      <c r="D70" s="74">
        <v>0.17182930546831565</v>
      </c>
      <c r="E70" s="74">
        <v>0.16973093213160478</v>
      </c>
      <c r="F70" s="74">
        <v>0.16722108800026367</v>
      </c>
      <c r="G70" s="15">
        <v>-2.5098441313411157E-3</v>
      </c>
    </row>
    <row r="71" spans="1:7" x14ac:dyDescent="0.25">
      <c r="A71" s="11">
        <v>11</v>
      </c>
      <c r="B71" s="70" t="s">
        <v>2</v>
      </c>
      <c r="C71" s="70" t="s">
        <v>286</v>
      </c>
      <c r="D71" s="74">
        <v>0.14393696105213116</v>
      </c>
      <c r="E71" s="74">
        <v>0.14751149434465036</v>
      </c>
      <c r="F71" s="74">
        <v>0.15226941238346828</v>
      </c>
      <c r="G71" s="67">
        <v>4.757918038817921E-3</v>
      </c>
    </row>
    <row r="72" spans="1:7" x14ac:dyDescent="0.25">
      <c r="A72" s="11">
        <v>12</v>
      </c>
      <c r="B72" s="70" t="s">
        <v>2</v>
      </c>
      <c r="C72" s="70" t="s">
        <v>12</v>
      </c>
      <c r="D72" s="74">
        <v>0.10576081707417137</v>
      </c>
      <c r="E72" s="74">
        <v>0.10862087880676226</v>
      </c>
      <c r="F72" s="74">
        <v>0.11057474565443752</v>
      </c>
      <c r="G72" s="67">
        <v>1.9538668476752619E-3</v>
      </c>
    </row>
    <row r="73" spans="1:7" x14ac:dyDescent="0.25">
      <c r="A73" s="111" t="s">
        <v>0</v>
      </c>
      <c r="B73" s="111"/>
      <c r="C73" s="10" t="s">
        <v>15</v>
      </c>
      <c r="D73" s="77">
        <v>0.16519652741033553</v>
      </c>
      <c r="E73" s="77">
        <v>0.1654038531271583</v>
      </c>
      <c r="F73" s="77">
        <v>0.1677599122820769</v>
      </c>
      <c r="G73" s="69">
        <v>2.3560591549185994E-3</v>
      </c>
    </row>
  </sheetData>
  <sortState xmlns:xlrd2="http://schemas.microsoft.com/office/spreadsheetml/2017/richdata2" ref="B30:G72">
    <sortCondition ref="B30:B72"/>
    <sortCondition descending="1" ref="F30:F72"/>
  </sortState>
  <mergeCells count="7">
    <mergeCell ref="G28:G29"/>
    <mergeCell ref="A73:B73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15" t="s">
        <v>77</v>
      </c>
      <c r="B2" s="115"/>
      <c r="C2" s="115"/>
    </row>
    <row r="24" spans="1:7" ht="15.75" x14ac:dyDescent="0.25">
      <c r="A24" s="12" t="s">
        <v>76</v>
      </c>
      <c r="B24" s="12"/>
      <c r="C24" s="12"/>
    </row>
    <row r="26" spans="1:7" x14ac:dyDescent="0.25">
      <c r="D26" s="120" t="s">
        <v>30</v>
      </c>
      <c r="E26" s="120"/>
      <c r="F26" s="120"/>
    </row>
    <row r="27" spans="1:7" x14ac:dyDescent="0.25">
      <c r="D27" s="119" t="s">
        <v>40</v>
      </c>
      <c r="E27" s="119"/>
      <c r="F27" s="119"/>
    </row>
    <row r="28" spans="1:7" ht="15" customHeight="1" x14ac:dyDescent="0.25">
      <c r="D28" s="118" t="s">
        <v>50</v>
      </c>
      <c r="E28" s="118"/>
      <c r="F28" s="118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283</v>
      </c>
      <c r="D30" s="74">
        <v>0.7</v>
      </c>
      <c r="E30" s="74">
        <v>0.7</v>
      </c>
      <c r="F30" s="74">
        <v>0.7</v>
      </c>
      <c r="G30" s="15">
        <v>-2.3407182886682532E-2</v>
      </c>
    </row>
    <row r="31" spans="1:7" x14ac:dyDescent="0.25">
      <c r="A31" s="11">
        <v>2</v>
      </c>
      <c r="B31" s="70" t="s">
        <v>1</v>
      </c>
      <c r="C31" s="70" t="s">
        <v>8</v>
      </c>
      <c r="D31" s="74">
        <v>0.7</v>
      </c>
      <c r="E31" s="74">
        <v>0.7</v>
      </c>
      <c r="F31" s="74">
        <v>0.69313347042752238</v>
      </c>
      <c r="G31" s="15">
        <v>-8.6818130085872802E-3</v>
      </c>
    </row>
    <row r="32" spans="1:7" x14ac:dyDescent="0.25">
      <c r="A32" s="11">
        <v>3</v>
      </c>
      <c r="B32" s="70" t="s">
        <v>1</v>
      </c>
      <c r="C32" s="70" t="s">
        <v>112</v>
      </c>
      <c r="D32" s="74">
        <v>0.67416549314105034</v>
      </c>
      <c r="E32" s="74">
        <v>0.62988924999856055</v>
      </c>
      <c r="F32" s="74">
        <v>0.65982088845573561</v>
      </c>
      <c r="G32" s="67">
        <v>2.9931638457175058E-2</v>
      </c>
    </row>
    <row r="33" spans="1:7" x14ac:dyDescent="0.25">
      <c r="A33" s="11">
        <v>4</v>
      </c>
      <c r="B33" s="70" t="s">
        <v>1</v>
      </c>
      <c r="C33" s="70" t="s">
        <v>7</v>
      </c>
      <c r="D33" s="74">
        <v>0.61574704466921149</v>
      </c>
      <c r="E33" s="74">
        <v>0.65397492091982334</v>
      </c>
      <c r="F33" s="74">
        <v>0.63498147370376223</v>
      </c>
      <c r="G33" s="15">
        <v>-1.899344721606111E-2</v>
      </c>
    </row>
    <row r="34" spans="1:7" x14ac:dyDescent="0.25">
      <c r="A34" s="11">
        <v>5</v>
      </c>
      <c r="B34" s="70" t="s">
        <v>1</v>
      </c>
      <c r="C34" s="70" t="s">
        <v>9</v>
      </c>
      <c r="D34" s="74">
        <v>0.5706447216099676</v>
      </c>
      <c r="E34" s="74">
        <v>0.61089710329654257</v>
      </c>
      <c r="F34" s="74">
        <v>0.59415183309894104</v>
      </c>
      <c r="G34" s="15">
        <v>-1.6745270197601525E-2</v>
      </c>
    </row>
    <row r="35" spans="1:7" x14ac:dyDescent="0.25">
      <c r="A35" s="11">
        <v>6</v>
      </c>
      <c r="B35" s="70" t="s">
        <v>1</v>
      </c>
      <c r="C35" s="70" t="s">
        <v>110</v>
      </c>
      <c r="D35" s="74">
        <v>0.57718963279611457</v>
      </c>
      <c r="E35" s="74">
        <v>0.59709543045093594</v>
      </c>
      <c r="F35" s="74">
        <v>0.58487918227519209</v>
      </c>
      <c r="G35" s="15">
        <v>-1.2216248175743849E-2</v>
      </c>
    </row>
    <row r="36" spans="1:7" x14ac:dyDescent="0.25">
      <c r="A36" s="11">
        <v>7</v>
      </c>
      <c r="B36" s="70" t="s">
        <v>1</v>
      </c>
      <c r="C36" s="70" t="s">
        <v>282</v>
      </c>
      <c r="D36" s="74">
        <v>0.57455938253327565</v>
      </c>
      <c r="E36" s="74">
        <v>0.57348012322954844</v>
      </c>
      <c r="F36" s="74">
        <v>0.56139505465149619</v>
      </c>
      <c r="G36" s="15">
        <v>-1.2085068578052249E-2</v>
      </c>
    </row>
    <row r="37" spans="1:7" x14ac:dyDescent="0.25">
      <c r="A37" s="11">
        <v>8</v>
      </c>
      <c r="B37" s="70" t="s">
        <v>1</v>
      </c>
      <c r="C37" s="70" t="s">
        <v>107</v>
      </c>
      <c r="D37" s="74">
        <v>0.56417529510320941</v>
      </c>
      <c r="E37" s="74">
        <v>0.51967580317847617</v>
      </c>
      <c r="F37" s="74">
        <v>0.5271528198422224</v>
      </c>
      <c r="G37" s="67">
        <v>7.4770166637462276E-3</v>
      </c>
    </row>
    <row r="38" spans="1:7" x14ac:dyDescent="0.25">
      <c r="A38" s="11">
        <v>9</v>
      </c>
      <c r="B38" s="70" t="s">
        <v>1</v>
      </c>
      <c r="C38" s="70" t="s">
        <v>103</v>
      </c>
      <c r="D38" s="74">
        <v>0.50469796339168216</v>
      </c>
      <c r="E38" s="74">
        <v>0.51732010567660203</v>
      </c>
      <c r="F38" s="74">
        <v>0.52570261842478827</v>
      </c>
      <c r="G38" s="67">
        <v>8.3825127481862438E-3</v>
      </c>
    </row>
    <row r="39" spans="1:7" x14ac:dyDescent="0.25">
      <c r="A39" s="11">
        <v>10</v>
      </c>
      <c r="B39" s="70" t="s">
        <v>1</v>
      </c>
      <c r="C39" s="70" t="s">
        <v>300</v>
      </c>
      <c r="D39" s="74">
        <v>0.45242274988130909</v>
      </c>
      <c r="E39" s="74">
        <v>0.51386371311945966</v>
      </c>
      <c r="F39" s="74">
        <v>0.49793308257498592</v>
      </c>
      <c r="G39" s="15">
        <v>-1.5930630544473745E-2</v>
      </c>
    </row>
    <row r="40" spans="1:7" x14ac:dyDescent="0.25">
      <c r="A40" s="11">
        <v>11</v>
      </c>
      <c r="B40" s="70" t="s">
        <v>1</v>
      </c>
      <c r="C40" s="70" t="s">
        <v>4</v>
      </c>
      <c r="D40" s="74">
        <v>0.4830761809520171</v>
      </c>
      <c r="E40" s="74">
        <v>0.48552831697808974</v>
      </c>
      <c r="F40" s="74">
        <v>0.47893335928095032</v>
      </c>
      <c r="G40" s="15">
        <v>-6.5949576971394142E-3</v>
      </c>
    </row>
    <row r="41" spans="1:7" x14ac:dyDescent="0.25">
      <c r="A41" s="11">
        <v>12</v>
      </c>
      <c r="B41" s="70" t="s">
        <v>1</v>
      </c>
      <c r="C41" s="70" t="s">
        <v>101</v>
      </c>
      <c r="D41" s="74">
        <v>0.39708368322627813</v>
      </c>
      <c r="E41" s="74">
        <v>0.42761343591172379</v>
      </c>
      <c r="F41" s="74">
        <v>0.46041951074265097</v>
      </c>
      <c r="G41" s="67">
        <v>3.2806074830927179E-2</v>
      </c>
    </row>
    <row r="42" spans="1:7" x14ac:dyDescent="0.25">
      <c r="A42" s="11">
        <v>13</v>
      </c>
      <c r="B42" s="70" t="s">
        <v>1</v>
      </c>
      <c r="C42" s="70" t="s">
        <v>289</v>
      </c>
      <c r="D42" s="74">
        <v>0.43787040680430711</v>
      </c>
      <c r="E42" s="74">
        <v>0.44754861884589064</v>
      </c>
      <c r="F42" s="74">
        <v>0.45629159678875064</v>
      </c>
      <c r="G42" s="67">
        <v>8.7429779428599974E-3</v>
      </c>
    </row>
    <row r="43" spans="1:7" x14ac:dyDescent="0.25">
      <c r="A43" s="11">
        <v>14</v>
      </c>
      <c r="B43" s="70" t="s">
        <v>1</v>
      </c>
      <c r="C43" s="70" t="s">
        <v>100</v>
      </c>
      <c r="D43" s="74">
        <v>0.40895562245651756</v>
      </c>
      <c r="E43" s="74">
        <v>0.44609753063517349</v>
      </c>
      <c r="F43" s="74">
        <v>0.44360208280961366</v>
      </c>
      <c r="G43" s="15">
        <v>-2.4954478255598267E-3</v>
      </c>
    </row>
    <row r="44" spans="1:7" x14ac:dyDescent="0.25">
      <c r="A44" s="11">
        <v>15</v>
      </c>
      <c r="B44" s="70" t="s">
        <v>1</v>
      </c>
      <c r="C44" s="70" t="s">
        <v>106</v>
      </c>
      <c r="D44" s="74">
        <v>0.44413849512777637</v>
      </c>
      <c r="E44" s="74">
        <v>0.45882969642316052</v>
      </c>
      <c r="F44" s="74">
        <v>0.44226292348321711</v>
      </c>
      <c r="G44" s="15">
        <v>-1.6566772939943408E-2</v>
      </c>
    </row>
    <row r="45" spans="1:7" x14ac:dyDescent="0.25">
      <c r="A45" s="11">
        <v>16</v>
      </c>
      <c r="B45" s="70" t="s">
        <v>1</v>
      </c>
      <c r="C45" s="70" t="s">
        <v>5</v>
      </c>
      <c r="D45" s="74">
        <v>0.43886282458245135</v>
      </c>
      <c r="E45" s="74">
        <v>0.42054737341593512</v>
      </c>
      <c r="F45" s="74">
        <v>0.44068330157733981</v>
      </c>
      <c r="G45" s="67">
        <v>2.0135928161404693E-2</v>
      </c>
    </row>
    <row r="46" spans="1:7" x14ac:dyDescent="0.25">
      <c r="A46" s="11">
        <v>17</v>
      </c>
      <c r="B46" s="70" t="s">
        <v>1</v>
      </c>
      <c r="C46" s="70" t="s">
        <v>279</v>
      </c>
      <c r="D46" s="74">
        <v>0.4358223898947986</v>
      </c>
      <c r="E46" s="74">
        <v>0.41306149696972322</v>
      </c>
      <c r="F46" s="74">
        <v>0.43351639598209035</v>
      </c>
      <c r="G46" s="67">
        <v>2.0454899012367134E-2</v>
      </c>
    </row>
    <row r="47" spans="1:7" x14ac:dyDescent="0.25">
      <c r="A47" s="11">
        <v>18</v>
      </c>
      <c r="B47" s="70" t="s">
        <v>1</v>
      </c>
      <c r="C47" s="70" t="s">
        <v>109</v>
      </c>
      <c r="D47" s="74">
        <v>0.46481099243006846</v>
      </c>
      <c r="E47" s="74">
        <v>0.46648024518596626</v>
      </c>
      <c r="F47" s="74">
        <v>0.42985372059316251</v>
      </c>
      <c r="G47" s="15">
        <v>-3.6626524592803744E-2</v>
      </c>
    </row>
    <row r="48" spans="1:7" x14ac:dyDescent="0.25">
      <c r="A48" s="11">
        <v>19</v>
      </c>
      <c r="B48" s="70" t="s">
        <v>1</v>
      </c>
      <c r="C48" s="70" t="s">
        <v>105</v>
      </c>
      <c r="D48" s="74">
        <v>0.45027967730346363</v>
      </c>
      <c r="E48" s="74">
        <v>0.4370427456232967</v>
      </c>
      <c r="F48" s="74">
        <v>0.42844818364334158</v>
      </c>
      <c r="G48" s="15">
        <v>-8.5945619799551176E-3</v>
      </c>
    </row>
    <row r="49" spans="1:7" x14ac:dyDescent="0.25">
      <c r="A49" s="11">
        <v>20</v>
      </c>
      <c r="B49" s="70" t="s">
        <v>1</v>
      </c>
      <c r="C49" s="70" t="s">
        <v>111</v>
      </c>
      <c r="D49" s="74">
        <v>0.39789889109193605</v>
      </c>
      <c r="E49" s="74">
        <v>0.40567905080980426</v>
      </c>
      <c r="F49" s="74">
        <v>0.42403641988531593</v>
      </c>
      <c r="G49" s="67">
        <v>1.8357369075511665E-2</v>
      </c>
    </row>
    <row r="50" spans="1:7" x14ac:dyDescent="0.25">
      <c r="A50" s="11">
        <v>21</v>
      </c>
      <c r="B50" s="70" t="s">
        <v>1</v>
      </c>
      <c r="C50" s="70" t="s">
        <v>281</v>
      </c>
      <c r="D50" s="74">
        <v>0.41141648832736893</v>
      </c>
      <c r="E50" s="74">
        <v>0.39358558683069272</v>
      </c>
      <c r="F50" s="74">
        <v>0.42150010676048388</v>
      </c>
      <c r="G50" s="67">
        <v>2.7914519929791159E-2</v>
      </c>
    </row>
    <row r="51" spans="1:7" x14ac:dyDescent="0.25">
      <c r="A51" s="11">
        <v>22</v>
      </c>
      <c r="B51" s="70" t="s">
        <v>1</v>
      </c>
      <c r="C51" s="70" t="s">
        <v>102</v>
      </c>
      <c r="D51" s="74">
        <v>0.46348554214392956</v>
      </c>
      <c r="E51" s="74">
        <v>0.4241104540526523</v>
      </c>
      <c r="F51" s="74">
        <v>0.42115969958746802</v>
      </c>
      <c r="G51" s="15">
        <v>-2.9507544651842799E-3</v>
      </c>
    </row>
    <row r="52" spans="1:7" x14ac:dyDescent="0.25">
      <c r="A52" s="11">
        <v>23</v>
      </c>
      <c r="B52" s="70" t="s">
        <v>1</v>
      </c>
      <c r="C52" s="70" t="s">
        <v>280</v>
      </c>
      <c r="D52" s="74">
        <v>0.36645404218093042</v>
      </c>
      <c r="E52" s="74">
        <v>0.3560372533320712</v>
      </c>
      <c r="F52" s="74">
        <v>0.36304855321134805</v>
      </c>
      <c r="G52" s="67">
        <v>7.0112998792768444E-3</v>
      </c>
    </row>
    <row r="53" spans="1:7" x14ac:dyDescent="0.25">
      <c r="A53" s="11">
        <v>24</v>
      </c>
      <c r="B53" s="70" t="s">
        <v>1</v>
      </c>
      <c r="C53" s="70" t="s">
        <v>284</v>
      </c>
      <c r="D53" s="74">
        <v>0.32792272326723804</v>
      </c>
      <c r="E53" s="74">
        <v>0.35003054626975938</v>
      </c>
      <c r="F53" s="74">
        <v>0.34363702506359234</v>
      </c>
      <c r="G53" s="15">
        <v>-6.393521206167041E-3</v>
      </c>
    </row>
    <row r="54" spans="1:7" x14ac:dyDescent="0.25">
      <c r="A54" s="11">
        <v>25</v>
      </c>
      <c r="B54" s="70" t="s">
        <v>1</v>
      </c>
      <c r="C54" s="70" t="s">
        <v>108</v>
      </c>
      <c r="D54" s="74">
        <v>0.33510333193436354</v>
      </c>
      <c r="E54" s="74">
        <v>0.32728872933244552</v>
      </c>
      <c r="F54" s="74">
        <v>0.32689403940539957</v>
      </c>
      <c r="G54" s="15">
        <v>-3.9468992704594363E-4</v>
      </c>
    </row>
    <row r="55" spans="1:7" x14ac:dyDescent="0.25">
      <c r="A55" s="11">
        <v>26</v>
      </c>
      <c r="B55" s="70" t="s">
        <v>1</v>
      </c>
      <c r="C55" s="70" t="s">
        <v>290</v>
      </c>
      <c r="D55" s="74">
        <v>0.2711762567894398</v>
      </c>
      <c r="E55" s="74">
        <v>0.27691470391780554</v>
      </c>
      <c r="F55" s="74">
        <v>0.30644306442859148</v>
      </c>
      <c r="G55" s="67">
        <v>2.9528360510785945E-2</v>
      </c>
    </row>
    <row r="56" spans="1:7" x14ac:dyDescent="0.25">
      <c r="A56" s="11">
        <v>27</v>
      </c>
      <c r="B56" s="70" t="s">
        <v>1</v>
      </c>
      <c r="C56" s="70" t="s">
        <v>113</v>
      </c>
      <c r="D56" s="74">
        <v>0.33612204549264252</v>
      </c>
      <c r="E56" s="74">
        <v>0.31089902722537205</v>
      </c>
      <c r="F56" s="74">
        <v>0.30382653195731973</v>
      </c>
      <c r="G56" s="15">
        <v>-7.0724952680523145E-3</v>
      </c>
    </row>
    <row r="57" spans="1:7" x14ac:dyDescent="0.25">
      <c r="A57" s="11">
        <v>28</v>
      </c>
      <c r="B57" s="70" t="s">
        <v>1</v>
      </c>
      <c r="C57" s="70" t="s">
        <v>6</v>
      </c>
      <c r="D57" s="74">
        <v>0.2926154394985015</v>
      </c>
      <c r="E57" s="74">
        <v>0.26388092680758723</v>
      </c>
      <c r="F57" s="74">
        <v>0.29034055335982406</v>
      </c>
      <c r="G57" s="67">
        <v>2.6459626552236826E-2</v>
      </c>
    </row>
    <row r="58" spans="1:7" x14ac:dyDescent="0.25">
      <c r="A58" s="11">
        <v>29</v>
      </c>
      <c r="B58" s="70" t="s">
        <v>1</v>
      </c>
      <c r="C58" s="70" t="s">
        <v>104</v>
      </c>
      <c r="D58" s="74">
        <v>0.25728344931761871</v>
      </c>
      <c r="E58" s="74">
        <v>0.23629522370951769</v>
      </c>
      <c r="F58" s="74">
        <v>0.24923071482659306</v>
      </c>
      <c r="G58" s="67">
        <v>1.2935491117075371E-2</v>
      </c>
    </row>
    <row r="59" spans="1:7" x14ac:dyDescent="0.25">
      <c r="A59" s="94">
        <v>30</v>
      </c>
      <c r="B59" s="70" t="s">
        <v>1</v>
      </c>
      <c r="C59" s="70" t="s">
        <v>10</v>
      </c>
      <c r="D59" s="74">
        <v>0.24982208385560126</v>
      </c>
      <c r="E59" s="74">
        <v>0.25654226036029304</v>
      </c>
      <c r="F59" s="74">
        <v>0.24376510240422242</v>
      </c>
      <c r="G59" s="15">
        <v>-1.2777157956070623E-2</v>
      </c>
    </row>
    <row r="60" spans="1:7" ht="15.75" thickBot="1" x14ac:dyDescent="0.3">
      <c r="A60" s="52">
        <v>31</v>
      </c>
      <c r="B60" s="80" t="s">
        <v>1</v>
      </c>
      <c r="C60" s="80" t="s">
        <v>3</v>
      </c>
      <c r="D60" s="87">
        <v>0.30111624173432067</v>
      </c>
      <c r="E60" s="87">
        <v>0.23169984250195758</v>
      </c>
      <c r="F60" s="87">
        <v>0.20943746521621545</v>
      </c>
      <c r="G60" s="64">
        <v>-2.2262377285742124E-2</v>
      </c>
    </row>
    <row r="61" spans="1:7" x14ac:dyDescent="0.25">
      <c r="A61" s="51">
        <v>1</v>
      </c>
      <c r="B61" s="78" t="s">
        <v>14</v>
      </c>
      <c r="C61" s="78" t="s">
        <v>299</v>
      </c>
      <c r="D61" s="79">
        <v>0.62221211774726903</v>
      </c>
      <c r="E61" s="79">
        <v>0.60599497441017158</v>
      </c>
      <c r="F61" s="79">
        <v>0.58280042012784983</v>
      </c>
      <c r="G61" s="65">
        <v>-2.3194554282321755E-2</v>
      </c>
    </row>
    <row r="62" spans="1:7" x14ac:dyDescent="0.25">
      <c r="A62" s="11">
        <v>2</v>
      </c>
      <c r="B62" s="70" t="s">
        <v>14</v>
      </c>
      <c r="C62" s="70" t="s">
        <v>116</v>
      </c>
      <c r="D62" s="74">
        <v>0.47235594992079466</v>
      </c>
      <c r="E62" s="74">
        <v>0.51227136687111163</v>
      </c>
      <c r="F62" s="74">
        <v>0.48729283206047869</v>
      </c>
      <c r="G62" s="15">
        <v>-2.4978534810632946E-2</v>
      </c>
    </row>
    <row r="63" spans="1:7" x14ac:dyDescent="0.25">
      <c r="A63" s="11">
        <v>3</v>
      </c>
      <c r="B63" s="70" t="s">
        <v>2</v>
      </c>
      <c r="C63" s="70" t="s">
        <v>298</v>
      </c>
      <c r="D63" s="74">
        <v>0.39776118256253989</v>
      </c>
      <c r="E63" s="74">
        <v>0.35248327523655609</v>
      </c>
      <c r="F63" s="74">
        <v>0.37193753067953533</v>
      </c>
      <c r="G63" s="67">
        <v>1.945425544297924E-2</v>
      </c>
    </row>
    <row r="64" spans="1:7" x14ac:dyDescent="0.25">
      <c r="A64" s="11">
        <v>4</v>
      </c>
      <c r="B64" s="70" t="s">
        <v>2</v>
      </c>
      <c r="C64" s="70" t="s">
        <v>115</v>
      </c>
      <c r="D64" s="74">
        <v>0.28144946368851886</v>
      </c>
      <c r="E64" s="74">
        <v>0.27256775324188409</v>
      </c>
      <c r="F64" s="74">
        <v>0.3314036794272906</v>
      </c>
      <c r="G64" s="67">
        <v>5.8835926185406506E-2</v>
      </c>
    </row>
    <row r="65" spans="1:7" x14ac:dyDescent="0.25">
      <c r="A65" s="11">
        <v>5</v>
      </c>
      <c r="B65" s="70" t="s">
        <v>2</v>
      </c>
      <c r="C65" s="70" t="s">
        <v>11</v>
      </c>
      <c r="D65" s="74">
        <v>0.27301387195992122</v>
      </c>
      <c r="E65" s="74">
        <v>0.21665883416521675</v>
      </c>
      <c r="F65" s="74">
        <v>0.3232820967505684</v>
      </c>
      <c r="G65" s="67">
        <v>0.10662326258535165</v>
      </c>
    </row>
    <row r="66" spans="1:7" x14ac:dyDescent="0.25">
      <c r="A66" s="11">
        <v>6</v>
      </c>
      <c r="B66" s="70" t="s">
        <v>2</v>
      </c>
      <c r="C66" s="70" t="s">
        <v>287</v>
      </c>
      <c r="D66" s="74">
        <v>0.27698511442345464</v>
      </c>
      <c r="E66" s="74">
        <v>0.28111509149198338</v>
      </c>
      <c r="F66" s="74">
        <v>0.30880083363986699</v>
      </c>
      <c r="G66" s="67">
        <v>2.7685742147883607E-2</v>
      </c>
    </row>
    <row r="67" spans="1:7" x14ac:dyDescent="0.25">
      <c r="A67" s="11">
        <v>7</v>
      </c>
      <c r="B67" s="70" t="s">
        <v>2</v>
      </c>
      <c r="C67" s="70" t="s">
        <v>114</v>
      </c>
      <c r="D67" s="74">
        <v>0.40701998716447352</v>
      </c>
      <c r="E67" s="74">
        <v>0.3763345370281091</v>
      </c>
      <c r="F67" s="74">
        <v>0.30226025345027963</v>
      </c>
      <c r="G67" s="15">
        <v>-7.4074283577829469E-2</v>
      </c>
    </row>
    <row r="68" spans="1:7" x14ac:dyDescent="0.25">
      <c r="A68" s="11">
        <v>8</v>
      </c>
      <c r="B68" s="70" t="s">
        <v>2</v>
      </c>
      <c r="C68" s="70" t="s">
        <v>13</v>
      </c>
      <c r="D68" s="74">
        <v>0.35261491311905802</v>
      </c>
      <c r="E68" s="74">
        <v>0.31501822850022226</v>
      </c>
      <c r="F68" s="74">
        <v>0.26948307767632174</v>
      </c>
      <c r="G68" s="15">
        <v>-4.5535150823900528E-2</v>
      </c>
    </row>
    <row r="69" spans="1:7" x14ac:dyDescent="0.25">
      <c r="A69" s="11">
        <v>9</v>
      </c>
      <c r="B69" s="70" t="s">
        <v>2</v>
      </c>
      <c r="C69" s="70" t="s">
        <v>285</v>
      </c>
      <c r="D69" s="74">
        <v>0.22372708434204266</v>
      </c>
      <c r="E69" s="75">
        <v>0.18936671645248149</v>
      </c>
      <c r="F69" s="74">
        <v>0.2493800301360998</v>
      </c>
      <c r="G69" s="67">
        <v>6.0013313683618313E-2</v>
      </c>
    </row>
    <row r="70" spans="1:7" x14ac:dyDescent="0.25">
      <c r="A70" s="11">
        <v>10</v>
      </c>
      <c r="B70" s="70" t="s">
        <v>2</v>
      </c>
      <c r="C70" s="70" t="s">
        <v>12</v>
      </c>
      <c r="D70" s="74">
        <v>0.25099280738569241</v>
      </c>
      <c r="E70" s="74">
        <v>0.24144212981157179</v>
      </c>
      <c r="F70" s="74">
        <v>0.23150113214945481</v>
      </c>
      <c r="G70" s="15">
        <v>-9.9409976621169793E-3</v>
      </c>
    </row>
    <row r="71" spans="1:7" x14ac:dyDescent="0.25">
      <c r="A71" s="11">
        <v>11</v>
      </c>
      <c r="B71" s="70" t="s">
        <v>2</v>
      </c>
      <c r="C71" s="70" t="s">
        <v>288</v>
      </c>
      <c r="D71" s="75">
        <v>0.17640542384188637</v>
      </c>
      <c r="E71" s="74">
        <v>0.27039050644309637</v>
      </c>
      <c r="F71" s="74">
        <v>0.20465387137425436</v>
      </c>
      <c r="G71" s="15">
        <v>-6.5736635068842003E-2</v>
      </c>
    </row>
    <row r="72" spans="1:7" x14ac:dyDescent="0.25">
      <c r="A72" s="11">
        <v>12</v>
      </c>
      <c r="B72" s="70" t="s">
        <v>2</v>
      </c>
      <c r="C72" s="70" t="s">
        <v>286</v>
      </c>
      <c r="D72" s="74">
        <v>0.19925616497241824</v>
      </c>
      <c r="E72" s="76">
        <v>9.62105215246368E-2</v>
      </c>
      <c r="F72" s="76">
        <v>0.13897651830614821</v>
      </c>
      <c r="G72" s="67">
        <v>4.2765996781511412E-2</v>
      </c>
    </row>
    <row r="73" spans="1:7" x14ac:dyDescent="0.25">
      <c r="A73" s="111" t="s">
        <v>0</v>
      </c>
      <c r="B73" s="111"/>
      <c r="C73" s="10" t="s">
        <v>15</v>
      </c>
      <c r="D73" s="77">
        <v>0.46811786746880307</v>
      </c>
      <c r="E73" s="77">
        <v>0.46855006496126173</v>
      </c>
      <c r="F73" s="77">
        <v>0.47094304207376958</v>
      </c>
      <c r="G73" s="69">
        <v>2.3929771125078547E-3</v>
      </c>
    </row>
  </sheetData>
  <sortState xmlns:xlrd2="http://schemas.microsoft.com/office/spreadsheetml/2017/richdata2" ref="B30:G72">
    <sortCondition ref="B30:B72"/>
    <sortCondition descending="1" ref="F30:F72"/>
  </sortState>
  <mergeCells count="6">
    <mergeCell ref="G28:G29"/>
    <mergeCell ref="A73:B73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75</v>
      </c>
      <c r="B2" s="12"/>
      <c r="C2" s="12"/>
    </row>
    <row r="24" spans="1:7" ht="15.75" x14ac:dyDescent="0.25">
      <c r="A24" s="12" t="s">
        <v>74</v>
      </c>
      <c r="B24" s="12"/>
      <c r="C24" s="12"/>
    </row>
    <row r="26" spans="1:7" x14ac:dyDescent="0.25">
      <c r="D26" s="120" t="s">
        <v>31</v>
      </c>
      <c r="E26" s="120"/>
      <c r="F26" s="120"/>
    </row>
    <row r="27" spans="1:7" x14ac:dyDescent="0.25">
      <c r="D27" s="119" t="s">
        <v>41</v>
      </c>
      <c r="E27" s="119"/>
      <c r="F27" s="119"/>
    </row>
    <row r="28" spans="1:7" ht="15" customHeight="1" x14ac:dyDescent="0.25">
      <c r="D28" s="118" t="s">
        <v>51</v>
      </c>
      <c r="E28" s="118"/>
      <c r="F28" s="118"/>
      <c r="G28" s="109" t="s">
        <v>304</v>
      </c>
    </row>
    <row r="29" spans="1:7" x14ac:dyDescent="0.25">
      <c r="A29" s="96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107</v>
      </c>
      <c r="D30" s="74">
        <v>0.49222429841619858</v>
      </c>
      <c r="E30" s="74">
        <v>0.48786049709223922</v>
      </c>
      <c r="F30" s="74">
        <v>0.48799276973616051</v>
      </c>
      <c r="G30" s="67">
        <v>1.3227264392129401E-4</v>
      </c>
    </row>
    <row r="31" spans="1:7" x14ac:dyDescent="0.25">
      <c r="A31" s="11">
        <v>2</v>
      </c>
      <c r="B31" s="70" t="s">
        <v>1</v>
      </c>
      <c r="C31" s="70" t="s">
        <v>7</v>
      </c>
      <c r="D31" s="74">
        <v>0.477275570817428</v>
      </c>
      <c r="E31" s="74">
        <v>0.47492513684131843</v>
      </c>
      <c r="F31" s="74">
        <v>0.4665095554721394</v>
      </c>
      <c r="G31" s="15">
        <v>-8.415581369179026E-3</v>
      </c>
    </row>
    <row r="32" spans="1:7" x14ac:dyDescent="0.25">
      <c r="A32" s="11">
        <v>3</v>
      </c>
      <c r="B32" s="70" t="s">
        <v>1</v>
      </c>
      <c r="C32" s="70" t="s">
        <v>106</v>
      </c>
      <c r="D32" s="74">
        <v>0.44960607364907224</v>
      </c>
      <c r="E32" s="74">
        <v>0.45667146134274678</v>
      </c>
      <c r="F32" s="74">
        <v>0.45556780048979389</v>
      </c>
      <c r="G32" s="15">
        <v>-1.1036608529528813E-3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0.45058907299296364</v>
      </c>
      <c r="E33" s="74">
        <v>0.43138832301099511</v>
      </c>
      <c r="F33" s="74">
        <v>0.42900780715833009</v>
      </c>
      <c r="G33" s="15">
        <v>-2.3805158526650216E-3</v>
      </c>
    </row>
    <row r="34" spans="1:7" x14ac:dyDescent="0.25">
      <c r="A34" s="11">
        <v>5</v>
      </c>
      <c r="B34" s="70" t="s">
        <v>1</v>
      </c>
      <c r="C34" s="70" t="s">
        <v>8</v>
      </c>
      <c r="D34" s="74">
        <v>0.36835112547931254</v>
      </c>
      <c r="E34" s="74">
        <v>0.3814847013850825</v>
      </c>
      <c r="F34" s="74">
        <v>0.386753444888501</v>
      </c>
      <c r="G34" s="67">
        <v>5.2687435034184937E-3</v>
      </c>
    </row>
    <row r="35" spans="1:7" x14ac:dyDescent="0.25">
      <c r="A35" s="11">
        <v>6</v>
      </c>
      <c r="B35" s="70" t="s">
        <v>1</v>
      </c>
      <c r="C35" s="70" t="s">
        <v>9</v>
      </c>
      <c r="D35" s="74">
        <v>0.37169955766382173</v>
      </c>
      <c r="E35" s="74">
        <v>0.38921688221157624</v>
      </c>
      <c r="F35" s="74">
        <v>0.38509387972283271</v>
      </c>
      <c r="G35" s="15">
        <v>-4.1230024887435324E-3</v>
      </c>
    </row>
    <row r="36" spans="1:7" x14ac:dyDescent="0.25">
      <c r="A36" s="11">
        <v>7</v>
      </c>
      <c r="B36" s="70" t="s">
        <v>1</v>
      </c>
      <c r="C36" s="70" t="s">
        <v>112</v>
      </c>
      <c r="D36" s="74">
        <v>0.4023372459640947</v>
      </c>
      <c r="E36" s="74">
        <v>0.3773568971204424</v>
      </c>
      <c r="F36" s="74">
        <v>0.37682060072793788</v>
      </c>
      <c r="G36" s="15">
        <v>-5.3629639250452055E-4</v>
      </c>
    </row>
    <row r="37" spans="1:7" x14ac:dyDescent="0.25">
      <c r="A37" s="11">
        <v>8</v>
      </c>
      <c r="B37" s="70" t="s">
        <v>1</v>
      </c>
      <c r="C37" s="70" t="s">
        <v>283</v>
      </c>
      <c r="D37" s="74">
        <v>0.37530137235950572</v>
      </c>
      <c r="E37" s="74">
        <v>0.36975168977664186</v>
      </c>
      <c r="F37" s="74">
        <v>0.37020346974603086</v>
      </c>
      <c r="G37" s="67">
        <v>4.51779969388999E-4</v>
      </c>
    </row>
    <row r="38" spans="1:7" x14ac:dyDescent="0.25">
      <c r="A38" s="11">
        <v>9</v>
      </c>
      <c r="B38" s="70" t="s">
        <v>1</v>
      </c>
      <c r="C38" s="70" t="s">
        <v>282</v>
      </c>
      <c r="D38" s="74">
        <v>0.35102146154892949</v>
      </c>
      <c r="E38" s="74">
        <v>0.35226737731795393</v>
      </c>
      <c r="F38" s="74">
        <v>0.3492329035896789</v>
      </c>
      <c r="G38" s="15">
        <v>-3.0344737282750334E-3</v>
      </c>
    </row>
    <row r="39" spans="1:7" x14ac:dyDescent="0.25">
      <c r="A39" s="11">
        <v>10</v>
      </c>
      <c r="B39" s="70" t="s">
        <v>1</v>
      </c>
      <c r="C39" s="70" t="s">
        <v>281</v>
      </c>
      <c r="D39" s="74">
        <v>0.3410429781784296</v>
      </c>
      <c r="E39" s="74">
        <v>0.32780840205180972</v>
      </c>
      <c r="F39" s="74">
        <v>0.32442728237328522</v>
      </c>
      <c r="G39" s="15">
        <v>-3.3811196785245023E-3</v>
      </c>
    </row>
    <row r="40" spans="1:7" x14ac:dyDescent="0.25">
      <c r="A40" s="11">
        <v>11</v>
      </c>
      <c r="B40" s="70" t="s">
        <v>1</v>
      </c>
      <c r="C40" s="70" t="s">
        <v>4</v>
      </c>
      <c r="D40" s="74">
        <v>0.32793433656840404</v>
      </c>
      <c r="E40" s="74">
        <v>0.32600328121914435</v>
      </c>
      <c r="F40" s="74">
        <v>0.31948316521973785</v>
      </c>
      <c r="G40" s="15">
        <v>-6.520115999406495E-3</v>
      </c>
    </row>
    <row r="41" spans="1:7" x14ac:dyDescent="0.25">
      <c r="A41" s="11">
        <v>12</v>
      </c>
      <c r="B41" s="70" t="s">
        <v>1</v>
      </c>
      <c r="C41" s="70" t="s">
        <v>105</v>
      </c>
      <c r="D41" s="74">
        <v>0.29848586781702985</v>
      </c>
      <c r="E41" s="74">
        <v>0.29878403913111906</v>
      </c>
      <c r="F41" s="74">
        <v>0.29862577305432114</v>
      </c>
      <c r="G41" s="15">
        <v>-1.5826607679791937E-4</v>
      </c>
    </row>
    <row r="42" spans="1:7" x14ac:dyDescent="0.25">
      <c r="A42" s="11">
        <v>13</v>
      </c>
      <c r="B42" s="70" t="s">
        <v>1</v>
      </c>
      <c r="C42" s="70" t="s">
        <v>108</v>
      </c>
      <c r="D42" s="74">
        <v>0.30719165839589258</v>
      </c>
      <c r="E42" s="74">
        <v>0.29866394452231548</v>
      </c>
      <c r="F42" s="74">
        <v>0.29729691793087615</v>
      </c>
      <c r="G42" s="15">
        <v>-1.3670265914393354E-3</v>
      </c>
    </row>
    <row r="43" spans="1:7" x14ac:dyDescent="0.25">
      <c r="A43" s="11">
        <v>14</v>
      </c>
      <c r="B43" s="70" t="s">
        <v>1</v>
      </c>
      <c r="C43" s="70" t="s">
        <v>110</v>
      </c>
      <c r="D43" s="74">
        <v>0.28712081675950696</v>
      </c>
      <c r="E43" s="74">
        <v>0.29008385401924147</v>
      </c>
      <c r="F43" s="74">
        <v>0.29194306792777586</v>
      </c>
      <c r="G43" s="67">
        <v>1.8592139085343851E-3</v>
      </c>
    </row>
    <row r="44" spans="1:7" x14ac:dyDescent="0.25">
      <c r="A44" s="11">
        <v>15</v>
      </c>
      <c r="B44" s="70" t="s">
        <v>1</v>
      </c>
      <c r="C44" s="70" t="s">
        <v>101</v>
      </c>
      <c r="D44" s="74">
        <v>0.29031258621487771</v>
      </c>
      <c r="E44" s="74">
        <v>0.28917148358342148</v>
      </c>
      <c r="F44" s="74">
        <v>0.28677933550981671</v>
      </c>
      <c r="G44" s="15">
        <v>-2.3921480736047718E-3</v>
      </c>
    </row>
    <row r="45" spans="1:7" x14ac:dyDescent="0.25">
      <c r="A45" s="11">
        <v>16</v>
      </c>
      <c r="B45" s="70" t="s">
        <v>1</v>
      </c>
      <c r="C45" s="70" t="s">
        <v>5</v>
      </c>
      <c r="D45" s="74">
        <v>0.28549197644847668</v>
      </c>
      <c r="E45" s="74">
        <v>0.28660660825037065</v>
      </c>
      <c r="F45" s="74">
        <v>0.28491156841535481</v>
      </c>
      <c r="G45" s="15">
        <v>-1.6950398350158435E-3</v>
      </c>
    </row>
    <row r="46" spans="1:7" x14ac:dyDescent="0.25">
      <c r="A46" s="11">
        <v>17</v>
      </c>
      <c r="B46" s="70" t="s">
        <v>1</v>
      </c>
      <c r="C46" s="70" t="s">
        <v>113</v>
      </c>
      <c r="D46" s="74">
        <v>0.26591932483625591</v>
      </c>
      <c r="E46" s="74">
        <v>0.26067624626242031</v>
      </c>
      <c r="F46" s="74">
        <v>0.25606425577522124</v>
      </c>
      <c r="G46" s="15">
        <v>-4.6119904871990691E-3</v>
      </c>
    </row>
    <row r="47" spans="1:7" x14ac:dyDescent="0.25">
      <c r="A47" s="11">
        <v>18</v>
      </c>
      <c r="B47" s="70" t="s">
        <v>1</v>
      </c>
      <c r="C47" s="70" t="s">
        <v>289</v>
      </c>
      <c r="D47" s="74">
        <v>0.22578422079730148</v>
      </c>
      <c r="E47" s="74">
        <v>0.2374833067881493</v>
      </c>
      <c r="F47" s="74">
        <v>0.25296046305771286</v>
      </c>
      <c r="G47" s="67">
        <v>1.5477156269563558E-2</v>
      </c>
    </row>
    <row r="48" spans="1:7" x14ac:dyDescent="0.25">
      <c r="A48" s="11">
        <v>19</v>
      </c>
      <c r="B48" s="70" t="s">
        <v>1</v>
      </c>
      <c r="C48" s="70" t="s">
        <v>111</v>
      </c>
      <c r="D48" s="74">
        <v>0.24793706430338641</v>
      </c>
      <c r="E48" s="74">
        <v>0.2535330667652797</v>
      </c>
      <c r="F48" s="74">
        <v>0.2522565598924365</v>
      </c>
      <c r="G48" s="15">
        <v>-1.2765068728431972E-3</v>
      </c>
    </row>
    <row r="49" spans="1:7" x14ac:dyDescent="0.25">
      <c r="A49" s="11">
        <v>20</v>
      </c>
      <c r="B49" s="70" t="s">
        <v>1</v>
      </c>
      <c r="C49" s="70" t="s">
        <v>300</v>
      </c>
      <c r="D49" s="74">
        <v>0.20365514993187839</v>
      </c>
      <c r="E49" s="74">
        <v>0.24797709663146189</v>
      </c>
      <c r="F49" s="74">
        <v>0.24793820714861983</v>
      </c>
      <c r="G49" s="15">
        <v>-3.8889482842058287E-5</v>
      </c>
    </row>
    <row r="50" spans="1:7" x14ac:dyDescent="0.25">
      <c r="A50" s="11">
        <v>21</v>
      </c>
      <c r="B50" s="70" t="s">
        <v>1</v>
      </c>
      <c r="C50" s="70" t="s">
        <v>103</v>
      </c>
      <c r="D50" s="74">
        <v>0.25121644832680956</v>
      </c>
      <c r="E50" s="74">
        <v>0.24994751414700447</v>
      </c>
      <c r="F50" s="74">
        <v>0.24739411384470783</v>
      </c>
      <c r="G50" s="15">
        <v>-2.5534003022966434E-3</v>
      </c>
    </row>
    <row r="51" spans="1:7" x14ac:dyDescent="0.25">
      <c r="A51" s="11">
        <v>22</v>
      </c>
      <c r="B51" s="70" t="s">
        <v>1</v>
      </c>
      <c r="C51" s="70" t="s">
        <v>279</v>
      </c>
      <c r="D51" s="74">
        <v>0.23845889199664413</v>
      </c>
      <c r="E51" s="74">
        <v>0.22934460995927089</v>
      </c>
      <c r="F51" s="74">
        <v>0.23528438537646998</v>
      </c>
      <c r="G51" s="67">
        <v>5.9397754171990891E-3</v>
      </c>
    </row>
    <row r="52" spans="1:7" x14ac:dyDescent="0.25">
      <c r="A52" s="11">
        <v>23</v>
      </c>
      <c r="B52" s="70" t="s">
        <v>1</v>
      </c>
      <c r="C52" s="70" t="s">
        <v>109</v>
      </c>
      <c r="D52" s="74">
        <v>0.23389965271246627</v>
      </c>
      <c r="E52" s="74">
        <v>0.23298334574272164</v>
      </c>
      <c r="F52" s="74">
        <v>0.22418820234220146</v>
      </c>
      <c r="G52" s="15">
        <v>-8.7951434005201778E-3</v>
      </c>
    </row>
    <row r="53" spans="1:7" x14ac:dyDescent="0.25">
      <c r="A53" s="11">
        <v>24</v>
      </c>
      <c r="B53" s="70" t="s">
        <v>1</v>
      </c>
      <c r="C53" s="70" t="s">
        <v>280</v>
      </c>
      <c r="D53" s="74">
        <v>0.21637486235637021</v>
      </c>
      <c r="E53" s="74">
        <v>0.21168732891753797</v>
      </c>
      <c r="F53" s="74">
        <v>0.2211738782793167</v>
      </c>
      <c r="G53" s="67">
        <v>9.4865493617787289E-3</v>
      </c>
    </row>
    <row r="54" spans="1:7" x14ac:dyDescent="0.25">
      <c r="A54" s="11">
        <v>25</v>
      </c>
      <c r="B54" s="70" t="s">
        <v>1</v>
      </c>
      <c r="C54" s="70" t="s">
        <v>100</v>
      </c>
      <c r="D54" s="74">
        <v>0.18144278183889717</v>
      </c>
      <c r="E54" s="74">
        <v>0.20233364287124042</v>
      </c>
      <c r="F54" s="74">
        <v>0.21492721957951569</v>
      </c>
      <c r="G54" s="67">
        <v>1.2593576708275267E-2</v>
      </c>
    </row>
    <row r="55" spans="1:7" x14ac:dyDescent="0.25">
      <c r="A55" s="11">
        <v>26</v>
      </c>
      <c r="B55" s="70" t="s">
        <v>1</v>
      </c>
      <c r="C55" s="70" t="s">
        <v>10</v>
      </c>
      <c r="D55" s="74">
        <v>0.1991724981671352</v>
      </c>
      <c r="E55" s="74">
        <v>0.19298892288674649</v>
      </c>
      <c r="F55" s="74">
        <v>0.1862226708742406</v>
      </c>
      <c r="G55" s="15">
        <v>-6.7662520125058856E-3</v>
      </c>
    </row>
    <row r="56" spans="1:7" x14ac:dyDescent="0.25">
      <c r="A56" s="11">
        <v>27</v>
      </c>
      <c r="B56" s="70" t="s">
        <v>1</v>
      </c>
      <c r="C56" s="70" t="s">
        <v>6</v>
      </c>
      <c r="D56" s="74">
        <v>0.19594202896723006</v>
      </c>
      <c r="E56" s="74">
        <v>0.17896206114215618</v>
      </c>
      <c r="F56" s="74">
        <v>0.18452843434719923</v>
      </c>
      <c r="G56" s="67">
        <v>5.5663732050430514E-3</v>
      </c>
    </row>
    <row r="57" spans="1:7" x14ac:dyDescent="0.25">
      <c r="A57" s="11">
        <v>28</v>
      </c>
      <c r="B57" s="70" t="s">
        <v>1</v>
      </c>
      <c r="C57" s="70" t="s">
        <v>104</v>
      </c>
      <c r="D57" s="74">
        <v>0.17871544967432906</v>
      </c>
      <c r="E57" s="74">
        <v>0.17264837624456289</v>
      </c>
      <c r="F57" s="74">
        <v>0.18258824839576521</v>
      </c>
      <c r="G57" s="67">
        <v>9.9398721512023169E-3</v>
      </c>
    </row>
    <row r="58" spans="1:7" x14ac:dyDescent="0.25">
      <c r="A58" s="11">
        <v>29</v>
      </c>
      <c r="B58" s="70" t="s">
        <v>1</v>
      </c>
      <c r="C58" s="70" t="s">
        <v>290</v>
      </c>
      <c r="D58" s="74">
        <v>0.17386721814720468</v>
      </c>
      <c r="E58" s="74">
        <v>0.16611539445846252</v>
      </c>
      <c r="F58" s="74">
        <v>0.18205339170028034</v>
      </c>
      <c r="G58" s="67">
        <v>1.5937997241817825E-2</v>
      </c>
    </row>
    <row r="59" spans="1:7" x14ac:dyDescent="0.25">
      <c r="A59" s="94">
        <v>30</v>
      </c>
      <c r="B59" s="70" t="s">
        <v>1</v>
      </c>
      <c r="C59" s="70" t="s">
        <v>284</v>
      </c>
      <c r="D59" s="74">
        <v>0.16194711472225548</v>
      </c>
      <c r="E59" s="74">
        <v>0.16296020328823665</v>
      </c>
      <c r="F59" s="74">
        <v>0.16130468615875684</v>
      </c>
      <c r="G59" s="15">
        <v>-1.655517129479811E-3</v>
      </c>
    </row>
    <row r="60" spans="1:7" ht="15.75" thickBot="1" x14ac:dyDescent="0.3">
      <c r="A60" s="52">
        <v>31</v>
      </c>
      <c r="B60" s="80" t="s">
        <v>1</v>
      </c>
      <c r="C60" s="80" t="s">
        <v>3</v>
      </c>
      <c r="D60" s="87">
        <v>0.15206595940387996</v>
      </c>
      <c r="E60" s="86">
        <v>0.1245396131389192</v>
      </c>
      <c r="F60" s="81">
        <v>0.11189461980652383</v>
      </c>
      <c r="G60" s="64">
        <v>-1.2644993332395368E-2</v>
      </c>
    </row>
    <row r="61" spans="1:7" x14ac:dyDescent="0.25">
      <c r="A61" s="51">
        <v>1</v>
      </c>
      <c r="B61" s="78" t="s">
        <v>14</v>
      </c>
      <c r="C61" s="78" t="s">
        <v>116</v>
      </c>
      <c r="D61" s="79">
        <v>0.47386251493282022</v>
      </c>
      <c r="E61" s="79">
        <v>0.47248241523290757</v>
      </c>
      <c r="F61" s="79">
        <v>0.45065879807836856</v>
      </c>
      <c r="G61" s="65">
        <v>-2.182361715453901E-2</v>
      </c>
    </row>
    <row r="62" spans="1:7" x14ac:dyDescent="0.25">
      <c r="A62" s="11">
        <v>2</v>
      </c>
      <c r="B62" s="70" t="s">
        <v>14</v>
      </c>
      <c r="C62" s="70" t="s">
        <v>299</v>
      </c>
      <c r="D62" s="74">
        <v>0.41278860191596189</v>
      </c>
      <c r="E62" s="74">
        <v>0.39762166359932433</v>
      </c>
      <c r="F62" s="74">
        <v>0.40668820233588465</v>
      </c>
      <c r="G62" s="67">
        <v>9.0665387365603256E-3</v>
      </c>
    </row>
    <row r="63" spans="1:7" x14ac:dyDescent="0.25">
      <c r="A63" s="11">
        <v>3</v>
      </c>
      <c r="B63" s="70" t="s">
        <v>2</v>
      </c>
      <c r="C63" s="70" t="s">
        <v>288</v>
      </c>
      <c r="D63" s="74">
        <v>0.32307354525864812</v>
      </c>
      <c r="E63" s="74">
        <v>0.3562286895690257</v>
      </c>
      <c r="F63" s="74">
        <v>0.34029499531280799</v>
      </c>
      <c r="G63" s="15">
        <v>-1.5933694256217712E-2</v>
      </c>
    </row>
    <row r="64" spans="1:7" x14ac:dyDescent="0.25">
      <c r="A64" s="11">
        <v>4</v>
      </c>
      <c r="B64" s="70" t="s">
        <v>2</v>
      </c>
      <c r="C64" s="70" t="s">
        <v>285</v>
      </c>
      <c r="D64" s="76">
        <v>0.11887251300134195</v>
      </c>
      <c r="E64" s="75">
        <v>0.12815165447055671</v>
      </c>
      <c r="F64" s="74">
        <v>0.33808817691459436</v>
      </c>
      <c r="G64" s="67">
        <v>0.20993652244403765</v>
      </c>
    </row>
    <row r="65" spans="1:7" x14ac:dyDescent="0.25">
      <c r="A65" s="11">
        <v>5</v>
      </c>
      <c r="B65" s="70" t="s">
        <v>2</v>
      </c>
      <c r="C65" s="70" t="s">
        <v>13</v>
      </c>
      <c r="D65" s="74">
        <v>0.30616921831230381</v>
      </c>
      <c r="E65" s="74">
        <v>0.30378256237037299</v>
      </c>
      <c r="F65" s="74">
        <v>0.2862348972627467</v>
      </c>
      <c r="G65" s="15">
        <v>-1.7547665107626287E-2</v>
      </c>
    </row>
    <row r="66" spans="1:7" x14ac:dyDescent="0.25">
      <c r="A66" s="11">
        <v>6</v>
      </c>
      <c r="B66" s="70" t="s">
        <v>2</v>
      </c>
      <c r="C66" s="70" t="s">
        <v>287</v>
      </c>
      <c r="D66" s="74">
        <v>0.26662247607412914</v>
      </c>
      <c r="E66" s="74">
        <v>0.28493690563333901</v>
      </c>
      <c r="F66" s="74">
        <v>0.27328447503531761</v>
      </c>
      <c r="G66" s="15">
        <v>-1.1652430598021402E-2</v>
      </c>
    </row>
    <row r="67" spans="1:7" x14ac:dyDescent="0.25">
      <c r="A67" s="11">
        <v>7</v>
      </c>
      <c r="B67" s="70" t="s">
        <v>2</v>
      </c>
      <c r="C67" s="70" t="s">
        <v>114</v>
      </c>
      <c r="D67" s="74">
        <v>0.27940233049915753</v>
      </c>
      <c r="E67" s="74">
        <v>0.26462491844592195</v>
      </c>
      <c r="F67" s="74">
        <v>0.24649660772915802</v>
      </c>
      <c r="G67" s="15">
        <v>-1.8128310716763935E-2</v>
      </c>
    </row>
    <row r="68" spans="1:7" x14ac:dyDescent="0.25">
      <c r="A68" s="11">
        <v>8</v>
      </c>
      <c r="B68" s="70" t="s">
        <v>2</v>
      </c>
      <c r="C68" s="70" t="s">
        <v>115</v>
      </c>
      <c r="D68" s="74">
        <v>0.1952216449355369</v>
      </c>
      <c r="E68" s="74">
        <v>0.20046513477933256</v>
      </c>
      <c r="F68" s="74">
        <v>0.2281703572923629</v>
      </c>
      <c r="G68" s="67">
        <v>2.7705222513030342E-2</v>
      </c>
    </row>
    <row r="69" spans="1:7" x14ac:dyDescent="0.25">
      <c r="A69" s="11">
        <v>9</v>
      </c>
      <c r="B69" s="70" t="s">
        <v>2</v>
      </c>
      <c r="C69" s="70" t="s">
        <v>11</v>
      </c>
      <c r="D69" s="74">
        <v>0.22653210230202245</v>
      </c>
      <c r="E69" s="74">
        <v>0.20234390223141221</v>
      </c>
      <c r="F69" s="74">
        <v>0.21157912559277889</v>
      </c>
      <c r="G69" s="67">
        <v>9.2352233613666734E-3</v>
      </c>
    </row>
    <row r="70" spans="1:7" x14ac:dyDescent="0.25">
      <c r="A70" s="11">
        <v>10</v>
      </c>
      <c r="B70" s="70" t="s">
        <v>2</v>
      </c>
      <c r="C70" s="70" t="s">
        <v>298</v>
      </c>
      <c r="D70" s="74">
        <v>0.199504000191809</v>
      </c>
      <c r="E70" s="74">
        <v>0.17957642099539617</v>
      </c>
      <c r="F70" s="74">
        <v>0.18083210144467268</v>
      </c>
      <c r="G70" s="67">
        <v>1.2556804492765139E-3</v>
      </c>
    </row>
    <row r="71" spans="1:7" x14ac:dyDescent="0.25">
      <c r="A71" s="11">
        <v>11</v>
      </c>
      <c r="B71" s="70" t="s">
        <v>2</v>
      </c>
      <c r="C71" s="70" t="s">
        <v>286</v>
      </c>
      <c r="D71" s="75">
        <v>0.12292706007010558</v>
      </c>
      <c r="E71" s="76">
        <v>7.768927449404972E-2</v>
      </c>
      <c r="F71" s="76">
        <v>8.8129757730300851E-2</v>
      </c>
      <c r="G71" s="67">
        <v>1.044048323625113E-2</v>
      </c>
    </row>
    <row r="72" spans="1:7" x14ac:dyDescent="0.25">
      <c r="A72" s="11">
        <v>12</v>
      </c>
      <c r="B72" s="70" t="s">
        <v>2</v>
      </c>
      <c r="C72" s="70" t="s">
        <v>12</v>
      </c>
      <c r="D72" s="76">
        <v>8.8082963183673244E-2</v>
      </c>
      <c r="E72" s="76">
        <v>8.3449400498145893E-2</v>
      </c>
      <c r="F72" s="76">
        <v>8.5671164171013184E-2</v>
      </c>
      <c r="G72" s="67">
        <v>2.2217636728672913E-3</v>
      </c>
    </row>
    <row r="73" spans="1:7" x14ac:dyDescent="0.25">
      <c r="A73" s="111" t="s">
        <v>0</v>
      </c>
      <c r="B73" s="111"/>
      <c r="C73" s="10" t="s">
        <v>15</v>
      </c>
      <c r="D73" s="77">
        <v>0.29251704139852419</v>
      </c>
      <c r="E73" s="77">
        <v>0.2943116988708831</v>
      </c>
      <c r="F73" s="77">
        <v>0.29690368691089813</v>
      </c>
      <c r="G73" s="69">
        <v>2.5919880400150364E-3</v>
      </c>
    </row>
  </sheetData>
  <sortState xmlns:xlrd2="http://schemas.microsoft.com/office/spreadsheetml/2017/richdata2" ref="B30:G72">
    <sortCondition ref="B30:B72"/>
    <sortCondition descending="1"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7:N55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3" sqref="E13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7" spans="2:14" x14ac:dyDescent="0.25">
      <c r="C7" s="121" t="s">
        <v>305</v>
      </c>
      <c r="D7" s="121"/>
      <c r="E7" s="3" t="s">
        <v>23</v>
      </c>
      <c r="F7" s="3" t="s">
        <v>24</v>
      </c>
      <c r="G7" s="3" t="s">
        <v>25</v>
      </c>
      <c r="H7" s="4" t="s">
        <v>26</v>
      </c>
      <c r="I7" s="3" t="s">
        <v>25</v>
      </c>
      <c r="J7" s="4" t="s">
        <v>27</v>
      </c>
      <c r="K7" s="3" t="s">
        <v>28</v>
      </c>
      <c r="L7" s="3" t="s">
        <v>29</v>
      </c>
      <c r="M7" s="3" t="s">
        <v>30</v>
      </c>
      <c r="N7" s="3" t="s">
        <v>31</v>
      </c>
    </row>
    <row r="8" spans="2:14" x14ac:dyDescent="0.25">
      <c r="C8" s="121"/>
      <c r="D8" s="121"/>
      <c r="E8" s="5" t="s">
        <v>32</v>
      </c>
      <c r="F8" s="5" t="s">
        <v>33</v>
      </c>
      <c r="G8" s="5" t="s">
        <v>34</v>
      </c>
      <c r="H8" s="5" t="s">
        <v>35</v>
      </c>
      <c r="I8" s="5" t="s">
        <v>36</v>
      </c>
      <c r="J8" s="5" t="s">
        <v>37</v>
      </c>
      <c r="K8" s="5" t="s">
        <v>38</v>
      </c>
      <c r="L8" s="5" t="s">
        <v>39</v>
      </c>
      <c r="M8" s="5" t="s">
        <v>40</v>
      </c>
      <c r="N8" s="5" t="s">
        <v>41</v>
      </c>
    </row>
    <row r="9" spans="2:14" x14ac:dyDescent="0.25">
      <c r="E9" s="4" t="s">
        <v>42</v>
      </c>
      <c r="F9" s="4" t="s">
        <v>43</v>
      </c>
      <c r="G9" s="4" t="s">
        <v>44</v>
      </c>
      <c r="H9" s="3" t="s">
        <v>45</v>
      </c>
      <c r="I9" s="4" t="s">
        <v>46</v>
      </c>
      <c r="J9" s="3" t="s">
        <v>47</v>
      </c>
      <c r="K9" s="4" t="s">
        <v>48</v>
      </c>
      <c r="L9" s="4" t="s">
        <v>49</v>
      </c>
      <c r="M9" s="4" t="s">
        <v>50</v>
      </c>
      <c r="N9" s="4" t="s">
        <v>51</v>
      </c>
    </row>
    <row r="10" spans="2:14" ht="49.5" customHeight="1" x14ac:dyDescent="0.25">
      <c r="B10" s="7" t="s">
        <v>16</v>
      </c>
      <c r="C10" s="7" t="s">
        <v>17</v>
      </c>
      <c r="D10" s="7" t="s">
        <v>18</v>
      </c>
      <c r="E10" s="7" t="s">
        <v>52</v>
      </c>
      <c r="F10" s="7" t="s">
        <v>53</v>
      </c>
      <c r="G10" s="7" t="s">
        <v>54</v>
      </c>
      <c r="H10" s="7" t="s">
        <v>55</v>
      </c>
      <c r="I10" s="7" t="s">
        <v>56</v>
      </c>
      <c r="J10" s="7" t="s">
        <v>57</v>
      </c>
      <c r="K10" s="7" t="s">
        <v>58</v>
      </c>
      <c r="L10" s="7" t="s">
        <v>59</v>
      </c>
      <c r="M10" s="7" t="s">
        <v>60</v>
      </c>
      <c r="N10" s="7" t="s">
        <v>61</v>
      </c>
    </row>
    <row r="11" spans="2:14" x14ac:dyDescent="0.25">
      <c r="B11" s="18"/>
      <c r="C11" s="18"/>
      <c r="D11" s="8" t="s">
        <v>15</v>
      </c>
      <c r="E11" s="77">
        <v>1.3197812273302931</v>
      </c>
      <c r="F11" s="77">
        <v>0.1677599122820769</v>
      </c>
      <c r="G11" s="77">
        <v>0.99893638988782851</v>
      </c>
      <c r="H11" s="83">
        <v>6.2187271177700468E-2</v>
      </c>
      <c r="I11" s="77">
        <v>1.0570845285846446</v>
      </c>
      <c r="J11" s="89">
        <v>0.96281134014252889</v>
      </c>
      <c r="K11" s="83">
        <v>5.9819484334354689E-3</v>
      </c>
      <c r="L11" s="83">
        <v>4.5596652100634939E-2</v>
      </c>
      <c r="M11" s="77">
        <v>0.47094304207376958</v>
      </c>
      <c r="N11" s="77">
        <v>0.29690368691089813</v>
      </c>
    </row>
    <row r="12" spans="2:14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3" spans="2:14" x14ac:dyDescent="0.25">
      <c r="B13" s="1">
        <v>1</v>
      </c>
      <c r="C13" s="70" t="s">
        <v>1</v>
      </c>
      <c r="D13" s="70" t="s">
        <v>111</v>
      </c>
      <c r="E13" s="74">
        <v>1.0044914352166632</v>
      </c>
      <c r="F13" s="74">
        <v>0.17722194592621138</v>
      </c>
      <c r="G13" s="75">
        <v>0.88544998157399479</v>
      </c>
      <c r="H13" s="76">
        <v>9.306320645825289E-2</v>
      </c>
      <c r="I13" s="76">
        <v>0.72321900309642817</v>
      </c>
      <c r="J13" s="76">
        <v>1.797463777038002</v>
      </c>
      <c r="K13" s="76">
        <v>5.592166409909029E-4</v>
      </c>
      <c r="L13" s="76">
        <v>3.5501371508623791E-3</v>
      </c>
      <c r="M13" s="74">
        <v>0.42403641988531593</v>
      </c>
      <c r="N13" s="74">
        <v>0.2522565598924365</v>
      </c>
    </row>
    <row r="14" spans="2:14" x14ac:dyDescent="0.25">
      <c r="B14" s="1">
        <f t="shared" ref="B14:B55" si="0">+B13+1</f>
        <v>2</v>
      </c>
      <c r="C14" s="70" t="s">
        <v>1</v>
      </c>
      <c r="D14" s="70" t="s">
        <v>105</v>
      </c>
      <c r="E14" s="74">
        <v>1.1636119422673998</v>
      </c>
      <c r="F14" s="74">
        <v>0.13074787047592504</v>
      </c>
      <c r="G14" s="74">
        <v>0.94427110574587603</v>
      </c>
      <c r="H14" s="75">
        <v>7.3716094767038165E-2</v>
      </c>
      <c r="I14" s="74">
        <v>1.2998628060475976</v>
      </c>
      <c r="J14" s="75">
        <v>0.91413944332940145</v>
      </c>
      <c r="K14" s="75">
        <v>7.8047108695746131E-3</v>
      </c>
      <c r="L14" s="75">
        <v>7.1982684080305628E-2</v>
      </c>
      <c r="M14" s="74">
        <v>0.42844818364334158</v>
      </c>
      <c r="N14" s="74">
        <v>0.29862577305432114</v>
      </c>
    </row>
    <row r="15" spans="2:14" x14ac:dyDescent="0.25">
      <c r="B15" s="1">
        <f t="shared" si="0"/>
        <v>3</v>
      </c>
      <c r="C15" s="70" t="s">
        <v>1</v>
      </c>
      <c r="D15" s="70" t="s">
        <v>101</v>
      </c>
      <c r="E15" s="74">
        <v>1.3822364502272857</v>
      </c>
      <c r="F15" s="74">
        <v>0.1339344647265214</v>
      </c>
      <c r="G15" s="74">
        <v>0.99536579568419359</v>
      </c>
      <c r="H15" s="74">
        <v>4.8710098277728216E-2</v>
      </c>
      <c r="I15" s="74">
        <v>1.222321321315027</v>
      </c>
      <c r="J15" s="75">
        <v>0.84940384563158244</v>
      </c>
      <c r="K15" s="75">
        <v>8.5073087883478608E-3</v>
      </c>
      <c r="L15" s="74">
        <v>8.2484597527811246E-2</v>
      </c>
      <c r="M15" s="74">
        <v>0.46041951074265097</v>
      </c>
      <c r="N15" s="74">
        <v>0.28677933550981671</v>
      </c>
    </row>
    <row r="16" spans="2:14" x14ac:dyDescent="0.25">
      <c r="B16" s="1">
        <f t="shared" si="0"/>
        <v>4</v>
      </c>
      <c r="C16" s="70" t="s">
        <v>1</v>
      </c>
      <c r="D16" s="70" t="s">
        <v>112</v>
      </c>
      <c r="E16" s="74">
        <v>1.8819530598208229</v>
      </c>
      <c r="F16" s="74">
        <v>0.13524709842278407</v>
      </c>
      <c r="G16" s="74">
        <v>1.007493197815152</v>
      </c>
      <c r="H16" s="75">
        <v>5.3729588525827376E-2</v>
      </c>
      <c r="I16" s="74">
        <v>1.3212160890266287</v>
      </c>
      <c r="J16" s="74">
        <v>0.73975267841511649</v>
      </c>
      <c r="K16" s="74">
        <v>1.1649720173141526E-2</v>
      </c>
      <c r="L16" s="74">
        <v>0.12288235194809401</v>
      </c>
      <c r="M16" s="74">
        <v>0.65982088845573561</v>
      </c>
      <c r="N16" s="74">
        <v>0.37682060072793788</v>
      </c>
    </row>
    <row r="17" spans="2:14" x14ac:dyDescent="0.25">
      <c r="B17" s="1">
        <f t="shared" si="0"/>
        <v>5</v>
      </c>
      <c r="C17" s="70" t="s">
        <v>1</v>
      </c>
      <c r="D17" s="70" t="s">
        <v>279</v>
      </c>
      <c r="E17" s="74">
        <v>1.9452150788578821</v>
      </c>
      <c r="F17" s="74">
        <v>0.16034702908392603</v>
      </c>
      <c r="G17" s="74">
        <v>1.0634914244379912</v>
      </c>
      <c r="H17" s="75">
        <v>6.8885903006711297E-2</v>
      </c>
      <c r="I17" s="74">
        <v>1.1043876111136834</v>
      </c>
      <c r="J17" s="76">
        <v>1.3059524132686378</v>
      </c>
      <c r="K17" s="75">
        <v>3.8004721642493837E-3</v>
      </c>
      <c r="L17" s="75">
        <v>3.1547771734321911E-2</v>
      </c>
      <c r="M17" s="74">
        <v>0.43351639598209035</v>
      </c>
      <c r="N17" s="74">
        <v>0.23528438537646998</v>
      </c>
    </row>
    <row r="18" spans="2:14" x14ac:dyDescent="0.25">
      <c r="B18" s="1">
        <f t="shared" si="0"/>
        <v>6</v>
      </c>
      <c r="C18" s="70" t="s">
        <v>1</v>
      </c>
      <c r="D18" s="70" t="s">
        <v>280</v>
      </c>
      <c r="E18" s="75">
        <v>0.55677091793353106</v>
      </c>
      <c r="F18" s="74">
        <v>0.13065095261588505</v>
      </c>
      <c r="G18" s="75">
        <v>0.88613127687453397</v>
      </c>
      <c r="H18" s="75">
        <v>6.8637406388448743E-2</v>
      </c>
      <c r="I18" s="75">
        <v>0.82154196479748254</v>
      </c>
      <c r="J18" s="76">
        <v>0.98548816028776409</v>
      </c>
      <c r="K18" s="75">
        <v>3.7839446852419678E-3</v>
      </c>
      <c r="L18" s="75">
        <v>3.576567747002013E-2</v>
      </c>
      <c r="M18" s="74">
        <v>0.36304855321134805</v>
      </c>
      <c r="N18" s="74">
        <v>0.2211738782793167</v>
      </c>
    </row>
    <row r="19" spans="2:14" x14ac:dyDescent="0.25">
      <c r="B19" s="1">
        <f t="shared" si="0"/>
        <v>7</v>
      </c>
      <c r="C19" s="70" t="s">
        <v>1</v>
      </c>
      <c r="D19" s="70" t="s">
        <v>5</v>
      </c>
      <c r="E19" s="74">
        <v>1.3770692984154334</v>
      </c>
      <c r="F19" s="74">
        <v>0.13865090993377135</v>
      </c>
      <c r="G19" s="74">
        <v>1.0209802903916132</v>
      </c>
      <c r="H19" s="74">
        <v>3.4870969141609594E-2</v>
      </c>
      <c r="I19" s="75">
        <v>1.0205007819678913</v>
      </c>
      <c r="J19" s="76">
        <v>1.1518028944343823</v>
      </c>
      <c r="K19" s="75">
        <v>8.295966098796393E-3</v>
      </c>
      <c r="L19" s="75">
        <v>7.6532135406821827E-2</v>
      </c>
      <c r="M19" s="74">
        <v>0.44068330157733981</v>
      </c>
      <c r="N19" s="74">
        <v>0.28491156841535481</v>
      </c>
    </row>
    <row r="20" spans="2:14" x14ac:dyDescent="0.25">
      <c r="B20" s="1">
        <f t="shared" si="0"/>
        <v>8</v>
      </c>
      <c r="C20" s="70" t="s">
        <v>1</v>
      </c>
      <c r="D20" s="70" t="s">
        <v>281</v>
      </c>
      <c r="E20" s="74">
        <v>1.2621381443626492</v>
      </c>
      <c r="F20" s="74">
        <v>0.20197045934361987</v>
      </c>
      <c r="G20" s="74">
        <v>0.99011438262666651</v>
      </c>
      <c r="H20" s="76">
        <v>8.0978044763042906E-2</v>
      </c>
      <c r="I20" s="75">
        <v>0.78736218770611432</v>
      </c>
      <c r="J20" s="75">
        <v>0.86582625234904909</v>
      </c>
      <c r="K20" s="75">
        <v>5.2369918193259845E-3</v>
      </c>
      <c r="L20" s="75">
        <v>3.5131838538922731E-2</v>
      </c>
      <c r="M20" s="74">
        <v>0.42150010676048388</v>
      </c>
      <c r="N20" s="74">
        <v>0.32442728237328522</v>
      </c>
    </row>
    <row r="21" spans="2:14" x14ac:dyDescent="0.25">
      <c r="B21" s="1">
        <f t="shared" si="0"/>
        <v>9</v>
      </c>
      <c r="C21" s="70" t="s">
        <v>1</v>
      </c>
      <c r="D21" s="70" t="s">
        <v>113</v>
      </c>
      <c r="E21" s="74">
        <v>1.7312462927088661</v>
      </c>
      <c r="F21" s="74">
        <v>0.21225314938609322</v>
      </c>
      <c r="G21" s="74">
        <v>1.0191552141015578</v>
      </c>
      <c r="H21" s="75">
        <v>6.4639903073524199E-2</v>
      </c>
      <c r="I21" s="75">
        <v>0.98366075029430655</v>
      </c>
      <c r="J21" s="76">
        <v>0.96636456799914283</v>
      </c>
      <c r="K21" s="74">
        <v>1.7980199534430155E-2</v>
      </c>
      <c r="L21" s="74">
        <v>9.9782888275226592E-2</v>
      </c>
      <c r="M21" s="74">
        <v>0.30382653195731973</v>
      </c>
      <c r="N21" s="74">
        <v>0.25606425577522124</v>
      </c>
    </row>
    <row r="22" spans="2:14" x14ac:dyDescent="0.25">
      <c r="B22" s="1">
        <f t="shared" si="0"/>
        <v>10</v>
      </c>
      <c r="C22" s="70" t="s">
        <v>1</v>
      </c>
      <c r="D22" s="70" t="s">
        <v>108</v>
      </c>
      <c r="E22" s="74">
        <v>1.8663853880543879</v>
      </c>
      <c r="F22" s="74">
        <v>0.20630090275445689</v>
      </c>
      <c r="G22" s="74">
        <v>1.1152143150922194</v>
      </c>
      <c r="H22" s="74">
        <v>3.3147807522104451E-2</v>
      </c>
      <c r="I22" s="74">
        <v>1.4084452586542449</v>
      </c>
      <c r="J22" s="74">
        <v>0.68703212778134992</v>
      </c>
      <c r="K22" s="74">
        <v>1.5730455471535326E-2</v>
      </c>
      <c r="L22" s="74">
        <v>9.1554419297300835E-2</v>
      </c>
      <c r="M22" s="74">
        <v>0.32689403940539957</v>
      </c>
      <c r="N22" s="74">
        <v>0.29729691793087615</v>
      </c>
    </row>
    <row r="23" spans="2:14" x14ac:dyDescent="0.25">
      <c r="B23" s="1">
        <f t="shared" si="0"/>
        <v>11</v>
      </c>
      <c r="C23" s="70" t="s">
        <v>1</v>
      </c>
      <c r="D23" s="70" t="s">
        <v>7</v>
      </c>
      <c r="E23" s="74">
        <v>2.9031251464257561</v>
      </c>
      <c r="F23" s="74">
        <v>0.29052698928050663</v>
      </c>
      <c r="G23" s="74">
        <v>1.1407067412137122</v>
      </c>
      <c r="H23" s="76">
        <v>8.0713476792162217E-2</v>
      </c>
      <c r="I23" s="74">
        <v>1.1214063283353533</v>
      </c>
      <c r="J23" s="74">
        <v>0.64876011731232508</v>
      </c>
      <c r="K23" s="74">
        <v>1.9138408948105288E-2</v>
      </c>
      <c r="L23" s="74">
        <v>9.3477853215486961E-2</v>
      </c>
      <c r="M23" s="74">
        <v>0.63498147370376223</v>
      </c>
      <c r="N23" s="74">
        <v>0.4665095554721394</v>
      </c>
    </row>
    <row r="24" spans="2:14" x14ac:dyDescent="0.25">
      <c r="B24" s="1">
        <f t="shared" si="0"/>
        <v>12</v>
      </c>
      <c r="C24" s="70" t="s">
        <v>1</v>
      </c>
      <c r="D24" s="70" t="s">
        <v>3</v>
      </c>
      <c r="E24" s="74">
        <v>1.7720988553868597</v>
      </c>
      <c r="F24" s="74">
        <v>0.17915141813169219</v>
      </c>
      <c r="G24" s="74">
        <v>1.0472738440432015</v>
      </c>
      <c r="H24" s="75">
        <v>5.5040883819232209E-2</v>
      </c>
      <c r="I24" s="74">
        <v>1.2478539080272097</v>
      </c>
      <c r="J24" s="74">
        <v>0.425704036276006</v>
      </c>
      <c r="K24" s="74">
        <v>2.9888169857853718E-2</v>
      </c>
      <c r="L24" s="74">
        <v>0.17326194382658192</v>
      </c>
      <c r="M24" s="74">
        <v>0.20943746521621545</v>
      </c>
      <c r="N24" s="76">
        <v>0.11189461980652383</v>
      </c>
    </row>
    <row r="25" spans="2:14" x14ac:dyDescent="0.25">
      <c r="B25" s="1">
        <f t="shared" si="0"/>
        <v>13</v>
      </c>
      <c r="C25" s="70" t="s">
        <v>1</v>
      </c>
      <c r="D25" s="70" t="s">
        <v>109</v>
      </c>
      <c r="E25" s="75">
        <v>0.45549754155267225</v>
      </c>
      <c r="F25" s="74">
        <v>0.1295116322683616</v>
      </c>
      <c r="G25" s="75">
        <v>0.8520724392705622</v>
      </c>
      <c r="H25" s="76">
        <v>7.715462965203275E-2</v>
      </c>
      <c r="I25" s="76">
        <v>0.3351771948818551</v>
      </c>
      <c r="J25" s="76">
        <v>1.0005933135468159</v>
      </c>
      <c r="K25" s="76">
        <v>2.2623093692088533E-3</v>
      </c>
      <c r="L25" s="75">
        <v>2.3503466709379753E-2</v>
      </c>
      <c r="M25" s="74">
        <v>0.42985372059316251</v>
      </c>
      <c r="N25" s="74">
        <v>0.22418820234220146</v>
      </c>
    </row>
    <row r="26" spans="2:14" x14ac:dyDescent="0.25">
      <c r="B26" s="1">
        <f t="shared" si="0"/>
        <v>14</v>
      </c>
      <c r="C26" s="70" t="s">
        <v>1</v>
      </c>
      <c r="D26" s="70" t="s">
        <v>6</v>
      </c>
      <c r="E26" s="74">
        <v>2.4850036070932227</v>
      </c>
      <c r="F26" s="74">
        <v>0.22414058204918727</v>
      </c>
      <c r="G26" s="74">
        <v>1.1124292678255643</v>
      </c>
      <c r="H26" s="75">
        <v>5.409446259814335E-2</v>
      </c>
      <c r="I26" s="74">
        <v>1.2052121854407014</v>
      </c>
      <c r="J26" s="74">
        <v>0.7154093370980944</v>
      </c>
      <c r="K26" s="74">
        <v>2.7679741249236514E-2</v>
      </c>
      <c r="L26" s="74">
        <v>0.13078601088335379</v>
      </c>
      <c r="M26" s="74">
        <v>0.29034055335982406</v>
      </c>
      <c r="N26" s="74">
        <v>0.18452843434719923</v>
      </c>
    </row>
    <row r="27" spans="2:14" x14ac:dyDescent="0.25">
      <c r="B27" s="1">
        <f t="shared" si="0"/>
        <v>15</v>
      </c>
      <c r="C27" s="70" t="s">
        <v>14</v>
      </c>
      <c r="D27" s="70" t="s">
        <v>299</v>
      </c>
      <c r="E27" s="74">
        <v>1.2396850278489986</v>
      </c>
      <c r="F27" s="74">
        <v>0.35504591462932056</v>
      </c>
      <c r="G27" s="74">
        <v>1.030419357287943</v>
      </c>
      <c r="H27" s="76">
        <v>0.12270182170713104</v>
      </c>
      <c r="I27" s="76">
        <v>0.69127734911461547</v>
      </c>
      <c r="J27" s="76">
        <v>0.9848292892667917</v>
      </c>
      <c r="K27" s="75">
        <v>7.2383470073756027E-3</v>
      </c>
      <c r="L27" s="75">
        <v>3.0956483213745136E-2</v>
      </c>
      <c r="M27" s="74">
        <v>0.58280042012784983</v>
      </c>
      <c r="N27" s="74">
        <v>0.40668820233588465</v>
      </c>
    </row>
    <row r="28" spans="2:14" x14ac:dyDescent="0.25">
      <c r="B28" s="1">
        <f t="shared" si="0"/>
        <v>16</v>
      </c>
      <c r="C28" s="70" t="s">
        <v>1</v>
      </c>
      <c r="D28" s="70" t="s">
        <v>10</v>
      </c>
      <c r="E28" s="74">
        <v>1.1184180801190173</v>
      </c>
      <c r="F28" s="74">
        <v>0.17129511572483483</v>
      </c>
      <c r="G28" s="74">
        <v>0.9958939387464959</v>
      </c>
      <c r="H28" s="75">
        <v>5.7137985373334858E-2</v>
      </c>
      <c r="I28" s="74">
        <v>1.0539420061130917</v>
      </c>
      <c r="J28" s="75">
        <v>0.86698105286952087</v>
      </c>
      <c r="K28" s="75">
        <v>9.3040916107884012E-3</v>
      </c>
      <c r="L28" s="75">
        <v>6.194045393206752E-2</v>
      </c>
      <c r="M28" s="74">
        <v>0.24376510240422242</v>
      </c>
      <c r="N28" s="74">
        <v>0.1862226708742406</v>
      </c>
    </row>
    <row r="29" spans="2:14" x14ac:dyDescent="0.25">
      <c r="B29" s="1">
        <f t="shared" si="0"/>
        <v>17</v>
      </c>
      <c r="C29" s="70" t="s">
        <v>2</v>
      </c>
      <c r="D29" s="70" t="s">
        <v>12</v>
      </c>
      <c r="E29" s="74">
        <v>0.65017884927703196</v>
      </c>
      <c r="F29" s="74">
        <v>0.11057474565443752</v>
      </c>
      <c r="G29" s="74">
        <v>0.95102948610310389</v>
      </c>
      <c r="H29" s="74">
        <v>3.3224569749647145E-2</v>
      </c>
      <c r="I29" s="75">
        <v>0.89834238737118377</v>
      </c>
      <c r="J29" s="76">
        <v>1.2194393646972235</v>
      </c>
      <c r="K29" s="76">
        <v>1.6939654711766931E-3</v>
      </c>
      <c r="L29" s="75">
        <v>1.7736675322252985E-2</v>
      </c>
      <c r="M29" s="74">
        <v>0.23150113214945481</v>
      </c>
      <c r="N29" s="76">
        <v>8.5671164171013184E-2</v>
      </c>
    </row>
    <row r="30" spans="2:14" x14ac:dyDescent="0.25">
      <c r="B30" s="1">
        <f t="shared" si="0"/>
        <v>18</v>
      </c>
      <c r="C30" s="70" t="s">
        <v>1</v>
      </c>
      <c r="D30" s="70" t="s">
        <v>8</v>
      </c>
      <c r="E30" s="74">
        <v>1.1599493443921978</v>
      </c>
      <c r="F30" s="74">
        <v>0.14705932201252073</v>
      </c>
      <c r="G30" s="74">
        <v>0.95955920962957886</v>
      </c>
      <c r="H30" s="76">
        <v>9.3013253322677056E-2</v>
      </c>
      <c r="I30" s="75">
        <v>0.76714918522150122</v>
      </c>
      <c r="J30" s="76">
        <v>2.0905675888893902</v>
      </c>
      <c r="K30" s="76">
        <v>3.4305810703007098E-4</v>
      </c>
      <c r="L30" s="76">
        <v>3.0584831992381883E-3</v>
      </c>
      <c r="M30" s="74">
        <v>0.69313347042752238</v>
      </c>
      <c r="N30" s="74">
        <v>0.386753444888501</v>
      </c>
    </row>
    <row r="31" spans="2:14" x14ac:dyDescent="0.25">
      <c r="B31" s="1">
        <f t="shared" si="0"/>
        <v>19</v>
      </c>
      <c r="C31" s="70" t="s">
        <v>2</v>
      </c>
      <c r="D31" s="70" t="s">
        <v>11</v>
      </c>
      <c r="E31" s="74">
        <v>2.7969837204458288</v>
      </c>
      <c r="F31" s="74">
        <v>0.17347341079323911</v>
      </c>
      <c r="G31" s="74">
        <v>1.1062730148404447</v>
      </c>
      <c r="H31" s="76">
        <v>8.4580745728225645E-2</v>
      </c>
      <c r="I31" s="75">
        <v>0.89347499344858761</v>
      </c>
      <c r="J31" s="76">
        <v>1.0300203847101725</v>
      </c>
      <c r="K31" s="76">
        <v>2.3463907935617964E-3</v>
      </c>
      <c r="L31" s="75">
        <v>1.4077963883734713E-2</v>
      </c>
      <c r="M31" s="74">
        <v>0.3232820967505684</v>
      </c>
      <c r="N31" s="74">
        <v>0.21157912559277889</v>
      </c>
    </row>
    <row r="32" spans="2:14" x14ac:dyDescent="0.25">
      <c r="B32" s="1">
        <f t="shared" si="0"/>
        <v>20</v>
      </c>
      <c r="C32" s="70" t="s">
        <v>1</v>
      </c>
      <c r="D32" s="70" t="s">
        <v>100</v>
      </c>
      <c r="E32" s="74">
        <v>0.84816953348846147</v>
      </c>
      <c r="F32" s="74">
        <v>0.12620278297856444</v>
      </c>
      <c r="G32" s="74">
        <v>0.94877470148376342</v>
      </c>
      <c r="H32" s="75">
        <v>5.0901776493594744E-2</v>
      </c>
      <c r="I32" s="75">
        <v>0.86158856357634772</v>
      </c>
      <c r="J32" s="76">
        <v>1.2182262352592372</v>
      </c>
      <c r="K32" s="76">
        <v>1.6340177135628939E-4</v>
      </c>
      <c r="L32" s="76">
        <v>1.4580065967755382E-3</v>
      </c>
      <c r="M32" s="74">
        <v>0.44360208280961366</v>
      </c>
      <c r="N32" s="74">
        <v>0.21492721957951569</v>
      </c>
    </row>
    <row r="33" spans="2:14" x14ac:dyDescent="0.25">
      <c r="B33" s="1">
        <f t="shared" si="0"/>
        <v>21</v>
      </c>
      <c r="C33" s="70" t="s">
        <v>2</v>
      </c>
      <c r="D33" s="70" t="s">
        <v>298</v>
      </c>
      <c r="E33" s="74">
        <v>2.7940957867104359</v>
      </c>
      <c r="F33" s="74">
        <v>0.30647436536567702</v>
      </c>
      <c r="G33" s="74">
        <v>1.5525124165768012</v>
      </c>
      <c r="H33" s="74">
        <v>9.282846484108296E-3</v>
      </c>
      <c r="I33" s="74">
        <v>2.3834203213896408</v>
      </c>
      <c r="J33" s="75">
        <v>0.88508184888245467</v>
      </c>
      <c r="K33" s="75">
        <v>5.86824580322968E-3</v>
      </c>
      <c r="L33" s="75">
        <v>2.0038923327954976E-2</v>
      </c>
      <c r="M33" s="74">
        <v>0.37193753067953533</v>
      </c>
      <c r="N33" s="74">
        <v>0.18083210144467268</v>
      </c>
    </row>
    <row r="34" spans="2:14" x14ac:dyDescent="0.25">
      <c r="B34" s="1">
        <f t="shared" si="0"/>
        <v>22</v>
      </c>
      <c r="C34" s="70" t="s">
        <v>1</v>
      </c>
      <c r="D34" s="70" t="s">
        <v>107</v>
      </c>
      <c r="E34" s="74">
        <v>1.9454525827592808</v>
      </c>
      <c r="F34" s="74">
        <v>0.23187725240631529</v>
      </c>
      <c r="G34" s="74">
        <v>1.0622645247968958</v>
      </c>
      <c r="H34" s="74">
        <v>4.5339356539035161E-2</v>
      </c>
      <c r="I34" s="74">
        <v>1.2154706209550663</v>
      </c>
      <c r="J34" s="75">
        <v>0.88511144311918721</v>
      </c>
      <c r="K34" s="75">
        <v>9.7825306854493928E-3</v>
      </c>
      <c r="L34" s="75">
        <v>6.0690306321155754E-2</v>
      </c>
      <c r="M34" s="74">
        <v>0.5271528198422224</v>
      </c>
      <c r="N34" s="74">
        <v>0.48799276973616051</v>
      </c>
    </row>
    <row r="35" spans="2:14" x14ac:dyDescent="0.25">
      <c r="B35" s="1">
        <f t="shared" si="0"/>
        <v>23</v>
      </c>
      <c r="C35" s="70" t="s">
        <v>1</v>
      </c>
      <c r="D35" s="70" t="s">
        <v>104</v>
      </c>
      <c r="E35" s="74">
        <v>1.1475160405045897</v>
      </c>
      <c r="F35" s="74">
        <v>0.11819548889264499</v>
      </c>
      <c r="G35" s="74">
        <v>0.97439804744851233</v>
      </c>
      <c r="H35" s="74">
        <v>4.8531738528328885E-2</v>
      </c>
      <c r="I35" s="74">
        <v>1.1124972813182656</v>
      </c>
      <c r="J35" s="76">
        <v>0.95863998555578478</v>
      </c>
      <c r="K35" s="75">
        <v>3.8100527099842419E-3</v>
      </c>
      <c r="L35" s="75">
        <v>3.8583486485223931E-2</v>
      </c>
      <c r="M35" s="74">
        <v>0.24923071482659306</v>
      </c>
      <c r="N35" s="74">
        <v>0.18258824839576521</v>
      </c>
    </row>
    <row r="36" spans="2:14" x14ac:dyDescent="0.25">
      <c r="B36" s="1">
        <f t="shared" si="0"/>
        <v>24</v>
      </c>
      <c r="C36" s="70" t="s">
        <v>2</v>
      </c>
      <c r="D36" s="70" t="s">
        <v>13</v>
      </c>
      <c r="E36" s="74">
        <v>3.5</v>
      </c>
      <c r="F36" s="74">
        <v>0.20544929314077792</v>
      </c>
      <c r="G36" s="74">
        <v>1.0983802911835572</v>
      </c>
      <c r="H36" s="76">
        <v>0.10801508774362019</v>
      </c>
      <c r="I36" s="75">
        <v>0.94463694296758138</v>
      </c>
      <c r="J36" s="75">
        <v>0.87172995445390655</v>
      </c>
      <c r="K36" s="75">
        <v>5.3493417471014377E-3</v>
      </c>
      <c r="L36" s="75">
        <v>3.2794931999393637E-2</v>
      </c>
      <c r="M36" s="74">
        <v>0.26948307767632174</v>
      </c>
      <c r="N36" s="74">
        <v>0.2862348972627467</v>
      </c>
    </row>
    <row r="37" spans="2:14" x14ac:dyDescent="0.25">
      <c r="B37" s="1">
        <f t="shared" si="0"/>
        <v>25</v>
      </c>
      <c r="C37" s="70" t="s">
        <v>1</v>
      </c>
      <c r="D37" s="70" t="s">
        <v>300</v>
      </c>
      <c r="E37" s="74">
        <v>0.88199520125672548</v>
      </c>
      <c r="F37" s="74">
        <v>9.908842591325065E-2</v>
      </c>
      <c r="G37" s="74">
        <v>0.95969659003346808</v>
      </c>
      <c r="H37" s="75">
        <v>5.2486316625470215E-2</v>
      </c>
      <c r="I37" s="75">
        <v>1.0115742319256786</v>
      </c>
      <c r="J37" s="75">
        <v>0.89449533175591345</v>
      </c>
      <c r="K37" s="75">
        <v>2.7073135018943397E-3</v>
      </c>
      <c r="L37" s="75">
        <v>3.3036705428031124E-2</v>
      </c>
      <c r="M37" s="74">
        <v>0.49793308257498592</v>
      </c>
      <c r="N37" s="74">
        <v>0.24793820714861983</v>
      </c>
    </row>
    <row r="38" spans="2:14" x14ac:dyDescent="0.25">
      <c r="B38" s="1">
        <f t="shared" si="0"/>
        <v>26</v>
      </c>
      <c r="C38" s="70" t="s">
        <v>2</v>
      </c>
      <c r="D38" s="70" t="s">
        <v>287</v>
      </c>
      <c r="E38" s="74">
        <v>2.8848370093883329</v>
      </c>
      <c r="F38" s="74">
        <v>0.24839869641812634</v>
      </c>
      <c r="G38" s="74">
        <v>1.0549913708334773</v>
      </c>
      <c r="H38" s="76">
        <v>9.0989957030949975E-2</v>
      </c>
      <c r="I38" s="75">
        <v>0.87620284038666385</v>
      </c>
      <c r="J38" s="76">
        <v>1.4909523370431896</v>
      </c>
      <c r="K38" s="76">
        <v>-1.7005479693490436E-2</v>
      </c>
      <c r="L38" s="76">
        <v>-7.8586712760290237E-2</v>
      </c>
      <c r="M38" s="74">
        <v>0.30880083363986699</v>
      </c>
      <c r="N38" s="74">
        <v>0.27328447503531761</v>
      </c>
    </row>
    <row r="39" spans="2:14" x14ac:dyDescent="0.25">
      <c r="B39" s="1">
        <f t="shared" si="0"/>
        <v>27</v>
      </c>
      <c r="C39" s="70" t="s">
        <v>14</v>
      </c>
      <c r="D39" s="70" t="s">
        <v>116</v>
      </c>
      <c r="E39" s="74">
        <v>2.0860952211155901</v>
      </c>
      <c r="F39" s="74">
        <v>0.30663841199056263</v>
      </c>
      <c r="G39" s="74">
        <v>1.0751556341047914</v>
      </c>
      <c r="H39" s="76">
        <v>9.3241932883687248E-2</v>
      </c>
      <c r="I39" s="75">
        <v>0.83399094868560963</v>
      </c>
      <c r="J39" s="76">
        <v>1.2678371535079378</v>
      </c>
      <c r="K39" s="75">
        <v>2.8089594171672168E-3</v>
      </c>
      <c r="L39" s="75">
        <v>1.1353745793524175E-2</v>
      </c>
      <c r="M39" s="74">
        <v>0.48729283206047869</v>
      </c>
      <c r="N39" s="74">
        <v>0.45065879807836856</v>
      </c>
    </row>
    <row r="40" spans="2:14" x14ac:dyDescent="0.25">
      <c r="B40" s="1">
        <f t="shared" si="0"/>
        <v>28</v>
      </c>
      <c r="C40" s="70" t="s">
        <v>2</v>
      </c>
      <c r="D40" s="70" t="s">
        <v>114</v>
      </c>
      <c r="E40" s="74">
        <v>2.3573456611239769</v>
      </c>
      <c r="F40" s="74">
        <v>0.16722108800026367</v>
      </c>
      <c r="G40" s="74">
        <v>1.076472070790554</v>
      </c>
      <c r="H40" s="74">
        <v>3.2032463840160154E-2</v>
      </c>
      <c r="I40" s="74">
        <v>1.0990625645806038</v>
      </c>
      <c r="J40" s="76">
        <v>1.1715239731219875</v>
      </c>
      <c r="K40" s="76">
        <v>8.7109531036252074E-4</v>
      </c>
      <c r="L40" s="76">
        <v>5.8298266771060836E-3</v>
      </c>
      <c r="M40" s="74">
        <v>0.30226025345027963</v>
      </c>
      <c r="N40" s="74">
        <v>0.24649660772915802</v>
      </c>
    </row>
    <row r="41" spans="2:14" x14ac:dyDescent="0.25">
      <c r="B41" s="1">
        <f t="shared" si="0"/>
        <v>29</v>
      </c>
      <c r="C41" s="70" t="s">
        <v>1</v>
      </c>
      <c r="D41" s="70" t="s">
        <v>106</v>
      </c>
      <c r="E41" s="74">
        <v>1.2650211343295625</v>
      </c>
      <c r="F41" s="74">
        <v>0.25377522812823494</v>
      </c>
      <c r="G41" s="74">
        <v>1.0039260365183886</v>
      </c>
      <c r="H41" s="76">
        <v>9.5833138801606987E-2</v>
      </c>
      <c r="I41" s="74">
        <v>1.1788394076723743</v>
      </c>
      <c r="J41" s="76">
        <v>1.101536696163417</v>
      </c>
      <c r="K41" s="74">
        <v>1.0019623216166984E-2</v>
      </c>
      <c r="L41" s="75">
        <v>5.7682379892622017E-2</v>
      </c>
      <c r="M41" s="74">
        <v>0.44226292348321711</v>
      </c>
      <c r="N41" s="74">
        <v>0.45556780048979389</v>
      </c>
    </row>
    <row r="42" spans="2:14" x14ac:dyDescent="0.25">
      <c r="B42" s="1">
        <f t="shared" si="0"/>
        <v>30</v>
      </c>
      <c r="C42" s="70" t="s">
        <v>1</v>
      </c>
      <c r="D42" s="70" t="s">
        <v>103</v>
      </c>
      <c r="E42" s="74">
        <v>1.174791730921557</v>
      </c>
      <c r="F42" s="74">
        <v>0.16359150479584075</v>
      </c>
      <c r="G42" s="74">
        <v>0.97145654880986942</v>
      </c>
      <c r="H42" s="75">
        <v>7.3214929789994068E-2</v>
      </c>
      <c r="I42" s="75">
        <v>0.94228649488403038</v>
      </c>
      <c r="J42" s="76">
        <v>1.0574577507644813</v>
      </c>
      <c r="K42" s="75">
        <v>5.4820200575436077E-3</v>
      </c>
      <c r="L42" s="75">
        <v>4.3392148796377004E-2</v>
      </c>
      <c r="M42" s="74">
        <v>0.52570261842478827</v>
      </c>
      <c r="N42" s="74">
        <v>0.24739411384470783</v>
      </c>
    </row>
    <row r="43" spans="2:14" x14ac:dyDescent="0.25">
      <c r="B43" s="1">
        <f t="shared" si="0"/>
        <v>31</v>
      </c>
      <c r="C43" s="70" t="s">
        <v>1</v>
      </c>
      <c r="D43" s="70" t="s">
        <v>110</v>
      </c>
      <c r="E43" s="74">
        <v>0.96207524397949329</v>
      </c>
      <c r="F43" s="74">
        <v>0.12774304561572289</v>
      </c>
      <c r="G43" s="74">
        <v>0.9169633607947123</v>
      </c>
      <c r="H43" s="76">
        <v>0.1079072177027835</v>
      </c>
      <c r="I43" s="75">
        <v>0.8170491481681097</v>
      </c>
      <c r="J43" s="76">
        <v>2.5</v>
      </c>
      <c r="K43" s="76">
        <v>-3.5000000000000003E-2</v>
      </c>
      <c r="L43" s="76">
        <v>-0.3</v>
      </c>
      <c r="M43" s="74">
        <v>0.58487918227519209</v>
      </c>
      <c r="N43" s="74">
        <v>0.29194306792777586</v>
      </c>
    </row>
    <row r="44" spans="2:14" x14ac:dyDescent="0.25">
      <c r="B44" s="1">
        <f t="shared" si="0"/>
        <v>32</v>
      </c>
      <c r="C44" s="70" t="s">
        <v>1</v>
      </c>
      <c r="D44" s="70" t="s">
        <v>9</v>
      </c>
      <c r="E44" s="74">
        <v>1.2764377084508736</v>
      </c>
      <c r="F44" s="74">
        <v>0.17296033271391856</v>
      </c>
      <c r="G44" s="74">
        <v>0.97008860187381507</v>
      </c>
      <c r="H44" s="75">
        <v>6.2424726562092456E-2</v>
      </c>
      <c r="I44" s="74">
        <v>1.3150745128963872</v>
      </c>
      <c r="J44" s="75">
        <v>0.82464593451613832</v>
      </c>
      <c r="K44" s="75">
        <v>4.6562160155546716E-3</v>
      </c>
      <c r="L44" s="75">
        <v>3.8338488759317856E-2</v>
      </c>
      <c r="M44" s="74">
        <v>0.59415183309894104</v>
      </c>
      <c r="N44" s="74">
        <v>0.38509387972283271</v>
      </c>
    </row>
    <row r="45" spans="2:14" x14ac:dyDescent="0.25">
      <c r="B45" s="1">
        <f t="shared" si="0"/>
        <v>33</v>
      </c>
      <c r="C45" s="70" t="s">
        <v>1</v>
      </c>
      <c r="D45" s="70" t="s">
        <v>289</v>
      </c>
      <c r="E45" s="74">
        <v>0.9917107330424958</v>
      </c>
      <c r="F45" s="74">
        <v>0.14363821237042146</v>
      </c>
      <c r="G45" s="74">
        <v>0.96020471067167545</v>
      </c>
      <c r="H45" s="75">
        <v>5.2909165366707693E-2</v>
      </c>
      <c r="I45" s="75">
        <v>1.0176468404653278</v>
      </c>
      <c r="J45" s="76">
        <v>2.2368088870514007</v>
      </c>
      <c r="K45" s="76">
        <v>2.4346287212190432E-4</v>
      </c>
      <c r="L45" s="76">
        <v>2.2744266080763618E-3</v>
      </c>
      <c r="M45" s="74">
        <v>0.45629159678875064</v>
      </c>
      <c r="N45" s="74">
        <v>0.25296046305771286</v>
      </c>
    </row>
    <row r="46" spans="2:14" x14ac:dyDescent="0.25">
      <c r="B46" s="1">
        <f t="shared" si="0"/>
        <v>34</v>
      </c>
      <c r="C46" s="70" t="s">
        <v>1</v>
      </c>
      <c r="D46" s="70" t="s">
        <v>290</v>
      </c>
      <c r="E46" s="74">
        <v>0.81413074473022151</v>
      </c>
      <c r="F46" s="74">
        <v>0.14069590404605306</v>
      </c>
      <c r="G46" s="74">
        <v>0.95218054956006226</v>
      </c>
      <c r="H46" s="74">
        <v>4.2913321607608801E-2</v>
      </c>
      <c r="I46" s="75">
        <v>1.0109524385208679</v>
      </c>
      <c r="J46" s="75">
        <v>0.92285706751475727</v>
      </c>
      <c r="K46" s="75">
        <v>6.5219102499958024E-3</v>
      </c>
      <c r="L46" s="75">
        <v>5.3840402676600799E-2</v>
      </c>
      <c r="M46" s="74">
        <v>0.30644306442859148</v>
      </c>
      <c r="N46" s="74">
        <v>0.18205339170028034</v>
      </c>
    </row>
    <row r="47" spans="2:14" x14ac:dyDescent="0.25">
      <c r="B47" s="1">
        <f t="shared" si="0"/>
        <v>35</v>
      </c>
      <c r="C47" s="70" t="s">
        <v>2</v>
      </c>
      <c r="D47" s="70" t="s">
        <v>115</v>
      </c>
      <c r="E47" s="74">
        <v>2.4569659155237802</v>
      </c>
      <c r="F47" s="74">
        <v>0.18784391711976162</v>
      </c>
      <c r="G47" s="74">
        <v>1.0835222671572708</v>
      </c>
      <c r="H47" s="74">
        <v>3.382406414897686E-2</v>
      </c>
      <c r="I47" s="74">
        <v>1.2895828078407285</v>
      </c>
      <c r="J47" s="75">
        <v>0.85041511312860774</v>
      </c>
      <c r="K47" s="74">
        <v>1.0453519657031828E-2</v>
      </c>
      <c r="L47" s="75">
        <v>6.2556375051128502E-2</v>
      </c>
      <c r="M47" s="74">
        <v>0.3314036794272906</v>
      </c>
      <c r="N47" s="74">
        <v>0.2281703572923629</v>
      </c>
    </row>
    <row r="48" spans="2:14" x14ac:dyDescent="0.25">
      <c r="B48" s="1">
        <f t="shared" si="0"/>
        <v>36</v>
      </c>
      <c r="C48" s="70" t="s">
        <v>1</v>
      </c>
      <c r="D48" s="70" t="s">
        <v>4</v>
      </c>
      <c r="E48" s="74">
        <v>2.3832730822741395</v>
      </c>
      <c r="F48" s="74">
        <v>0.21593024772852468</v>
      </c>
      <c r="G48" s="74">
        <v>1.0945138665620229</v>
      </c>
      <c r="H48" s="74">
        <v>4.33155853613921E-2</v>
      </c>
      <c r="I48" s="74">
        <v>1.1850121448111643</v>
      </c>
      <c r="J48" s="74">
        <v>0.69656609006750581</v>
      </c>
      <c r="K48" s="74">
        <v>1.1466516444157134E-2</v>
      </c>
      <c r="L48" s="75">
        <v>6.6015265867021083E-2</v>
      </c>
      <c r="M48" s="74">
        <v>0.47893335928095032</v>
      </c>
      <c r="N48" s="74">
        <v>0.31948316521973785</v>
      </c>
    </row>
    <row r="49" spans="2:14" x14ac:dyDescent="0.25">
      <c r="B49" s="1">
        <f t="shared" si="0"/>
        <v>37</v>
      </c>
      <c r="C49" s="70" t="s">
        <v>2</v>
      </c>
      <c r="D49" s="70" t="s">
        <v>285</v>
      </c>
      <c r="E49" s="74">
        <v>1.1416475703813245</v>
      </c>
      <c r="F49" s="74">
        <v>0.19565116876940961</v>
      </c>
      <c r="G49" s="74">
        <v>1.2711302592233551</v>
      </c>
      <c r="H49" s="74">
        <v>4.4338296091197701E-2</v>
      </c>
      <c r="I49" s="76">
        <v>0.58932240066227881</v>
      </c>
      <c r="J49" s="76">
        <v>1.4594145840248582</v>
      </c>
      <c r="K49" s="76">
        <v>2.1157303433957443E-4</v>
      </c>
      <c r="L49" s="76">
        <v>5.1874284943023133E-4</v>
      </c>
      <c r="M49" s="74">
        <v>0.2493800301360998</v>
      </c>
      <c r="N49" s="74">
        <v>0.33808817691459436</v>
      </c>
    </row>
    <row r="50" spans="2:14" x14ac:dyDescent="0.25">
      <c r="B50" s="1">
        <f t="shared" si="0"/>
        <v>38</v>
      </c>
      <c r="C50" s="70" t="s">
        <v>1</v>
      </c>
      <c r="D50" s="70" t="s">
        <v>102</v>
      </c>
      <c r="E50" s="74">
        <v>3.5</v>
      </c>
      <c r="F50" s="74">
        <v>0.27509253628972119</v>
      </c>
      <c r="G50" s="74">
        <v>1.0494212679129844</v>
      </c>
      <c r="H50" s="74">
        <v>4.1862914932051749E-2</v>
      </c>
      <c r="I50" s="74">
        <v>2.5869288051488217</v>
      </c>
      <c r="J50" s="74">
        <v>0.58278481434096729</v>
      </c>
      <c r="K50" s="74">
        <v>1.8360005384223981E-2</v>
      </c>
      <c r="L50" s="74">
        <v>0.11876005874720469</v>
      </c>
      <c r="M50" s="74">
        <v>0.42115969958746802</v>
      </c>
      <c r="N50" s="74">
        <v>0.42900780715833009</v>
      </c>
    </row>
    <row r="51" spans="2:14" x14ac:dyDescent="0.25">
      <c r="B51" s="1">
        <f t="shared" si="0"/>
        <v>39</v>
      </c>
      <c r="C51" s="70" t="s">
        <v>1</v>
      </c>
      <c r="D51" s="70" t="s">
        <v>283</v>
      </c>
      <c r="E51" s="74">
        <v>2.381340336159008</v>
      </c>
      <c r="F51" s="74">
        <v>0.20660634254800012</v>
      </c>
      <c r="G51" s="74">
        <v>1.0098522415090483</v>
      </c>
      <c r="H51" s="75">
        <v>5.4852381143788355E-2</v>
      </c>
      <c r="I51" s="74">
        <v>1.576270708495817</v>
      </c>
      <c r="J51" s="74">
        <v>0.69844204092952988</v>
      </c>
      <c r="K51" s="74">
        <v>1.1960775068761198E-2</v>
      </c>
      <c r="L51" s="74">
        <v>8.4665424841563017E-2</v>
      </c>
      <c r="M51" s="74">
        <v>0.7</v>
      </c>
      <c r="N51" s="74">
        <v>0.37020346974603086</v>
      </c>
    </row>
    <row r="52" spans="2:14" x14ac:dyDescent="0.25">
      <c r="B52" s="1">
        <f t="shared" si="0"/>
        <v>40</v>
      </c>
      <c r="C52" s="70" t="s">
        <v>2</v>
      </c>
      <c r="D52" s="70" t="s">
        <v>286</v>
      </c>
      <c r="E52" s="74">
        <v>2.2310897903213673</v>
      </c>
      <c r="F52" s="74">
        <v>0.15226941238346828</v>
      </c>
      <c r="G52" s="74">
        <v>1.0728677786632206</v>
      </c>
      <c r="H52" s="74">
        <v>2.847330020711443E-2</v>
      </c>
      <c r="I52" s="74">
        <v>1.0960162501587503</v>
      </c>
      <c r="J52" s="76">
        <v>0.99614630330494003</v>
      </c>
      <c r="K52" s="75">
        <v>5.171742130159666E-3</v>
      </c>
      <c r="L52" s="75">
        <v>3.8868589311241999E-2</v>
      </c>
      <c r="M52" s="76">
        <v>0.13897651830614821</v>
      </c>
      <c r="N52" s="76">
        <v>8.8129757730300851E-2</v>
      </c>
    </row>
    <row r="53" spans="2:14" x14ac:dyDescent="0.25">
      <c r="B53" s="1">
        <f t="shared" si="0"/>
        <v>41</v>
      </c>
      <c r="C53" s="70" t="s">
        <v>1</v>
      </c>
      <c r="D53" s="70" t="s">
        <v>284</v>
      </c>
      <c r="E53" s="74">
        <v>1.1734303585035775</v>
      </c>
      <c r="F53" s="74">
        <v>0.18585104191507684</v>
      </c>
      <c r="G53" s="74">
        <v>0.97840085160256474</v>
      </c>
      <c r="H53" s="74">
        <v>3.4902840878622152E-2</v>
      </c>
      <c r="I53" s="75">
        <v>0.89710048987348012</v>
      </c>
      <c r="J53" s="76">
        <v>1.0125784973376977</v>
      </c>
      <c r="K53" s="76">
        <v>2.4024274496980912E-3</v>
      </c>
      <c r="L53" s="75">
        <v>1.3812456174493013E-2</v>
      </c>
      <c r="M53" s="74">
        <v>0.34363702506359234</v>
      </c>
      <c r="N53" s="74">
        <v>0.16130468615875684</v>
      </c>
    </row>
    <row r="54" spans="2:14" x14ac:dyDescent="0.25">
      <c r="B54" s="1">
        <f t="shared" si="0"/>
        <v>42</v>
      </c>
      <c r="C54" s="70" t="s">
        <v>1</v>
      </c>
      <c r="D54" s="70" t="s">
        <v>282</v>
      </c>
      <c r="E54" s="74">
        <v>1.7604546702950334</v>
      </c>
      <c r="F54" s="74">
        <v>0.17679092595312645</v>
      </c>
      <c r="G54" s="74">
        <v>1.0482821507590048</v>
      </c>
      <c r="H54" s="75">
        <v>6.8088365304219647E-2</v>
      </c>
      <c r="I54" s="74">
        <v>1.1272513379701816</v>
      </c>
      <c r="J54" s="75">
        <v>0.80698695237321982</v>
      </c>
      <c r="K54" s="75">
        <v>7.7171001728297888E-3</v>
      </c>
      <c r="L54" s="75">
        <v>5.9939466530183505E-2</v>
      </c>
      <c r="M54" s="74">
        <v>0.56139505465149619</v>
      </c>
      <c r="N54" s="74">
        <v>0.3492329035896789</v>
      </c>
    </row>
    <row r="55" spans="2:14" x14ac:dyDescent="0.25">
      <c r="B55" s="1">
        <f t="shared" si="0"/>
        <v>43</v>
      </c>
      <c r="C55" s="70" t="s">
        <v>2</v>
      </c>
      <c r="D55" s="70" t="s">
        <v>288</v>
      </c>
      <c r="E55" s="74">
        <v>3.5</v>
      </c>
      <c r="F55" s="74">
        <v>0.25741929661606183</v>
      </c>
      <c r="G55" s="74">
        <v>1.2068763550122781</v>
      </c>
      <c r="H55" s="75">
        <v>7.4207672324541132E-2</v>
      </c>
      <c r="I55" s="74">
        <v>1.2378598484790357</v>
      </c>
      <c r="J55" s="75">
        <v>0.82461717603571127</v>
      </c>
      <c r="K55" s="75">
        <v>8.0594085852250166E-3</v>
      </c>
      <c r="L55" s="75">
        <v>3.6919786733545741E-2</v>
      </c>
      <c r="M55" s="74">
        <v>0.20465387137425436</v>
      </c>
      <c r="N55" s="74">
        <v>0.34029499531280799</v>
      </c>
    </row>
  </sheetData>
  <sortState xmlns:xlrd2="http://schemas.microsoft.com/office/spreadsheetml/2017/richdata2" ref="B14:N55">
    <sortCondition ref="D14:D55"/>
  </sortState>
  <mergeCells count="1">
    <mergeCell ref="C7:D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3" t="s">
        <v>137</v>
      </c>
      <c r="B2" s="103"/>
      <c r="C2" s="103"/>
      <c r="D2" s="103"/>
    </row>
    <row r="23" spans="1:9" ht="15.75" x14ac:dyDescent="0.25">
      <c r="A23" s="103" t="s">
        <v>138</v>
      </c>
      <c r="B23" s="103"/>
      <c r="C23" s="103"/>
      <c r="D23" s="103"/>
      <c r="E23" s="103"/>
    </row>
    <row r="25" spans="1:9" ht="15" customHeight="1" x14ac:dyDescent="0.25">
      <c r="F25" s="104" t="s">
        <v>304</v>
      </c>
      <c r="G25" s="104"/>
      <c r="H25" s="104"/>
    </row>
    <row r="26" spans="1:9" x14ac:dyDescent="0.25">
      <c r="A26" s="97" t="s">
        <v>139</v>
      </c>
      <c r="B26" s="97" t="s">
        <v>140</v>
      </c>
      <c r="C26" s="97" t="s">
        <v>293</v>
      </c>
      <c r="D26" s="97" t="s">
        <v>296</v>
      </c>
      <c r="E26" s="97" t="s">
        <v>303</v>
      </c>
      <c r="F26" s="97" t="s">
        <v>19</v>
      </c>
      <c r="G26" s="97" t="s">
        <v>20</v>
      </c>
      <c r="H26" s="97" t="s">
        <v>141</v>
      </c>
      <c r="I26" s="97" t="s">
        <v>21</v>
      </c>
    </row>
    <row r="27" spans="1:9" ht="22.5" x14ac:dyDescent="0.25">
      <c r="A27" s="70" t="s">
        <v>142</v>
      </c>
      <c r="B27" s="70" t="s">
        <v>143</v>
      </c>
      <c r="C27" s="66">
        <v>1436.7794112899999</v>
      </c>
      <c r="D27" s="66">
        <v>1475.54345898</v>
      </c>
      <c r="E27" s="66">
        <v>1501.5418900499999</v>
      </c>
      <c r="F27" s="66">
        <v>25.998431069999935</v>
      </c>
      <c r="G27" s="67">
        <v>1.7619563091670568E-2</v>
      </c>
      <c r="H27" s="67">
        <v>1.8603742621380148E-2</v>
      </c>
      <c r="I27" s="67">
        <v>0.10520124350803378</v>
      </c>
    </row>
    <row r="28" spans="1:9" ht="22.5" x14ac:dyDescent="0.25">
      <c r="A28" s="70" t="s">
        <v>144</v>
      </c>
      <c r="B28" s="70" t="s">
        <v>145</v>
      </c>
      <c r="C28" s="66">
        <v>0</v>
      </c>
      <c r="D28" s="66">
        <v>0</v>
      </c>
      <c r="E28" s="66">
        <v>0</v>
      </c>
      <c r="F28" s="66">
        <v>0</v>
      </c>
      <c r="G28" s="67">
        <v>0</v>
      </c>
      <c r="H28" s="67">
        <v>0</v>
      </c>
      <c r="I28" s="67">
        <v>0</v>
      </c>
    </row>
    <row r="29" spans="1:9" x14ac:dyDescent="0.25">
      <c r="A29" s="70" t="s">
        <v>146</v>
      </c>
      <c r="B29" s="70" t="s">
        <v>147</v>
      </c>
      <c r="C29" s="66">
        <v>1606.7923839300001</v>
      </c>
      <c r="D29" s="66">
        <v>1632.2121560799997</v>
      </c>
      <c r="E29" s="66">
        <v>1653.4727973399999</v>
      </c>
      <c r="F29" s="66">
        <v>21.260641260000227</v>
      </c>
      <c r="G29" s="67">
        <v>1.3025660408669435E-2</v>
      </c>
      <c r="H29" s="67">
        <v>8.1892778695922853E-3</v>
      </c>
      <c r="I29" s="67">
        <v>0.11584584855044093</v>
      </c>
    </row>
    <row r="30" spans="1:9" ht="22.5" x14ac:dyDescent="0.25">
      <c r="A30" s="70" t="s">
        <v>148</v>
      </c>
      <c r="B30" s="70" t="s">
        <v>149</v>
      </c>
      <c r="C30" s="66">
        <v>9734.7084349600009</v>
      </c>
      <c r="D30" s="66">
        <v>9874.9626956300053</v>
      </c>
      <c r="E30" s="66">
        <v>9922.7084363900012</v>
      </c>
      <c r="F30" s="66">
        <v>47.745740759996416</v>
      </c>
      <c r="G30" s="67">
        <v>4.8350299876196469E-3</v>
      </c>
      <c r="H30" s="67">
        <v>4.2263695557722527E-3</v>
      </c>
      <c r="I30" s="67">
        <v>0.69520622327834314</v>
      </c>
    </row>
    <row r="31" spans="1:9" ht="22.5" x14ac:dyDescent="0.25">
      <c r="A31" s="70" t="s">
        <v>150</v>
      </c>
      <c r="B31" s="70" t="s">
        <v>151</v>
      </c>
      <c r="C31" s="66">
        <v>346.21048962000003</v>
      </c>
      <c r="D31" s="66">
        <v>338.38009996999995</v>
      </c>
      <c r="E31" s="66">
        <v>350.97846195999978</v>
      </c>
      <c r="F31" s="66">
        <v>12.59836198999983</v>
      </c>
      <c r="G31" s="67">
        <v>3.7231391536076658E-2</v>
      </c>
      <c r="H31" s="67">
        <v>4.2275555797870477E-2</v>
      </c>
      <c r="I31" s="67">
        <v>2.459030339906108E-2</v>
      </c>
    </row>
    <row r="32" spans="1:9" ht="90" x14ac:dyDescent="0.25">
      <c r="A32" s="70" t="s">
        <v>152</v>
      </c>
      <c r="B32" s="70" t="s">
        <v>153</v>
      </c>
      <c r="C32" s="66">
        <v>38.895372660000014</v>
      </c>
      <c r="D32" s="66">
        <v>38.453882499999999</v>
      </c>
      <c r="E32" s="66">
        <v>38.852606070000007</v>
      </c>
      <c r="F32" s="66">
        <v>0.39872357000000774</v>
      </c>
      <c r="G32" s="67">
        <v>1.0368876796770983E-2</v>
      </c>
      <c r="H32" s="67">
        <v>2.8564053064069429E-2</v>
      </c>
      <c r="I32" s="67">
        <v>2.7220968653466457E-3</v>
      </c>
    </row>
    <row r="33" spans="1:9" ht="22.5" x14ac:dyDescent="0.25">
      <c r="A33" s="70" t="s">
        <v>154</v>
      </c>
      <c r="B33" s="70" t="s">
        <v>155</v>
      </c>
      <c r="C33" s="66">
        <v>280.48411973000009</v>
      </c>
      <c r="D33" s="66">
        <v>282.35911019000008</v>
      </c>
      <c r="E33" s="66">
        <v>282.08188063000006</v>
      </c>
      <c r="F33" s="66">
        <v>-0.27722956000000237</v>
      </c>
      <c r="G33" s="67">
        <v>-9.8183323999517509E-4</v>
      </c>
      <c r="H33" s="67">
        <v>-9.0957818067372411E-4</v>
      </c>
      <c r="I33" s="67">
        <v>1.9763261225014903E-2</v>
      </c>
    </row>
    <row r="34" spans="1:9" x14ac:dyDescent="0.25">
      <c r="A34" s="70" t="s">
        <v>156</v>
      </c>
      <c r="B34" s="70" t="s">
        <v>157</v>
      </c>
      <c r="C34" s="66">
        <v>507.85828165999999</v>
      </c>
      <c r="D34" s="66">
        <v>517.06797826000002</v>
      </c>
      <c r="E34" s="66">
        <v>523.19049475999998</v>
      </c>
      <c r="F34" s="66">
        <v>6.1225164999999997</v>
      </c>
      <c r="G34" s="67">
        <v>1.1840834778829377E-2</v>
      </c>
      <c r="H34" s="67">
        <v>1.0439897851996035E-2</v>
      </c>
      <c r="I34" s="67">
        <v>3.665584756912952E-2</v>
      </c>
    </row>
    <row r="35" spans="1:9" x14ac:dyDescent="0.25">
      <c r="A35" s="73" t="s">
        <v>158</v>
      </c>
      <c r="B35" s="73" t="s">
        <v>159</v>
      </c>
      <c r="C35" s="68">
        <v>13951.728493850003</v>
      </c>
      <c r="D35" s="68">
        <v>14158.979381609997</v>
      </c>
      <c r="E35" s="68">
        <v>14273.043169260003</v>
      </c>
      <c r="F35" s="68">
        <v>114.06378765000724</v>
      </c>
      <c r="G35" s="69">
        <v>8.0559328872359167E-3</v>
      </c>
      <c r="H35" s="69">
        <v>7.2724503493885031E-3</v>
      </c>
    </row>
    <row r="99" spans="2:3" x14ac:dyDescent="0.25">
      <c r="B99" t="s">
        <v>160</v>
      </c>
      <c r="C99" t="s">
        <v>161</v>
      </c>
    </row>
    <row r="100" spans="2:3" x14ac:dyDescent="0.25">
      <c r="B100" s="41" t="s">
        <v>122</v>
      </c>
      <c r="C100" s="42">
        <f>I27</f>
        <v>0.10520124350803378</v>
      </c>
    </row>
    <row r="101" spans="2:3" x14ac:dyDescent="0.25">
      <c r="B101" s="43" t="s">
        <v>126</v>
      </c>
      <c r="C101" s="44">
        <f>I29</f>
        <v>0.11584584855044093</v>
      </c>
    </row>
    <row r="102" spans="2:3" x14ac:dyDescent="0.25">
      <c r="B102" s="43" t="s">
        <v>162</v>
      </c>
      <c r="C102" s="45">
        <f>I30</f>
        <v>0.69520622327834314</v>
      </c>
    </row>
    <row r="103" spans="2:3" x14ac:dyDescent="0.25">
      <c r="B103" s="46" t="s">
        <v>163</v>
      </c>
      <c r="C103" s="47">
        <f>I31</f>
        <v>2.459030339906108E-2</v>
      </c>
    </row>
    <row r="104" spans="2:3" x14ac:dyDescent="0.25">
      <c r="B104" s="48" t="s">
        <v>164</v>
      </c>
      <c r="C104" s="47">
        <f>I28+I32+I33+I34</f>
        <v>5.9141205659491068E-2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4" ht="15.75" x14ac:dyDescent="0.25">
      <c r="A2" s="53" t="s">
        <v>83</v>
      </c>
      <c r="B2" s="49"/>
      <c r="C2" s="49"/>
      <c r="D2" s="6"/>
    </row>
    <row r="22" spans="1:9" ht="15.75" x14ac:dyDescent="0.25">
      <c r="A22" s="54" t="s">
        <v>81</v>
      </c>
      <c r="B22" s="50"/>
      <c r="C22" s="50"/>
      <c r="D22" s="12"/>
    </row>
    <row r="23" spans="1:9" ht="15.75" x14ac:dyDescent="0.25">
      <c r="A23" s="13" t="s">
        <v>82</v>
      </c>
      <c r="B23" s="50"/>
      <c r="C23" s="50"/>
      <c r="D23" s="12"/>
    </row>
    <row r="25" spans="1:9" ht="15" customHeight="1" x14ac:dyDescent="0.25">
      <c r="G25" s="104" t="s">
        <v>304</v>
      </c>
      <c r="H25" s="104"/>
      <c r="I25" s="104"/>
    </row>
    <row r="26" spans="1:9" x14ac:dyDescent="0.25">
      <c r="A26" s="96" t="s">
        <v>16</v>
      </c>
      <c r="B26" s="97" t="s">
        <v>17</v>
      </c>
      <c r="C26" s="97" t="s">
        <v>18</v>
      </c>
      <c r="D26" s="97" t="s">
        <v>293</v>
      </c>
      <c r="E26" s="97" t="s">
        <v>296</v>
      </c>
      <c r="F26" s="97" t="s">
        <v>303</v>
      </c>
      <c r="G26" s="97" t="s">
        <v>19</v>
      </c>
      <c r="H26" s="97" t="s">
        <v>20</v>
      </c>
      <c r="I26" s="97" t="s">
        <v>21</v>
      </c>
    </row>
    <row r="27" spans="1:9" x14ac:dyDescent="0.25">
      <c r="A27" s="11">
        <v>1</v>
      </c>
      <c r="B27" s="70" t="s">
        <v>1</v>
      </c>
      <c r="C27" s="70" t="s">
        <v>100</v>
      </c>
      <c r="D27" s="66">
        <v>127.25309288</v>
      </c>
      <c r="E27" s="66">
        <v>158.78021078</v>
      </c>
      <c r="F27" s="66">
        <v>173.14635568000003</v>
      </c>
      <c r="G27" s="66">
        <v>14.366144900000036</v>
      </c>
      <c r="H27" s="72">
        <v>9.0478182573426838E-2</v>
      </c>
      <c r="I27" s="67">
        <v>0.11531237112155056</v>
      </c>
    </row>
    <row r="28" spans="1:9" x14ac:dyDescent="0.25">
      <c r="A28" s="11">
        <v>2</v>
      </c>
      <c r="B28" s="70" t="s">
        <v>1</v>
      </c>
      <c r="C28" s="70" t="s">
        <v>8</v>
      </c>
      <c r="D28" s="66">
        <v>118.19783997999998</v>
      </c>
      <c r="E28" s="66">
        <v>135.99445172999998</v>
      </c>
      <c r="F28" s="66">
        <v>134.7535164</v>
      </c>
      <c r="G28" s="66">
        <v>-1.2409353299999832</v>
      </c>
      <c r="H28" s="14">
        <v>-9.1248967455209544E-3</v>
      </c>
      <c r="I28" s="67">
        <v>8.9743427934276851E-2</v>
      </c>
    </row>
    <row r="29" spans="1:9" x14ac:dyDescent="0.25">
      <c r="A29" s="11">
        <v>3</v>
      </c>
      <c r="B29" s="70" t="s">
        <v>1</v>
      </c>
      <c r="C29" s="70" t="s">
        <v>279</v>
      </c>
      <c r="D29" s="66">
        <v>123.13707084000001</v>
      </c>
      <c r="E29" s="66">
        <v>117.71805278999999</v>
      </c>
      <c r="F29" s="66">
        <v>116.04554691</v>
      </c>
      <c r="G29" s="66">
        <v>-1.6725058799999952</v>
      </c>
      <c r="H29" s="14">
        <v>-1.4207726345793519E-2</v>
      </c>
      <c r="I29" s="67">
        <v>7.7284255390394602E-2</v>
      </c>
    </row>
    <row r="30" spans="1:9" x14ac:dyDescent="0.25">
      <c r="A30" s="11">
        <v>4</v>
      </c>
      <c r="B30" s="70" t="s">
        <v>1</v>
      </c>
      <c r="C30" s="70" t="s">
        <v>102</v>
      </c>
      <c r="D30" s="66">
        <v>116.98982428000001</v>
      </c>
      <c r="E30" s="66">
        <v>102.37380990000001</v>
      </c>
      <c r="F30" s="66">
        <v>108.90279027999999</v>
      </c>
      <c r="G30" s="66">
        <v>6.5289803799999806</v>
      </c>
      <c r="H30" s="72">
        <v>6.3775885515812772E-2</v>
      </c>
      <c r="I30" s="67">
        <v>7.2527307430879359E-2</v>
      </c>
    </row>
    <row r="31" spans="1:9" x14ac:dyDescent="0.25">
      <c r="A31" s="11">
        <v>5</v>
      </c>
      <c r="B31" s="70" t="s">
        <v>1</v>
      </c>
      <c r="C31" s="70" t="s">
        <v>9</v>
      </c>
      <c r="D31" s="66">
        <v>97.681440259999988</v>
      </c>
      <c r="E31" s="66">
        <v>104.93293510000001</v>
      </c>
      <c r="F31" s="66">
        <v>103.21003311999999</v>
      </c>
      <c r="G31" s="66">
        <v>-1.7229019800000192</v>
      </c>
      <c r="H31" s="14">
        <v>-1.6419077369351304E-2</v>
      </c>
      <c r="I31" s="67">
        <v>6.8736033142946948E-2</v>
      </c>
    </row>
    <row r="32" spans="1:9" x14ac:dyDescent="0.25">
      <c r="A32" s="11">
        <v>6</v>
      </c>
      <c r="B32" s="70" t="s">
        <v>1</v>
      </c>
      <c r="C32" s="70" t="s">
        <v>101</v>
      </c>
      <c r="D32" s="66">
        <v>97.036860669999982</v>
      </c>
      <c r="E32" s="66">
        <v>94.011139749999984</v>
      </c>
      <c r="F32" s="66">
        <v>94.075323490000017</v>
      </c>
      <c r="G32" s="66">
        <v>6.4183740000024442E-2</v>
      </c>
      <c r="H32" s="67">
        <v>6.8272483634073213E-4</v>
      </c>
      <c r="I32" s="67">
        <v>6.265248016947926E-2</v>
      </c>
    </row>
    <row r="33" spans="1:9" x14ac:dyDescent="0.25">
      <c r="A33" s="11">
        <v>7</v>
      </c>
      <c r="B33" s="70" t="s">
        <v>1</v>
      </c>
      <c r="C33" s="70" t="s">
        <v>106</v>
      </c>
      <c r="D33" s="66">
        <v>63.610156210000007</v>
      </c>
      <c r="E33" s="66">
        <v>65.085037560000004</v>
      </c>
      <c r="F33" s="66">
        <v>64.736213559999996</v>
      </c>
      <c r="G33" s="66">
        <v>-0.34882400000000746</v>
      </c>
      <c r="H33" s="14">
        <v>-5.3595113881348957E-3</v>
      </c>
      <c r="I33" s="67">
        <v>4.3113158539882193E-2</v>
      </c>
    </row>
    <row r="34" spans="1:9" x14ac:dyDescent="0.25">
      <c r="A34" s="11">
        <v>8</v>
      </c>
      <c r="B34" s="70" t="s">
        <v>1</v>
      </c>
      <c r="C34" s="70" t="s">
        <v>7</v>
      </c>
      <c r="D34" s="66">
        <v>53.341816570000006</v>
      </c>
      <c r="E34" s="66">
        <v>66.962366540000005</v>
      </c>
      <c r="F34" s="66">
        <v>60.027047420000002</v>
      </c>
      <c r="G34" s="66">
        <v>-6.9353191199999973</v>
      </c>
      <c r="H34" s="14">
        <v>-0.10357040048543059</v>
      </c>
      <c r="I34" s="67">
        <v>3.9976938251120767E-2</v>
      </c>
    </row>
    <row r="35" spans="1:9" x14ac:dyDescent="0.25">
      <c r="A35" s="11">
        <v>9</v>
      </c>
      <c r="B35" s="70" t="s">
        <v>1</v>
      </c>
      <c r="C35" s="70" t="s">
        <v>103</v>
      </c>
      <c r="D35" s="66">
        <v>56.685824450000005</v>
      </c>
      <c r="E35" s="66">
        <v>56.367708020000002</v>
      </c>
      <c r="F35" s="66">
        <v>55.308170140000001</v>
      </c>
      <c r="G35" s="66">
        <v>-1.0595378800000026</v>
      </c>
      <c r="H35" s="14">
        <v>-1.8796894839578446E-2</v>
      </c>
      <c r="I35" s="67">
        <v>3.6834250517085672E-2</v>
      </c>
    </row>
    <row r="36" spans="1:9" x14ac:dyDescent="0.25">
      <c r="A36" s="11">
        <v>10</v>
      </c>
      <c r="B36" s="70" t="s">
        <v>1</v>
      </c>
      <c r="C36" s="70" t="s">
        <v>280</v>
      </c>
      <c r="D36" s="66">
        <v>44.724122699999995</v>
      </c>
      <c r="E36" s="66">
        <v>40.480152339999997</v>
      </c>
      <c r="F36" s="66">
        <v>45.153366970000008</v>
      </c>
      <c r="G36" s="66">
        <v>4.6732146300000101</v>
      </c>
      <c r="H36" s="72">
        <v>0.11544459098742638</v>
      </c>
      <c r="I36" s="67">
        <v>3.0071333520036825E-2</v>
      </c>
    </row>
    <row r="37" spans="1:9" x14ac:dyDescent="0.25">
      <c r="A37" s="11">
        <v>11</v>
      </c>
      <c r="B37" s="70" t="s">
        <v>1</v>
      </c>
      <c r="C37" s="70" t="s">
        <v>107</v>
      </c>
      <c r="D37" s="66">
        <v>44.58257115</v>
      </c>
      <c r="E37" s="66">
        <v>41.951889719999997</v>
      </c>
      <c r="F37" s="66">
        <v>43.790436239999984</v>
      </c>
      <c r="G37" s="66">
        <v>1.8385465199999884</v>
      </c>
      <c r="H37" s="72">
        <v>4.3825118064311795E-2</v>
      </c>
      <c r="I37" s="67">
        <v>2.9163646069535771E-2</v>
      </c>
    </row>
    <row r="38" spans="1:9" x14ac:dyDescent="0.25">
      <c r="A38" s="11">
        <v>12</v>
      </c>
      <c r="B38" s="70" t="s">
        <v>1</v>
      </c>
      <c r="C38" s="70" t="s">
        <v>5</v>
      </c>
      <c r="D38" s="66">
        <v>40.116996110000002</v>
      </c>
      <c r="E38" s="66">
        <v>39.275722379999998</v>
      </c>
      <c r="F38" s="66">
        <v>39.943058690000001</v>
      </c>
      <c r="G38" s="66">
        <v>0.66733631000000238</v>
      </c>
      <c r="H38" s="72">
        <v>1.6991063933678881E-2</v>
      </c>
      <c r="I38" s="67">
        <v>2.6601361543546372E-2</v>
      </c>
    </row>
    <row r="39" spans="1:9" x14ac:dyDescent="0.25">
      <c r="A39" s="11">
        <v>13</v>
      </c>
      <c r="B39" s="70" t="s">
        <v>1</v>
      </c>
      <c r="C39" s="70" t="s">
        <v>282</v>
      </c>
      <c r="D39" s="66">
        <v>41.450958080000007</v>
      </c>
      <c r="E39" s="66">
        <v>40.877659719999997</v>
      </c>
      <c r="F39" s="66">
        <v>39.690580089999997</v>
      </c>
      <c r="G39" s="66">
        <v>-1.1870796300000026</v>
      </c>
      <c r="H39" s="14">
        <v>-2.9039813877094495E-2</v>
      </c>
      <c r="I39" s="67">
        <v>2.6433215318873549E-2</v>
      </c>
    </row>
    <row r="40" spans="1:9" x14ac:dyDescent="0.25">
      <c r="A40" s="11">
        <v>14</v>
      </c>
      <c r="B40" s="70" t="s">
        <v>1</v>
      </c>
      <c r="C40" s="70" t="s">
        <v>105</v>
      </c>
      <c r="D40" s="66">
        <v>35.544783009999996</v>
      </c>
      <c r="E40" s="66">
        <v>37.178491210000004</v>
      </c>
      <c r="F40" s="66">
        <v>38.779432189999994</v>
      </c>
      <c r="G40" s="66">
        <v>1.6009409799999967</v>
      </c>
      <c r="H40" s="72">
        <v>4.3060945398703733E-2</v>
      </c>
      <c r="I40" s="67">
        <v>2.5826407139869195E-2</v>
      </c>
    </row>
    <row r="41" spans="1:9" x14ac:dyDescent="0.25">
      <c r="A41" s="11">
        <v>15</v>
      </c>
      <c r="B41" s="70" t="s">
        <v>1</v>
      </c>
      <c r="C41" s="70" t="s">
        <v>289</v>
      </c>
      <c r="D41" s="66">
        <v>33.143187449999999</v>
      </c>
      <c r="E41" s="66">
        <v>33.128877199999998</v>
      </c>
      <c r="F41" s="66">
        <v>37.199163839999997</v>
      </c>
      <c r="G41" s="66">
        <v>4.0702866399999973</v>
      </c>
      <c r="H41" s="72">
        <v>0.12286219709251109</v>
      </c>
      <c r="I41" s="67">
        <v>2.4773976727856261E-2</v>
      </c>
    </row>
    <row r="42" spans="1:9" x14ac:dyDescent="0.25">
      <c r="A42" s="11">
        <v>16</v>
      </c>
      <c r="B42" s="70" t="s">
        <v>1</v>
      </c>
      <c r="C42" s="70" t="s">
        <v>104</v>
      </c>
      <c r="D42" s="66">
        <v>33.029963590000001</v>
      </c>
      <c r="E42" s="66">
        <v>30.263247960000001</v>
      </c>
      <c r="F42" s="66">
        <v>34.355211179999998</v>
      </c>
      <c r="G42" s="66">
        <v>4.0919632199999985</v>
      </c>
      <c r="H42" s="72">
        <v>0.13521229530315088</v>
      </c>
      <c r="I42" s="67">
        <v>2.2879955203151881E-2</v>
      </c>
    </row>
    <row r="43" spans="1:9" x14ac:dyDescent="0.25">
      <c r="A43" s="11">
        <v>17</v>
      </c>
      <c r="B43" s="70" t="s">
        <v>1</v>
      </c>
      <c r="C43" s="70" t="s">
        <v>300</v>
      </c>
      <c r="D43" s="66">
        <v>23.962597199999998</v>
      </c>
      <c r="E43" s="66">
        <v>32.873737720000001</v>
      </c>
      <c r="F43" s="66">
        <v>33.900069819999999</v>
      </c>
      <c r="G43" s="66">
        <v>1.0263321000000014</v>
      </c>
      <c r="H43" s="72">
        <v>3.1220426126828682E-2</v>
      </c>
      <c r="I43" s="67">
        <v>2.2576839210840242E-2</v>
      </c>
    </row>
    <row r="44" spans="1:9" x14ac:dyDescent="0.25">
      <c r="A44" s="11">
        <v>18</v>
      </c>
      <c r="B44" s="70" t="s">
        <v>1</v>
      </c>
      <c r="C44" s="70" t="s">
        <v>281</v>
      </c>
      <c r="D44" s="66">
        <v>30.619216310000002</v>
      </c>
      <c r="E44" s="66">
        <v>28.791041869999997</v>
      </c>
      <c r="F44" s="66">
        <v>30.88770852</v>
      </c>
      <c r="G44" s="66">
        <v>2.0966666500000022</v>
      </c>
      <c r="H44" s="72">
        <v>7.2823576842653615E-2</v>
      </c>
      <c r="I44" s="67">
        <v>2.0570660548785272E-2</v>
      </c>
    </row>
    <row r="45" spans="1:9" x14ac:dyDescent="0.25">
      <c r="A45" s="11">
        <v>19</v>
      </c>
      <c r="B45" s="70" t="s">
        <v>1</v>
      </c>
      <c r="C45" s="70" t="s">
        <v>4</v>
      </c>
      <c r="D45" s="66">
        <v>32.586731730000004</v>
      </c>
      <c r="E45" s="66">
        <v>32.446889890000001</v>
      </c>
      <c r="F45" s="66">
        <v>30.855797040000002</v>
      </c>
      <c r="G45" s="66">
        <v>-1.5910928499999977</v>
      </c>
      <c r="H45" s="14">
        <v>-4.9036836978645713E-2</v>
      </c>
      <c r="I45" s="67">
        <v>2.0549408074770754E-2</v>
      </c>
    </row>
    <row r="46" spans="1:9" x14ac:dyDescent="0.25">
      <c r="A46" s="11">
        <v>20</v>
      </c>
      <c r="B46" s="70" t="s">
        <v>1</v>
      </c>
      <c r="C46" s="70" t="s">
        <v>283</v>
      </c>
      <c r="D46" s="66">
        <v>27.790762879999999</v>
      </c>
      <c r="E46" s="66">
        <v>27.475857189999999</v>
      </c>
      <c r="F46" s="66">
        <v>27.482528509999998</v>
      </c>
      <c r="G46" s="66">
        <v>6.6713200000002981E-3</v>
      </c>
      <c r="H46" s="67">
        <v>2.4280661942108087E-4</v>
      </c>
      <c r="I46" s="67">
        <v>1.8302871662864404E-2</v>
      </c>
    </row>
    <row r="47" spans="1:9" x14ac:dyDescent="0.25">
      <c r="A47" s="11">
        <v>21</v>
      </c>
      <c r="B47" s="70" t="s">
        <v>1</v>
      </c>
      <c r="C47" s="70" t="s">
        <v>109</v>
      </c>
      <c r="D47" s="66">
        <v>29.3537517</v>
      </c>
      <c r="E47" s="66">
        <v>29.159192599999997</v>
      </c>
      <c r="F47" s="66">
        <v>26.584977550000001</v>
      </c>
      <c r="G47" s="66">
        <v>-2.5742150499999972</v>
      </c>
      <c r="H47" s="14">
        <v>-8.8281424157128321E-2</v>
      </c>
      <c r="I47" s="67">
        <v>1.7705118802323092E-2</v>
      </c>
    </row>
    <row r="48" spans="1:9" x14ac:dyDescent="0.25">
      <c r="A48" s="11">
        <v>22</v>
      </c>
      <c r="B48" s="70" t="s">
        <v>1</v>
      </c>
      <c r="C48" s="70" t="s">
        <v>108</v>
      </c>
      <c r="D48" s="66">
        <v>24.628898660000001</v>
      </c>
      <c r="E48" s="66">
        <v>23.505600229999999</v>
      </c>
      <c r="F48" s="66">
        <v>23.982986610000001</v>
      </c>
      <c r="G48" s="66">
        <v>0.47738637999999894</v>
      </c>
      <c r="H48" s="72">
        <v>2.0309474139303819E-2</v>
      </c>
      <c r="I48" s="67">
        <v>1.597223944861198E-2</v>
      </c>
    </row>
    <row r="49" spans="1:9" x14ac:dyDescent="0.25">
      <c r="A49" s="11">
        <v>23</v>
      </c>
      <c r="B49" s="70" t="s">
        <v>1</v>
      </c>
      <c r="C49" s="70" t="s">
        <v>290</v>
      </c>
      <c r="D49" s="66">
        <v>9.10582958</v>
      </c>
      <c r="E49" s="66">
        <v>10.08201246</v>
      </c>
      <c r="F49" s="66">
        <v>12.033026179999998</v>
      </c>
      <c r="G49" s="66">
        <v>1.9510137199999988</v>
      </c>
      <c r="H49" s="72">
        <v>0.19351431351038015</v>
      </c>
      <c r="I49" s="67">
        <v>8.0137798750318651E-3</v>
      </c>
    </row>
    <row r="50" spans="1:9" x14ac:dyDescent="0.25">
      <c r="A50" s="11">
        <v>24</v>
      </c>
      <c r="B50" s="70" t="s">
        <v>1</v>
      </c>
      <c r="C50" s="70" t="s">
        <v>111</v>
      </c>
      <c r="D50" s="66">
        <v>10.697458119999999</v>
      </c>
      <c r="E50" s="66">
        <v>11.214557839999999</v>
      </c>
      <c r="F50" s="66">
        <v>11.473798140000001</v>
      </c>
      <c r="G50" s="66">
        <v>0.25924030000000076</v>
      </c>
      <c r="H50" s="72">
        <v>2.3116408484277855E-2</v>
      </c>
      <c r="I50" s="67">
        <v>7.6413440184595416E-3</v>
      </c>
    </row>
    <row r="51" spans="1:9" x14ac:dyDescent="0.25">
      <c r="A51" s="11">
        <v>25</v>
      </c>
      <c r="B51" s="70" t="s">
        <v>1</v>
      </c>
      <c r="C51" s="70" t="s">
        <v>284</v>
      </c>
      <c r="D51" s="66">
        <v>12.259453780000001</v>
      </c>
      <c r="E51" s="66">
        <v>12.123739959999998</v>
      </c>
      <c r="F51" s="66">
        <v>11.464443599999999</v>
      </c>
      <c r="G51" s="66">
        <v>-0.65929635999999936</v>
      </c>
      <c r="H51" s="14">
        <v>-5.4380608803489994E-2</v>
      </c>
      <c r="I51" s="67">
        <v>7.6351140623977173E-3</v>
      </c>
    </row>
    <row r="52" spans="1:9" x14ac:dyDescent="0.25">
      <c r="A52" s="11">
        <v>26</v>
      </c>
      <c r="B52" s="70" t="s">
        <v>1</v>
      </c>
      <c r="C52" s="70" t="s">
        <v>110</v>
      </c>
      <c r="D52" s="66">
        <v>11.302566070000001</v>
      </c>
      <c r="E52" s="66">
        <v>10.920817230000001</v>
      </c>
      <c r="F52" s="66">
        <v>11.145671500000001</v>
      </c>
      <c r="G52" s="66">
        <v>0.22485426999999955</v>
      </c>
      <c r="H52" s="72">
        <v>2.0589509490399147E-2</v>
      </c>
      <c r="I52" s="67">
        <v>7.4228175543133608E-3</v>
      </c>
    </row>
    <row r="53" spans="1:9" x14ac:dyDescent="0.25">
      <c r="A53" s="11">
        <v>27</v>
      </c>
      <c r="B53" s="70" t="s">
        <v>1</v>
      </c>
      <c r="C53" s="70" t="s">
        <v>113</v>
      </c>
      <c r="D53" s="66">
        <v>11.762609889999998</v>
      </c>
      <c r="E53" s="66">
        <v>10.905473120000002</v>
      </c>
      <c r="F53" s="66">
        <v>10.836506050000001</v>
      </c>
      <c r="G53" s="66">
        <v>-6.8967070000000297E-2</v>
      </c>
      <c r="H53" s="14">
        <v>-6.3240786750937668E-3</v>
      </c>
      <c r="I53" s="67">
        <v>7.2169189030345049E-3</v>
      </c>
    </row>
    <row r="54" spans="1:9" x14ac:dyDescent="0.25">
      <c r="A54" s="11">
        <v>28</v>
      </c>
      <c r="B54" s="70" t="s">
        <v>1</v>
      </c>
      <c r="C54" s="70" t="s">
        <v>112</v>
      </c>
      <c r="D54" s="66">
        <v>9.9508349700000007</v>
      </c>
      <c r="E54" s="66">
        <v>9.2858295900000005</v>
      </c>
      <c r="F54" s="66">
        <v>10.13405468</v>
      </c>
      <c r="G54" s="66">
        <v>0.8482250899999999</v>
      </c>
      <c r="H54" s="72">
        <v>9.1346183103926615E-2</v>
      </c>
      <c r="I54" s="67">
        <v>6.7490988743993995E-3</v>
      </c>
    </row>
    <row r="55" spans="1:9" x14ac:dyDescent="0.25">
      <c r="A55" s="11">
        <v>29</v>
      </c>
      <c r="B55" s="70" t="s">
        <v>1</v>
      </c>
      <c r="C55" s="70" t="s">
        <v>6</v>
      </c>
      <c r="D55" s="66">
        <v>9.7141749300000004</v>
      </c>
      <c r="E55" s="66">
        <v>8.6916893599999998</v>
      </c>
      <c r="F55" s="66">
        <v>9.7787333900000011</v>
      </c>
      <c r="G55" s="66">
        <v>1.0870440300000013</v>
      </c>
      <c r="H55" s="72">
        <v>0.12506705946057894</v>
      </c>
      <c r="I55" s="67">
        <v>6.5124612605209301E-3</v>
      </c>
    </row>
    <row r="56" spans="1:9" x14ac:dyDescent="0.25">
      <c r="A56" s="11">
        <v>30</v>
      </c>
      <c r="B56" s="70" t="s">
        <v>1</v>
      </c>
      <c r="C56" s="70" t="s">
        <v>10</v>
      </c>
      <c r="D56" s="66">
        <v>9.360435129999999</v>
      </c>
      <c r="E56" s="66">
        <v>10.197553780000002</v>
      </c>
      <c r="F56" s="66">
        <v>9.5933293799999984</v>
      </c>
      <c r="G56" s="66">
        <v>-0.60422440000000222</v>
      </c>
      <c r="H56" s="14">
        <v>-5.9251896389606699E-2</v>
      </c>
      <c r="I56" s="67">
        <v>6.3889855112071172E-3</v>
      </c>
    </row>
    <row r="57" spans="1:9" x14ac:dyDescent="0.25">
      <c r="A57" s="11">
        <v>31</v>
      </c>
      <c r="B57" s="70" t="s">
        <v>2</v>
      </c>
      <c r="C57" s="70" t="s">
        <v>13</v>
      </c>
      <c r="D57" s="66">
        <v>11.308966980000001</v>
      </c>
      <c r="E57" s="66">
        <v>10.577234820000003</v>
      </c>
      <c r="F57" s="66">
        <v>9.3794660800000003</v>
      </c>
      <c r="G57" s="66">
        <v>-1.1977687400000021</v>
      </c>
      <c r="H57" s="14">
        <v>-0.11324025233279277</v>
      </c>
      <c r="I57" s="67">
        <v>6.246556384575907E-3</v>
      </c>
    </row>
    <row r="58" spans="1:9" x14ac:dyDescent="0.25">
      <c r="A58" s="11">
        <v>32</v>
      </c>
      <c r="B58" s="70" t="s">
        <v>14</v>
      </c>
      <c r="C58" s="70" t="s">
        <v>299</v>
      </c>
      <c r="D58" s="66">
        <v>5.6438724399999991</v>
      </c>
      <c r="E58" s="66">
        <v>5.3739693900000001</v>
      </c>
      <c r="F58" s="66">
        <v>5.5383150000000008</v>
      </c>
      <c r="G58" s="66">
        <v>0.16434561000000128</v>
      </c>
      <c r="H58" s="72">
        <v>3.0581791237184786E-2</v>
      </c>
      <c r="I58" s="67">
        <v>3.6884185760648882E-3</v>
      </c>
    </row>
    <row r="59" spans="1:9" x14ac:dyDescent="0.25">
      <c r="A59" s="11">
        <v>33</v>
      </c>
      <c r="B59" s="70" t="s">
        <v>2</v>
      </c>
      <c r="C59" s="70" t="s">
        <v>115</v>
      </c>
      <c r="D59" s="66">
        <v>4.1801456100000003</v>
      </c>
      <c r="E59" s="66">
        <v>4.6388366900000007</v>
      </c>
      <c r="F59" s="66">
        <v>5.3587819900000007</v>
      </c>
      <c r="G59" s="66">
        <v>0.71994529999999979</v>
      </c>
      <c r="H59" s="72">
        <v>0.1551995355973611</v>
      </c>
      <c r="I59" s="67">
        <v>3.5688528075773886E-3</v>
      </c>
    </row>
    <row r="60" spans="1:9" x14ac:dyDescent="0.25">
      <c r="A60" s="11">
        <v>34</v>
      </c>
      <c r="B60" s="70" t="s">
        <v>2</v>
      </c>
      <c r="C60" s="70" t="s">
        <v>114</v>
      </c>
      <c r="D60" s="66">
        <v>5.161893430000001</v>
      </c>
      <c r="E60" s="66">
        <v>5.1720867099999994</v>
      </c>
      <c r="F60" s="66">
        <v>4.7253385299999993</v>
      </c>
      <c r="G60" s="66">
        <v>-0.44674817999999972</v>
      </c>
      <c r="H60" s="14">
        <v>-8.6376776927624202E-2</v>
      </c>
      <c r="I60" s="67">
        <v>3.1469908107876034E-3</v>
      </c>
    </row>
    <row r="61" spans="1:9" x14ac:dyDescent="0.25">
      <c r="A61" s="11">
        <v>35</v>
      </c>
      <c r="B61" s="70" t="s">
        <v>1</v>
      </c>
      <c r="C61" s="70" t="s">
        <v>3</v>
      </c>
      <c r="D61" s="66">
        <v>7.4655396700000001</v>
      </c>
      <c r="E61" s="66">
        <v>5.2345083499999996</v>
      </c>
      <c r="F61" s="66">
        <v>4.5302263599999995</v>
      </c>
      <c r="G61" s="66">
        <v>-0.70428199000000025</v>
      </c>
      <c r="H61" s="14">
        <v>-0.13454596743550906</v>
      </c>
      <c r="I61" s="67">
        <v>3.0170496008267529E-3</v>
      </c>
    </row>
    <row r="62" spans="1:9" x14ac:dyDescent="0.25">
      <c r="A62" s="11">
        <v>36</v>
      </c>
      <c r="B62" s="70" t="s">
        <v>2</v>
      </c>
      <c r="C62" s="70" t="s">
        <v>285</v>
      </c>
      <c r="D62" s="66">
        <v>2.9498370899999999</v>
      </c>
      <c r="E62" s="66">
        <v>2.9009699799999997</v>
      </c>
      <c r="F62" s="66">
        <v>3.7558166500000003</v>
      </c>
      <c r="G62" s="66">
        <v>0.85484667000000081</v>
      </c>
      <c r="H62" s="72">
        <v>0.29467615173322165</v>
      </c>
      <c r="I62" s="67">
        <v>2.5013066068206302E-3</v>
      </c>
    </row>
    <row r="63" spans="1:9" x14ac:dyDescent="0.25">
      <c r="A63" s="11">
        <v>37</v>
      </c>
      <c r="B63" s="70" t="s">
        <v>2</v>
      </c>
      <c r="C63" s="70" t="s">
        <v>11</v>
      </c>
      <c r="D63" s="66">
        <v>3.6332160099999999</v>
      </c>
      <c r="E63" s="66">
        <v>2.8476355199999999</v>
      </c>
      <c r="F63" s="66">
        <v>3.6865820399999998</v>
      </c>
      <c r="G63" s="66">
        <v>0.83894651999999958</v>
      </c>
      <c r="H63" s="72">
        <v>0.29461162220648224</v>
      </c>
      <c r="I63" s="67">
        <v>2.4551975968364363E-3</v>
      </c>
    </row>
    <row r="64" spans="1:9" x14ac:dyDescent="0.25">
      <c r="A64" s="11">
        <v>38</v>
      </c>
      <c r="B64" s="70" t="s">
        <v>2</v>
      </c>
      <c r="C64" s="70" t="s">
        <v>298</v>
      </c>
      <c r="D64" s="66">
        <v>3.22296015</v>
      </c>
      <c r="E64" s="66">
        <v>3.0203926100000005</v>
      </c>
      <c r="F64" s="66">
        <v>3.3728922199999998</v>
      </c>
      <c r="G64" s="66">
        <v>0.35249960999999941</v>
      </c>
      <c r="H64" s="72">
        <v>0.11670655292723663</v>
      </c>
      <c r="I64" s="67">
        <v>2.2462857961876017E-3</v>
      </c>
    </row>
    <row r="65" spans="1:9" x14ac:dyDescent="0.25">
      <c r="A65" s="11">
        <v>39</v>
      </c>
      <c r="B65" s="70" t="s">
        <v>2</v>
      </c>
      <c r="C65" s="70" t="s">
        <v>286</v>
      </c>
      <c r="D65" s="66">
        <v>3.5280735000000001</v>
      </c>
      <c r="E65" s="66">
        <v>1.99946296</v>
      </c>
      <c r="F65" s="66">
        <v>2.6740155800000003</v>
      </c>
      <c r="G65" s="66">
        <v>0.67455262000000016</v>
      </c>
      <c r="H65" s="72">
        <v>0.33736689975992362</v>
      </c>
      <c r="I65" s="67">
        <v>1.7808464736944224E-3</v>
      </c>
    </row>
    <row r="66" spans="1:9" x14ac:dyDescent="0.25">
      <c r="A66" s="11">
        <v>40</v>
      </c>
      <c r="B66" s="70" t="s">
        <v>2</v>
      </c>
      <c r="C66" s="70" t="s">
        <v>287</v>
      </c>
      <c r="D66" s="66">
        <v>3.6021799199999998</v>
      </c>
      <c r="E66" s="66">
        <v>3.1698904199999998</v>
      </c>
      <c r="F66" s="66">
        <v>2.6472085299999999</v>
      </c>
      <c r="G66" s="66">
        <v>-0.52268189000000009</v>
      </c>
      <c r="H66" s="14">
        <v>-0.1648895768453725</v>
      </c>
      <c r="I66" s="67">
        <v>1.7629934586186275E-3</v>
      </c>
    </row>
    <row r="67" spans="1:9" x14ac:dyDescent="0.25">
      <c r="A67" s="11">
        <v>41</v>
      </c>
      <c r="B67" s="70" t="s">
        <v>2</v>
      </c>
      <c r="C67" s="70" t="s">
        <v>12</v>
      </c>
      <c r="D67" s="66">
        <v>2.27424362</v>
      </c>
      <c r="E67" s="66">
        <v>2.4075637900000002</v>
      </c>
      <c r="F67" s="66">
        <v>2.5251155000000001</v>
      </c>
      <c r="G67" s="66">
        <v>0.11755170999999996</v>
      </c>
      <c r="H67" s="72">
        <v>4.8826000161765165E-2</v>
      </c>
      <c r="I67" s="67">
        <v>1.6816816878255168E-3</v>
      </c>
    </row>
    <row r="68" spans="1:9" x14ac:dyDescent="0.25">
      <c r="A68" s="11">
        <v>42</v>
      </c>
      <c r="B68" s="70" t="s">
        <v>14</v>
      </c>
      <c r="C68" s="70" t="s">
        <v>116</v>
      </c>
      <c r="D68" s="66">
        <v>2.4020426400000003</v>
      </c>
      <c r="E68" s="66">
        <v>2.4608556099999999</v>
      </c>
      <c r="F68" s="66">
        <v>2.0501814700000001</v>
      </c>
      <c r="G68" s="66">
        <v>-0.41067413999999969</v>
      </c>
      <c r="H68" s="14">
        <v>-0.1668826640340754</v>
      </c>
      <c r="I68" s="67">
        <v>1.3653841318617701E-3</v>
      </c>
    </row>
    <row r="69" spans="1:9" x14ac:dyDescent="0.25">
      <c r="A69" s="11">
        <v>43</v>
      </c>
      <c r="B69" s="70" t="s">
        <v>2</v>
      </c>
      <c r="C69" s="70" t="s">
        <v>288</v>
      </c>
      <c r="D69" s="66">
        <v>1.7846110499999999</v>
      </c>
      <c r="E69" s="66">
        <v>2.6843065899999998</v>
      </c>
      <c r="F69" s="66">
        <v>2.02807293</v>
      </c>
      <c r="G69" s="66">
        <v>-0.65623365999999994</v>
      </c>
      <c r="H69" s="14">
        <v>-0.2444704574524775</v>
      </c>
      <c r="I69" s="67">
        <v>1.3506602402763917E-3</v>
      </c>
    </row>
    <row r="70" spans="1:9" x14ac:dyDescent="0.25">
      <c r="A70" s="106" t="s">
        <v>0</v>
      </c>
      <c r="B70" s="106"/>
      <c r="C70" s="8" t="s">
        <v>15</v>
      </c>
      <c r="D70" s="68">
        <v>1436.7794112899999</v>
      </c>
      <c r="E70" s="68">
        <v>1475.5434589799997</v>
      </c>
      <c r="F70" s="68">
        <v>1501.5418900499999</v>
      </c>
      <c r="G70" s="68">
        <v>25.998431070000173</v>
      </c>
      <c r="H70" s="69">
        <v>1.7619563091670731E-2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  <col min="8" max="8" width="16" style="71"/>
  </cols>
  <sheetData>
    <row r="2" spans="1:3" ht="15.75" x14ac:dyDescent="0.25">
      <c r="A2" s="53" t="s">
        <v>84</v>
      </c>
      <c r="B2" s="50"/>
      <c r="C2" s="50"/>
    </row>
    <row r="22" spans="1:9" ht="15.75" x14ac:dyDescent="0.25">
      <c r="A22" s="107" t="s">
        <v>85</v>
      </c>
      <c r="B22" s="108"/>
      <c r="C22" s="108"/>
      <c r="D22" s="108"/>
    </row>
    <row r="23" spans="1:9" x14ac:dyDescent="0.25">
      <c r="A23" s="13" t="s">
        <v>82</v>
      </c>
      <c r="D23" s="55"/>
    </row>
    <row r="24" spans="1:9" ht="15" customHeight="1" x14ac:dyDescent="0.25"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8</v>
      </c>
      <c r="D26" s="66">
        <v>209.33465776999998</v>
      </c>
      <c r="E26" s="66">
        <v>213.07976701999999</v>
      </c>
      <c r="F26" s="66">
        <v>219.05567618000001</v>
      </c>
      <c r="G26" s="66">
        <v>5.9759091600000263</v>
      </c>
      <c r="H26" s="72">
        <v>2.8045408738592802E-2</v>
      </c>
      <c r="I26" s="67">
        <v>0.13248217722868058</v>
      </c>
    </row>
    <row r="27" spans="1:9" x14ac:dyDescent="0.25">
      <c r="A27" s="11">
        <v>2</v>
      </c>
      <c r="B27" s="70" t="s">
        <v>1</v>
      </c>
      <c r="C27" s="70" t="s">
        <v>101</v>
      </c>
      <c r="D27" s="66">
        <v>107.69573194000002</v>
      </c>
      <c r="E27" s="66">
        <v>114.80600786000001</v>
      </c>
      <c r="F27" s="66">
        <v>114.22975472</v>
      </c>
      <c r="G27" s="66">
        <v>-0.57625314000001548</v>
      </c>
      <c r="H27" s="14">
        <v>-5.019363975295843E-3</v>
      </c>
      <c r="I27" s="67">
        <v>6.9084749929823761E-2</v>
      </c>
    </row>
    <row r="28" spans="1:9" x14ac:dyDescent="0.25">
      <c r="A28" s="11">
        <v>3</v>
      </c>
      <c r="B28" s="70" t="s">
        <v>1</v>
      </c>
      <c r="C28" s="70" t="s">
        <v>7</v>
      </c>
      <c r="D28" s="66">
        <v>111.14246564</v>
      </c>
      <c r="E28" s="66">
        <v>99.930087560000004</v>
      </c>
      <c r="F28" s="66">
        <v>105.33436330000001</v>
      </c>
      <c r="G28" s="66">
        <v>5.4042757400000099</v>
      </c>
      <c r="H28" s="72">
        <v>5.4080566443566611E-2</v>
      </c>
      <c r="I28" s="67">
        <v>6.3704926666743572E-2</v>
      </c>
    </row>
    <row r="29" spans="1:9" x14ac:dyDescent="0.25">
      <c r="A29" s="11">
        <v>4</v>
      </c>
      <c r="B29" s="70" t="s">
        <v>1</v>
      </c>
      <c r="C29" s="70" t="s">
        <v>279</v>
      </c>
      <c r="D29" s="66">
        <v>101.87707775999999</v>
      </c>
      <c r="E29" s="66">
        <v>100.61668111000002</v>
      </c>
      <c r="F29" s="66">
        <v>104.92902562</v>
      </c>
      <c r="G29" s="66">
        <v>4.3123445099999902</v>
      </c>
      <c r="H29" s="72">
        <v>4.2859140874319683E-2</v>
      </c>
      <c r="I29" s="67">
        <v>6.3459783426012856E-2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88.759355379999974</v>
      </c>
      <c r="E30" s="66">
        <v>101.09480503</v>
      </c>
      <c r="F30" s="66">
        <v>99.501917810000009</v>
      </c>
      <c r="G30" s="66">
        <v>-1.5928872199999988</v>
      </c>
      <c r="H30" s="14">
        <v>-1.5756370661452957E-2</v>
      </c>
      <c r="I30" s="67">
        <v>6.0177535409153569E-2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86.839579150000006</v>
      </c>
      <c r="E31" s="66">
        <v>89.161691590000004</v>
      </c>
      <c r="F31" s="66">
        <v>89.826376960000005</v>
      </c>
      <c r="G31" s="66">
        <v>0.66468537000000472</v>
      </c>
      <c r="H31" s="72">
        <v>7.454831308680028E-3</v>
      </c>
      <c r="I31" s="67">
        <v>5.4325887371420266E-2</v>
      </c>
    </row>
    <row r="32" spans="1:9" x14ac:dyDescent="0.25">
      <c r="A32" s="11">
        <v>7</v>
      </c>
      <c r="B32" s="70" t="s">
        <v>1</v>
      </c>
      <c r="C32" s="70" t="s">
        <v>100</v>
      </c>
      <c r="D32" s="66">
        <v>77.563004210000003</v>
      </c>
      <c r="E32" s="66">
        <v>78.671987599999994</v>
      </c>
      <c r="F32" s="66">
        <v>79.403812169999995</v>
      </c>
      <c r="G32" s="66">
        <v>0.73182457000000778</v>
      </c>
      <c r="H32" s="72">
        <v>9.3022255103163021E-3</v>
      </c>
      <c r="I32" s="67">
        <v>4.802244844773966E-2</v>
      </c>
    </row>
    <row r="33" spans="1:9" x14ac:dyDescent="0.25">
      <c r="A33" s="11">
        <v>8</v>
      </c>
      <c r="B33" s="70" t="s">
        <v>1</v>
      </c>
      <c r="C33" s="70" t="s">
        <v>281</v>
      </c>
      <c r="D33" s="66">
        <v>84.15041377</v>
      </c>
      <c r="E33" s="66">
        <v>81.829313999999997</v>
      </c>
      <c r="F33" s="66">
        <v>79.054973279999999</v>
      </c>
      <c r="G33" s="66">
        <v>-2.7743407199999988</v>
      </c>
      <c r="H33" s="14">
        <v>-3.3903995822328399E-2</v>
      </c>
      <c r="I33" s="67">
        <v>4.7811474979920179E-2</v>
      </c>
    </row>
    <row r="34" spans="1:9" x14ac:dyDescent="0.25">
      <c r="A34" s="11">
        <v>9</v>
      </c>
      <c r="B34" s="70" t="s">
        <v>1</v>
      </c>
      <c r="C34" s="70" t="s">
        <v>106</v>
      </c>
      <c r="D34" s="66">
        <v>74.30574116999999</v>
      </c>
      <c r="E34" s="66">
        <v>75.51612274</v>
      </c>
      <c r="F34" s="66">
        <v>76.35655856999999</v>
      </c>
      <c r="G34" s="66">
        <v>0.84043582999999822</v>
      </c>
      <c r="H34" s="72">
        <v>1.1129223793620821E-2</v>
      </c>
      <c r="I34" s="67">
        <v>4.6179506970321811E-2</v>
      </c>
    </row>
    <row r="35" spans="1:9" x14ac:dyDescent="0.25">
      <c r="A35" s="11">
        <v>10</v>
      </c>
      <c r="B35" s="70" t="s">
        <v>1</v>
      </c>
      <c r="C35" s="70" t="s">
        <v>4</v>
      </c>
      <c r="D35" s="66">
        <v>72.741429339999982</v>
      </c>
      <c r="E35" s="66">
        <v>73.239036120000009</v>
      </c>
      <c r="F35" s="66">
        <v>73.674836630000001</v>
      </c>
      <c r="G35" s="66">
        <v>0.43580050999999048</v>
      </c>
      <c r="H35" s="72">
        <v>5.9503856561676227E-3</v>
      </c>
      <c r="I35" s="67">
        <v>4.4557634542596251E-2</v>
      </c>
    </row>
    <row r="36" spans="1:9" x14ac:dyDescent="0.25">
      <c r="A36" s="11">
        <v>11</v>
      </c>
      <c r="B36" s="70" t="s">
        <v>1</v>
      </c>
      <c r="C36" s="70" t="s">
        <v>107</v>
      </c>
      <c r="D36" s="66">
        <v>66.095625699999999</v>
      </c>
      <c r="E36" s="66">
        <v>68.186301200000003</v>
      </c>
      <c r="F36" s="66">
        <v>68.526687399999986</v>
      </c>
      <c r="G36" s="66">
        <v>0.34038619999998809</v>
      </c>
      <c r="H36" s="67">
        <v>4.9920027044961348E-3</v>
      </c>
      <c r="I36" s="67">
        <v>4.1444097242023768E-2</v>
      </c>
    </row>
    <row r="37" spans="1:9" x14ac:dyDescent="0.25">
      <c r="A37" s="11">
        <v>12</v>
      </c>
      <c r="B37" s="70" t="s">
        <v>1</v>
      </c>
      <c r="C37" s="70" t="s">
        <v>5</v>
      </c>
      <c r="D37" s="66">
        <v>57.21881136999999</v>
      </c>
      <c r="E37" s="66">
        <v>58.677707270000006</v>
      </c>
      <c r="F37" s="66">
        <v>59.457874029999999</v>
      </c>
      <c r="G37" s="66">
        <v>0.78016675999999796</v>
      </c>
      <c r="H37" s="72">
        <v>1.3295794881864303E-2</v>
      </c>
      <c r="I37" s="67">
        <v>3.5959390517734557E-2</v>
      </c>
    </row>
    <row r="38" spans="1:9" x14ac:dyDescent="0.25">
      <c r="A38" s="11">
        <v>13</v>
      </c>
      <c r="B38" s="70" t="s">
        <v>1</v>
      </c>
      <c r="C38" s="70" t="s">
        <v>282</v>
      </c>
      <c r="D38" s="66">
        <v>55.277216609999996</v>
      </c>
      <c r="E38" s="66">
        <v>55.108545530000001</v>
      </c>
      <c r="F38" s="66">
        <v>56.816282719999997</v>
      </c>
      <c r="G38" s="66">
        <v>1.7077371899999976</v>
      </c>
      <c r="H38" s="72">
        <v>3.098860936314023E-2</v>
      </c>
      <c r="I38" s="67">
        <v>3.4361788601180727E-2</v>
      </c>
    </row>
    <row r="39" spans="1:9" x14ac:dyDescent="0.25">
      <c r="A39" s="11">
        <v>14</v>
      </c>
      <c r="B39" s="70" t="s">
        <v>1</v>
      </c>
      <c r="C39" s="70" t="s">
        <v>105</v>
      </c>
      <c r="D39" s="66">
        <v>57.702348690000001</v>
      </c>
      <c r="E39" s="66">
        <v>57.112500120000007</v>
      </c>
      <c r="F39" s="66">
        <v>56.05094107</v>
      </c>
      <c r="G39" s="66">
        <v>-1.0615590500000045</v>
      </c>
      <c r="H39" s="14">
        <v>-1.8587157763528921E-2</v>
      </c>
      <c r="I39" s="67">
        <v>3.3898919389645329E-2</v>
      </c>
    </row>
    <row r="40" spans="1:9" x14ac:dyDescent="0.25">
      <c r="A40" s="11">
        <v>15</v>
      </c>
      <c r="B40" s="70" t="s">
        <v>1</v>
      </c>
      <c r="C40" s="70" t="s">
        <v>280</v>
      </c>
      <c r="D40" s="66">
        <v>47.064268090000006</v>
      </c>
      <c r="E40" s="66">
        <v>50.503549469999996</v>
      </c>
      <c r="F40" s="66">
        <v>48.329539060000002</v>
      </c>
      <c r="G40" s="66">
        <v>-2.1740104099999966</v>
      </c>
      <c r="H40" s="14">
        <v>-4.3046685486757656E-2</v>
      </c>
      <c r="I40" s="67">
        <v>2.922911047448102E-2</v>
      </c>
    </row>
    <row r="41" spans="1:9" x14ac:dyDescent="0.25">
      <c r="A41" s="11">
        <v>16</v>
      </c>
      <c r="B41" s="70" t="s">
        <v>1</v>
      </c>
      <c r="C41" s="70" t="s">
        <v>103</v>
      </c>
      <c r="D41" s="66">
        <v>41.184193409999999</v>
      </c>
      <c r="E41" s="66">
        <v>42.371796790000005</v>
      </c>
      <c r="F41" s="66">
        <v>43.266549060000003</v>
      </c>
      <c r="G41" s="66">
        <v>0.8947522699999958</v>
      </c>
      <c r="H41" s="72">
        <v>2.1116694069748834E-2</v>
      </c>
      <c r="I41" s="67">
        <v>2.6167076428233016E-2</v>
      </c>
    </row>
    <row r="42" spans="1:9" x14ac:dyDescent="0.25">
      <c r="A42" s="11">
        <v>17</v>
      </c>
      <c r="B42" s="70" t="s">
        <v>1</v>
      </c>
      <c r="C42" s="70" t="s">
        <v>283</v>
      </c>
      <c r="D42" s="66">
        <v>39.646942980000006</v>
      </c>
      <c r="E42" s="66">
        <v>39.88505447</v>
      </c>
      <c r="F42" s="66">
        <v>40.056754070000004</v>
      </c>
      <c r="G42" s="66">
        <v>0.17169960000000148</v>
      </c>
      <c r="H42" s="67">
        <v>4.3048606121159324E-3</v>
      </c>
      <c r="I42" s="67">
        <v>2.4225831918396681E-2</v>
      </c>
    </row>
    <row r="43" spans="1:9" x14ac:dyDescent="0.25">
      <c r="A43" s="11">
        <v>18</v>
      </c>
      <c r="B43" s="70" t="s">
        <v>1</v>
      </c>
      <c r="C43" s="70" t="s">
        <v>108</v>
      </c>
      <c r="D43" s="66">
        <v>30.194968919999997</v>
      </c>
      <c r="E43" s="66">
        <v>30.32097894</v>
      </c>
      <c r="F43" s="66">
        <v>30.435955750000002</v>
      </c>
      <c r="G43" s="66">
        <v>0.11497680999999865</v>
      </c>
      <c r="H43" s="67">
        <v>3.7919887160476574E-3</v>
      </c>
      <c r="I43" s="67">
        <v>1.840729148913935E-2</v>
      </c>
    </row>
    <row r="44" spans="1:9" x14ac:dyDescent="0.25">
      <c r="A44" s="11">
        <v>19</v>
      </c>
      <c r="B44" s="70" t="s">
        <v>1</v>
      </c>
      <c r="C44" s="70" t="s">
        <v>110</v>
      </c>
      <c r="D44" s="66">
        <v>24.737967679999997</v>
      </c>
      <c r="E44" s="66">
        <v>24.85204044</v>
      </c>
      <c r="F44" s="66">
        <v>24.233236259999998</v>
      </c>
      <c r="G44" s="66">
        <v>-0.61880418000000348</v>
      </c>
      <c r="H44" s="14">
        <v>-2.4899532152861868E-2</v>
      </c>
      <c r="I44" s="67">
        <v>1.4655963072984854E-2</v>
      </c>
    </row>
    <row r="45" spans="1:9" x14ac:dyDescent="0.25">
      <c r="A45" s="11">
        <v>20</v>
      </c>
      <c r="B45" s="70" t="s">
        <v>1</v>
      </c>
      <c r="C45" s="70" t="s">
        <v>289</v>
      </c>
      <c r="D45" s="66">
        <v>18.884937350000001</v>
      </c>
      <c r="E45" s="66">
        <v>22.189432939999996</v>
      </c>
      <c r="F45" s="66">
        <v>22.658696129999999</v>
      </c>
      <c r="G45" s="66">
        <v>0.46926319000000133</v>
      </c>
      <c r="H45" s="72">
        <v>2.1148047868951147E-2</v>
      </c>
      <c r="I45" s="67">
        <v>1.3703700578837375E-2</v>
      </c>
    </row>
    <row r="46" spans="1:9" x14ac:dyDescent="0.25">
      <c r="A46" s="11">
        <v>21</v>
      </c>
      <c r="B46" s="70" t="s">
        <v>1</v>
      </c>
      <c r="C46" s="70" t="s">
        <v>104</v>
      </c>
      <c r="D46" s="66">
        <v>20.698393919999997</v>
      </c>
      <c r="E46" s="66">
        <v>21.333925069999999</v>
      </c>
      <c r="F46" s="66">
        <v>22.555010180000004</v>
      </c>
      <c r="G46" s="66">
        <v>1.2210851100000031</v>
      </c>
      <c r="H46" s="72">
        <v>5.7236776917207161E-2</v>
      </c>
      <c r="I46" s="67">
        <v>1.3640992592248904E-2</v>
      </c>
    </row>
    <row r="47" spans="1:9" x14ac:dyDescent="0.25">
      <c r="A47" s="11">
        <v>22</v>
      </c>
      <c r="B47" s="70" t="s">
        <v>1</v>
      </c>
      <c r="C47" s="70" t="s">
        <v>112</v>
      </c>
      <c r="D47" s="66">
        <v>22.673272480000001</v>
      </c>
      <c r="E47" s="66">
        <v>21.498265530000001</v>
      </c>
      <c r="F47" s="66">
        <v>21.086630299999999</v>
      </c>
      <c r="G47" s="66">
        <v>-0.41163523000000046</v>
      </c>
      <c r="H47" s="14">
        <v>-1.9147369327333841E-2</v>
      </c>
      <c r="I47" s="67">
        <v>1.2752934510880866E-2</v>
      </c>
    </row>
    <row r="48" spans="1:9" x14ac:dyDescent="0.25">
      <c r="A48" s="11">
        <v>23</v>
      </c>
      <c r="B48" s="70" t="s">
        <v>1</v>
      </c>
      <c r="C48" s="70" t="s">
        <v>300</v>
      </c>
      <c r="D48" s="66">
        <v>14.537757150000001</v>
      </c>
      <c r="E48" s="66">
        <v>18.209893749999999</v>
      </c>
      <c r="F48" s="66">
        <v>18.2617154</v>
      </c>
      <c r="G48" s="66">
        <v>5.1821649999998512E-2</v>
      </c>
      <c r="H48" s="67">
        <v>2.845796395709256E-3</v>
      </c>
      <c r="I48" s="67">
        <v>1.1044460743096755E-2</v>
      </c>
    </row>
    <row r="49" spans="1:9" x14ac:dyDescent="0.25">
      <c r="A49" s="11">
        <v>24</v>
      </c>
      <c r="B49" s="70" t="s">
        <v>1</v>
      </c>
      <c r="C49" s="70" t="s">
        <v>109</v>
      </c>
      <c r="D49" s="66">
        <v>13.686528699999998</v>
      </c>
      <c r="E49" s="66">
        <v>13.7154887</v>
      </c>
      <c r="F49" s="66">
        <v>13.71295712</v>
      </c>
      <c r="G49" s="66">
        <v>-2.5315799999982118E-3</v>
      </c>
      <c r="H49" s="15">
        <v>-1.8457818422454113E-4</v>
      </c>
      <c r="I49" s="67">
        <v>8.293427712908568E-3</v>
      </c>
    </row>
    <row r="50" spans="1:9" x14ac:dyDescent="0.25">
      <c r="A50" s="11">
        <v>25</v>
      </c>
      <c r="B50" s="70" t="s">
        <v>1</v>
      </c>
      <c r="C50" s="70" t="s">
        <v>111</v>
      </c>
      <c r="D50" s="66">
        <v>9.5329762099999993</v>
      </c>
      <c r="E50" s="66">
        <v>9.4004882800000011</v>
      </c>
      <c r="F50" s="66">
        <v>9.0663160899999991</v>
      </c>
      <c r="G50" s="66">
        <v>-0.33417219000000137</v>
      </c>
      <c r="H50" s="14">
        <v>-3.5548386429135707E-2</v>
      </c>
      <c r="I50" s="67">
        <v>5.4831964000770419E-3</v>
      </c>
    </row>
    <row r="51" spans="1:9" x14ac:dyDescent="0.25">
      <c r="A51" s="11">
        <v>26</v>
      </c>
      <c r="B51" s="70" t="s">
        <v>2</v>
      </c>
      <c r="C51" s="70" t="s">
        <v>285</v>
      </c>
      <c r="D51" s="66">
        <v>1.6666969199999999</v>
      </c>
      <c r="E51" s="66">
        <v>1.7473149699999999</v>
      </c>
      <c r="F51" s="66">
        <v>8.3528442399999996</v>
      </c>
      <c r="G51" s="66">
        <v>6.6055292700000008</v>
      </c>
      <c r="H51" s="72">
        <v>3.7803884150320082</v>
      </c>
      <c r="I51" s="67">
        <v>5.0516974052657653E-3</v>
      </c>
    </row>
    <row r="52" spans="1:9" x14ac:dyDescent="0.25">
      <c r="A52" s="11">
        <v>27</v>
      </c>
      <c r="B52" s="70" t="s">
        <v>2</v>
      </c>
      <c r="C52" s="70" t="s">
        <v>13</v>
      </c>
      <c r="D52" s="66">
        <v>7.4438754000000005</v>
      </c>
      <c r="E52" s="66">
        <v>7.8835567200000005</v>
      </c>
      <c r="F52" s="66">
        <v>7.9050647900000008</v>
      </c>
      <c r="G52" s="66">
        <v>2.1508070000000299E-2</v>
      </c>
      <c r="H52" s="72">
        <v>2.7282190975344814E-3</v>
      </c>
      <c r="I52" s="67">
        <v>4.7808859043324825E-3</v>
      </c>
    </row>
    <row r="53" spans="1:9" x14ac:dyDescent="0.25">
      <c r="A53" s="11">
        <v>28</v>
      </c>
      <c r="B53" s="70" t="s">
        <v>1</v>
      </c>
      <c r="C53" s="70" t="s">
        <v>284</v>
      </c>
      <c r="D53" s="66">
        <v>6.8587568499999998</v>
      </c>
      <c r="E53" s="66">
        <v>6.9260160400000013</v>
      </c>
      <c r="F53" s="66">
        <v>7.56542051</v>
      </c>
      <c r="G53" s="66">
        <v>0.63940446999999878</v>
      </c>
      <c r="H53" s="72">
        <v>9.2319230320465545E-2</v>
      </c>
      <c r="I53" s="67">
        <v>4.5754732234910443E-3</v>
      </c>
    </row>
    <row r="54" spans="1:9" x14ac:dyDescent="0.25">
      <c r="A54" s="11">
        <v>29</v>
      </c>
      <c r="B54" s="70" t="s">
        <v>2</v>
      </c>
      <c r="C54" s="70" t="s">
        <v>114</v>
      </c>
      <c r="D54" s="66">
        <v>7.8104846400000003</v>
      </c>
      <c r="E54" s="66">
        <v>7.2620099300000005</v>
      </c>
      <c r="F54" s="66">
        <v>6.9695905599999994</v>
      </c>
      <c r="G54" s="66">
        <v>-0.29241937000000107</v>
      </c>
      <c r="H54" s="14">
        <v>-4.0267002223721968E-2</v>
      </c>
      <c r="I54" s="67">
        <v>4.215122602084672E-3</v>
      </c>
    </row>
    <row r="55" spans="1:9" x14ac:dyDescent="0.25">
      <c r="A55" s="11">
        <v>30</v>
      </c>
      <c r="B55" s="70" t="s">
        <v>1</v>
      </c>
      <c r="C55" s="70" t="s">
        <v>10</v>
      </c>
      <c r="D55" s="66">
        <v>7.05</v>
      </c>
      <c r="E55" s="66">
        <v>6</v>
      </c>
      <c r="F55" s="66">
        <v>6</v>
      </c>
      <c r="G55" s="66">
        <v>0</v>
      </c>
      <c r="H55" s="72">
        <v>0</v>
      </c>
      <c r="I55" s="67">
        <v>3.6287261632924439E-3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5.1247180999999999</v>
      </c>
      <c r="E56" s="66">
        <v>5.5742737900000003</v>
      </c>
      <c r="F56" s="66">
        <v>5.5808319699999993</v>
      </c>
      <c r="G56" s="66">
        <v>6.5581799999997019E-3</v>
      </c>
      <c r="H56" s="67">
        <v>1.1765084111521012E-3</v>
      </c>
      <c r="I56" s="67">
        <v>3.3752184970796519E-3</v>
      </c>
    </row>
    <row r="57" spans="1:9" x14ac:dyDescent="0.25">
      <c r="A57" s="11">
        <v>32</v>
      </c>
      <c r="B57" s="70" t="s">
        <v>2</v>
      </c>
      <c r="C57" s="70" t="s">
        <v>11</v>
      </c>
      <c r="D57" s="66">
        <v>5.9584016799999997</v>
      </c>
      <c r="E57" s="66">
        <v>5.6978691299999999</v>
      </c>
      <c r="F57" s="66">
        <v>5.5335156100000003</v>
      </c>
      <c r="G57" s="66">
        <v>-0.16435351999999956</v>
      </c>
      <c r="H57" s="14">
        <v>-2.8844734101500777E-2</v>
      </c>
      <c r="I57" s="67">
        <v>3.3466021448323581E-3</v>
      </c>
    </row>
    <row r="58" spans="1:9" x14ac:dyDescent="0.25">
      <c r="A58" s="11">
        <v>33</v>
      </c>
      <c r="B58" s="70" t="s">
        <v>2</v>
      </c>
      <c r="C58" s="70" t="s">
        <v>288</v>
      </c>
      <c r="D58" s="66">
        <v>4.7714929499999998</v>
      </c>
      <c r="E58" s="66">
        <v>4.5290149299999998</v>
      </c>
      <c r="F58" s="66">
        <v>4.9067170099999995</v>
      </c>
      <c r="G58" s="66">
        <v>0.37770208000000005</v>
      </c>
      <c r="H58" s="72">
        <v>8.3396077477713257E-2</v>
      </c>
      <c r="I58" s="67">
        <v>2.9675220650098454E-3</v>
      </c>
    </row>
    <row r="59" spans="1:9" x14ac:dyDescent="0.25">
      <c r="A59" s="11">
        <v>34</v>
      </c>
      <c r="B59" s="70" t="s">
        <v>2</v>
      </c>
      <c r="C59" s="70" t="s">
        <v>287</v>
      </c>
      <c r="D59" s="66">
        <v>3.5054678899999998</v>
      </c>
      <c r="E59" s="66">
        <v>4.2656655600000004</v>
      </c>
      <c r="F59" s="66">
        <v>4.2656655599999995</v>
      </c>
      <c r="G59" s="66">
        <v>-9.3132257461547847E-16</v>
      </c>
      <c r="H59" s="72">
        <v>-2.1832995613830503E-16</v>
      </c>
      <c r="I59" s="67">
        <v>2.5798220369045856E-3</v>
      </c>
    </row>
    <row r="60" spans="1:9" x14ac:dyDescent="0.25">
      <c r="A60" s="11">
        <v>35</v>
      </c>
      <c r="B60" s="70" t="s">
        <v>14</v>
      </c>
      <c r="C60" s="70" t="s">
        <v>116</v>
      </c>
      <c r="D60" s="66">
        <v>3.6480000000000001</v>
      </c>
      <c r="E60" s="66">
        <v>3.7120000000000002</v>
      </c>
      <c r="F60" s="66">
        <v>3.7959999999999998</v>
      </c>
      <c r="G60" s="66">
        <v>8.4000000000000005E-2</v>
      </c>
      <c r="H60" s="72">
        <v>2.2629310344827586E-2</v>
      </c>
      <c r="I60" s="67">
        <v>2.2957740859763528E-3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3.2099546700000001</v>
      </c>
      <c r="E61" s="66">
        <v>3.1402726899999993</v>
      </c>
      <c r="F61" s="66">
        <v>3.5955300699999997</v>
      </c>
      <c r="G61" s="66">
        <v>0.45525738000000038</v>
      </c>
      <c r="H61" s="72">
        <v>0.14497383665110958</v>
      </c>
      <c r="I61" s="67">
        <v>2.1745323393189521E-3</v>
      </c>
    </row>
    <row r="62" spans="1:9" x14ac:dyDescent="0.25">
      <c r="A62" s="11">
        <v>37</v>
      </c>
      <c r="B62" s="70" t="s">
        <v>1</v>
      </c>
      <c r="C62" s="70" t="s">
        <v>290</v>
      </c>
      <c r="D62" s="66">
        <v>4.2544675600000001</v>
      </c>
      <c r="E62" s="66">
        <v>2.8836072100000001</v>
      </c>
      <c r="F62" s="66">
        <v>2.9365474000000003</v>
      </c>
      <c r="G62" s="66">
        <v>5.2940190000000407E-2</v>
      </c>
      <c r="H62" s="72">
        <v>1.8359015685773795E-2</v>
      </c>
      <c r="I62" s="67">
        <v>1.7759877300214005E-3</v>
      </c>
    </row>
    <row r="63" spans="1:9" x14ac:dyDescent="0.25">
      <c r="A63" s="11">
        <v>38</v>
      </c>
      <c r="B63" s="70" t="s">
        <v>2</v>
      </c>
      <c r="C63" s="70" t="s">
        <v>298</v>
      </c>
      <c r="D63" s="66">
        <v>3.0723330899999999</v>
      </c>
      <c r="E63" s="66">
        <v>2.6776606600000004</v>
      </c>
      <c r="F63" s="66">
        <v>2.6274240799999999</v>
      </c>
      <c r="G63" s="66">
        <v>-5.0236580000000072E-2</v>
      </c>
      <c r="H63" s="14">
        <v>-1.8761369112395322E-2</v>
      </c>
      <c r="I63" s="67">
        <v>1.5890337501934298E-3</v>
      </c>
    </row>
    <row r="64" spans="1:9" x14ac:dyDescent="0.25">
      <c r="A64" s="11">
        <v>39</v>
      </c>
      <c r="B64" s="70" t="s">
        <v>2</v>
      </c>
      <c r="C64" s="70" t="s">
        <v>12</v>
      </c>
      <c r="D64" s="66">
        <v>3.1968234299999998</v>
      </c>
      <c r="E64" s="66">
        <v>2.6736581500000001</v>
      </c>
      <c r="F64" s="66">
        <v>2.5934715099999996</v>
      </c>
      <c r="G64" s="66">
        <v>-8.0186640000000128E-2</v>
      </c>
      <c r="H64" s="14">
        <v>-2.9991358468920246E-2</v>
      </c>
      <c r="I64" s="67">
        <v>1.5684996536817601E-3</v>
      </c>
    </row>
    <row r="65" spans="1:9" x14ac:dyDescent="0.25">
      <c r="A65" s="11">
        <v>40</v>
      </c>
      <c r="B65" s="70" t="s">
        <v>1</v>
      </c>
      <c r="C65" s="70" t="s">
        <v>6</v>
      </c>
      <c r="D65" s="66">
        <v>2.8702821399999996</v>
      </c>
      <c r="E65" s="66">
        <v>2.8833678700000003</v>
      </c>
      <c r="F65" s="66">
        <v>2.5061600899999998</v>
      </c>
      <c r="G65" s="66">
        <v>-0.37720778000000027</v>
      </c>
      <c r="H65" s="14">
        <v>-0.13082194052471016</v>
      </c>
      <c r="I65" s="67">
        <v>1.515694781330391E-3</v>
      </c>
    </row>
    <row r="66" spans="1:9" x14ac:dyDescent="0.25">
      <c r="A66" s="11">
        <v>41</v>
      </c>
      <c r="B66" s="70" t="s">
        <v>1</v>
      </c>
      <c r="C66" s="70" t="s">
        <v>3</v>
      </c>
      <c r="D66" s="66">
        <v>1.3962579900000003</v>
      </c>
      <c r="E66" s="66">
        <v>1.6356940699999998</v>
      </c>
      <c r="F66" s="66">
        <v>1.4458170700000001</v>
      </c>
      <c r="G66" s="66">
        <v>-0.18987699999999977</v>
      </c>
      <c r="H66" s="14">
        <v>-0.11608344340332528</v>
      </c>
      <c r="I66" s="67">
        <v>8.7441237154063721E-4</v>
      </c>
    </row>
    <row r="67" spans="1:9" x14ac:dyDescent="0.25">
      <c r="A67" s="11">
        <v>42</v>
      </c>
      <c r="B67" s="70" t="s">
        <v>14</v>
      </c>
      <c r="C67" s="70" t="s">
        <v>299</v>
      </c>
      <c r="D67" s="66">
        <v>0.755</v>
      </c>
      <c r="E67" s="66">
        <v>0.755</v>
      </c>
      <c r="F67" s="66">
        <v>0.755</v>
      </c>
      <c r="G67" s="66">
        <v>0</v>
      </c>
      <c r="H67" s="72">
        <v>0</v>
      </c>
      <c r="I67" s="67">
        <v>4.5661470888096585E-4</v>
      </c>
    </row>
    <row r="68" spans="1:9" x14ac:dyDescent="0.25">
      <c r="A68" s="11">
        <v>43</v>
      </c>
      <c r="B68" s="70" t="s">
        <v>2</v>
      </c>
      <c r="C68" s="70" t="s">
        <v>286</v>
      </c>
      <c r="D68" s="66">
        <v>0.65370523000000003</v>
      </c>
      <c r="E68" s="66">
        <v>0.65370523000000003</v>
      </c>
      <c r="F68" s="66">
        <v>0.25475699000000002</v>
      </c>
      <c r="G68" s="66">
        <v>-0.39894824000000001</v>
      </c>
      <c r="H68" s="14">
        <v>-0.61028766742465868</v>
      </c>
      <c r="I68" s="67">
        <v>1.5407389248243858E-4</v>
      </c>
    </row>
    <row r="69" spans="1:9" x14ac:dyDescent="0.25">
      <c r="A69" s="106" t="s">
        <v>0</v>
      </c>
      <c r="B69" s="106"/>
      <c r="C69" s="10" t="s">
        <v>15</v>
      </c>
      <c r="D69" s="68">
        <v>1606.7923839300001</v>
      </c>
      <c r="E69" s="68">
        <v>1632.2121560799999</v>
      </c>
      <c r="F69" s="68">
        <v>1653.4727973400002</v>
      </c>
      <c r="G69" s="68">
        <v>21.260641260000227</v>
      </c>
      <c r="H69" s="69">
        <v>1.3025660408669433E-2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style="39" customWidth="1"/>
    <col min="2" max="3" width="16" style="39"/>
  </cols>
  <sheetData>
    <row r="2" spans="1:3" ht="15.75" x14ac:dyDescent="0.25">
      <c r="A2" s="53" t="s">
        <v>86</v>
      </c>
      <c r="B2" s="50"/>
      <c r="C2" s="50"/>
    </row>
    <row r="22" spans="1:9" ht="15.75" x14ac:dyDescent="0.25">
      <c r="A22" s="107" t="s">
        <v>87</v>
      </c>
      <c r="B22" s="108"/>
      <c r="C22" s="108"/>
      <c r="D22" s="108"/>
    </row>
    <row r="23" spans="1:9" x14ac:dyDescent="0.25">
      <c r="A23" s="13" t="s">
        <v>82</v>
      </c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1132.2435419500005</v>
      </c>
      <c r="E26" s="66">
        <v>1127.7020410700011</v>
      </c>
      <c r="F26" s="66">
        <v>1124.3215127099993</v>
      </c>
      <c r="G26" s="66">
        <v>-3.3805283600018026</v>
      </c>
      <c r="H26" s="15">
        <v>-2.9977141451249349E-3</v>
      </c>
      <c r="I26" s="67">
        <v>0.11330792594758943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949.12499130000003</v>
      </c>
      <c r="E27" s="66">
        <v>970.70331133000002</v>
      </c>
      <c r="F27" s="66">
        <v>962.34421247</v>
      </c>
      <c r="G27" s="66">
        <v>-8.3590988600000138</v>
      </c>
      <c r="H27" s="14">
        <v>-8.611383892929007E-3</v>
      </c>
      <c r="I27" s="67">
        <v>9.69840259480719E-2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797.21244291000005</v>
      </c>
      <c r="E28" s="66">
        <v>799.25752663000003</v>
      </c>
      <c r="F28" s="66">
        <v>788.94766650999998</v>
      </c>
      <c r="G28" s="66">
        <v>-10.309860120000005</v>
      </c>
      <c r="H28" s="14">
        <v>-1.2899296880531905E-2</v>
      </c>
      <c r="I28" s="67">
        <v>7.9509306513195141E-2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657.13062176000028</v>
      </c>
      <c r="E29" s="66">
        <v>675.05753959999993</v>
      </c>
      <c r="F29" s="66">
        <v>684.06968745000017</v>
      </c>
      <c r="G29" s="66">
        <v>9.0121478500002627</v>
      </c>
      <c r="H29" s="72">
        <v>1.3350192126348727E-2</v>
      </c>
      <c r="I29" s="67">
        <v>6.8939815357395781E-2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416.93743676999992</v>
      </c>
      <c r="E30" s="66">
        <v>423.85286112</v>
      </c>
      <c r="F30" s="66">
        <v>426.65685042000007</v>
      </c>
      <c r="G30" s="66">
        <v>2.8039893000000715</v>
      </c>
      <c r="H30" s="72">
        <v>6.6154780519606165E-3</v>
      </c>
      <c r="I30" s="67">
        <v>4.2998023488758558E-2</v>
      </c>
    </row>
    <row r="31" spans="1:9" x14ac:dyDescent="0.25">
      <c r="A31" s="11">
        <v>6</v>
      </c>
      <c r="B31" s="70" t="s">
        <v>1</v>
      </c>
      <c r="C31" s="70" t="s">
        <v>103</v>
      </c>
      <c r="D31" s="66">
        <v>387.9768938699998</v>
      </c>
      <c r="E31" s="66">
        <v>396.41268222000008</v>
      </c>
      <c r="F31" s="66">
        <v>400.80866304000028</v>
      </c>
      <c r="G31" s="66">
        <v>4.3959808200001715</v>
      </c>
      <c r="H31" s="72">
        <v>1.1089405100214483E-2</v>
      </c>
      <c r="I31" s="67">
        <v>4.039307066305569E-2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372.90037581999997</v>
      </c>
      <c r="E32" s="66">
        <v>380.94603470000004</v>
      </c>
      <c r="F32" s="66">
        <v>384.38924899000017</v>
      </c>
      <c r="G32" s="66">
        <v>3.4432142900001406</v>
      </c>
      <c r="H32" s="72">
        <v>9.0385880842983879E-3</v>
      </c>
      <c r="I32" s="67">
        <v>3.8738339582800992E-2</v>
      </c>
    </row>
    <row r="33" spans="1:9" x14ac:dyDescent="0.25">
      <c r="A33" s="11">
        <v>8</v>
      </c>
      <c r="B33" s="70" t="s">
        <v>1</v>
      </c>
      <c r="C33" s="70" t="s">
        <v>102</v>
      </c>
      <c r="D33" s="66">
        <v>369.12053932999976</v>
      </c>
      <c r="E33" s="66">
        <v>376.80582096999973</v>
      </c>
      <c r="F33" s="66">
        <v>382.01114387000007</v>
      </c>
      <c r="G33" s="66">
        <v>5.2053229000003336</v>
      </c>
      <c r="H33" s="72">
        <v>1.3814337810919241E-2</v>
      </c>
      <c r="I33" s="67">
        <v>3.8498676678741572E-2</v>
      </c>
    </row>
    <row r="34" spans="1:9" x14ac:dyDescent="0.25">
      <c r="A34" s="11">
        <v>9</v>
      </c>
      <c r="B34" s="70" t="s">
        <v>1</v>
      </c>
      <c r="C34" s="70" t="s">
        <v>104</v>
      </c>
      <c r="D34" s="66">
        <v>364.59668698000002</v>
      </c>
      <c r="E34" s="66">
        <v>372.64745486999982</v>
      </c>
      <c r="F34" s="66">
        <v>378.25866651999996</v>
      </c>
      <c r="G34" s="66">
        <v>5.611211650000155</v>
      </c>
      <c r="H34" s="72">
        <v>1.5057694817633084E-2</v>
      </c>
      <c r="I34" s="67">
        <v>3.8120506003461174E-2</v>
      </c>
    </row>
    <row r="35" spans="1:9" x14ac:dyDescent="0.25">
      <c r="A35" s="11">
        <v>10</v>
      </c>
      <c r="B35" s="70" t="s">
        <v>1</v>
      </c>
      <c r="C35" s="70" t="s">
        <v>5</v>
      </c>
      <c r="D35" s="66">
        <v>327.6154019299999</v>
      </c>
      <c r="E35" s="66">
        <v>334.70571168000021</v>
      </c>
      <c r="F35" s="66">
        <v>341.55188690000017</v>
      </c>
      <c r="G35" s="66">
        <v>6.846175219999969</v>
      </c>
      <c r="H35" s="72">
        <v>2.0454312493314562E-2</v>
      </c>
      <c r="I35" s="67">
        <v>3.4421235803665386E-2</v>
      </c>
    </row>
    <row r="36" spans="1:9" x14ac:dyDescent="0.25">
      <c r="A36" s="11">
        <v>11</v>
      </c>
      <c r="B36" s="70" t="s">
        <v>1</v>
      </c>
      <c r="C36" s="70" t="s">
        <v>4</v>
      </c>
      <c r="D36" s="66">
        <v>326.17655102000003</v>
      </c>
      <c r="E36" s="66">
        <v>329.87402556000001</v>
      </c>
      <c r="F36" s="66">
        <v>332.7755629200002</v>
      </c>
      <c r="G36" s="66">
        <v>2.901537360000193</v>
      </c>
      <c r="H36" s="72">
        <v>8.7958952059789854E-3</v>
      </c>
      <c r="I36" s="67">
        <v>3.3536767209605509E-2</v>
      </c>
    </row>
    <row r="37" spans="1:9" x14ac:dyDescent="0.25">
      <c r="A37" s="11">
        <v>12</v>
      </c>
      <c r="B37" s="70" t="s">
        <v>1</v>
      </c>
      <c r="C37" s="70" t="s">
        <v>7</v>
      </c>
      <c r="D37" s="66">
        <v>304.76144288</v>
      </c>
      <c r="E37" s="66">
        <v>307.36057638</v>
      </c>
      <c r="F37" s="66">
        <v>309.75510828000006</v>
      </c>
      <c r="G37" s="66">
        <v>2.3945319000000356</v>
      </c>
      <c r="H37" s="72">
        <v>7.7906279595194314E-3</v>
      </c>
      <c r="I37" s="67">
        <v>3.1216790281171716E-2</v>
      </c>
    </row>
    <row r="38" spans="1:9" x14ac:dyDescent="0.25">
      <c r="A38" s="11">
        <v>13</v>
      </c>
      <c r="B38" s="70" t="s">
        <v>1</v>
      </c>
      <c r="C38" s="70" t="s">
        <v>105</v>
      </c>
      <c r="D38" s="66">
        <v>297.77609326999999</v>
      </c>
      <c r="E38" s="66">
        <v>302.92190560999984</v>
      </c>
      <c r="F38" s="66">
        <v>303.94696782999989</v>
      </c>
      <c r="G38" s="66">
        <v>1.0250622200000286</v>
      </c>
      <c r="H38" s="67">
        <v>3.3839157915497744E-3</v>
      </c>
      <c r="I38" s="67">
        <v>3.0631452065579316E-2</v>
      </c>
    </row>
    <row r="39" spans="1:9" x14ac:dyDescent="0.25">
      <c r="A39" s="11">
        <v>14</v>
      </c>
      <c r="B39" s="70" t="s">
        <v>1</v>
      </c>
      <c r="C39" s="70" t="s">
        <v>281</v>
      </c>
      <c r="D39" s="66">
        <v>287.26686460000008</v>
      </c>
      <c r="E39" s="66">
        <v>295.29240770999996</v>
      </c>
      <c r="F39" s="66">
        <v>297.66802326999999</v>
      </c>
      <c r="G39" s="66">
        <v>2.3756155600000022</v>
      </c>
      <c r="H39" s="72">
        <v>8.0449598363295568E-3</v>
      </c>
      <c r="I39" s="67">
        <v>2.9998666712643535E-2</v>
      </c>
    </row>
    <row r="40" spans="1:9" x14ac:dyDescent="0.25">
      <c r="A40" s="11">
        <v>15</v>
      </c>
      <c r="B40" s="70" t="s">
        <v>1</v>
      </c>
      <c r="C40" s="70" t="s">
        <v>282</v>
      </c>
      <c r="D40" s="66">
        <v>238.79252036</v>
      </c>
      <c r="E40" s="66">
        <v>240.80559087999998</v>
      </c>
      <c r="F40" s="66">
        <v>240.94408034999992</v>
      </c>
      <c r="G40" s="66">
        <v>0.13848946999993919</v>
      </c>
      <c r="H40" s="67">
        <v>5.7510903087359087E-4</v>
      </c>
      <c r="I40" s="67">
        <v>2.4282088090623995E-2</v>
      </c>
    </row>
    <row r="41" spans="1:9" x14ac:dyDescent="0.25">
      <c r="A41" s="11">
        <v>16</v>
      </c>
      <c r="B41" s="70" t="s">
        <v>1</v>
      </c>
      <c r="C41" s="70" t="s">
        <v>106</v>
      </c>
      <c r="D41" s="66">
        <v>233.52646185000003</v>
      </c>
      <c r="E41" s="66">
        <v>236.19274219999997</v>
      </c>
      <c r="F41" s="66">
        <v>237.34277961000006</v>
      </c>
      <c r="G41" s="66">
        <v>1.1500374100001156</v>
      </c>
      <c r="H41" s="67">
        <v>4.8690632882626983E-3</v>
      </c>
      <c r="I41" s="67">
        <v>2.3919152833271007E-2</v>
      </c>
    </row>
    <row r="42" spans="1:9" x14ac:dyDescent="0.25">
      <c r="A42" s="11">
        <v>17</v>
      </c>
      <c r="B42" s="70" t="s">
        <v>1</v>
      </c>
      <c r="C42" s="70" t="s">
        <v>289</v>
      </c>
      <c r="D42" s="66">
        <v>223.82379701000002</v>
      </c>
      <c r="E42" s="66">
        <v>221.86538151000002</v>
      </c>
      <c r="F42" s="66">
        <v>221.20599917000001</v>
      </c>
      <c r="G42" s="66">
        <v>-0.65938234000000362</v>
      </c>
      <c r="H42" s="15">
        <v>-2.9719929062943223E-3</v>
      </c>
      <c r="I42" s="67">
        <v>2.229290526755388E-2</v>
      </c>
    </row>
    <row r="43" spans="1:9" x14ac:dyDescent="0.25">
      <c r="A43" s="11">
        <v>18</v>
      </c>
      <c r="B43" s="70" t="s">
        <v>1</v>
      </c>
      <c r="C43" s="70" t="s">
        <v>300</v>
      </c>
      <c r="D43" s="66">
        <v>201.03730467000003</v>
      </c>
      <c r="E43" s="66">
        <v>206.40786592999996</v>
      </c>
      <c r="F43" s="66">
        <v>210.02814873999998</v>
      </c>
      <c r="G43" s="66">
        <v>3.6202828100000324</v>
      </c>
      <c r="H43" s="72">
        <v>1.7539461462325257E-2</v>
      </c>
      <c r="I43" s="67">
        <v>2.1166413392713843E-2</v>
      </c>
    </row>
    <row r="44" spans="1:9" x14ac:dyDescent="0.25">
      <c r="A44" s="11">
        <v>19</v>
      </c>
      <c r="B44" s="70" t="s">
        <v>1</v>
      </c>
      <c r="C44" s="70" t="s">
        <v>108</v>
      </c>
      <c r="D44" s="66">
        <v>176.88170589000003</v>
      </c>
      <c r="E44" s="66">
        <v>180.99371636000001</v>
      </c>
      <c r="F44" s="66">
        <v>183.54154550999999</v>
      </c>
      <c r="G44" s="66">
        <v>2.5478291499999761</v>
      </c>
      <c r="H44" s="72">
        <v>1.4076892840480134E-2</v>
      </c>
      <c r="I44" s="67">
        <v>1.8497121696823184E-2</v>
      </c>
    </row>
    <row r="45" spans="1:9" x14ac:dyDescent="0.25">
      <c r="A45" s="11">
        <v>20</v>
      </c>
      <c r="B45" s="70" t="s">
        <v>1</v>
      </c>
      <c r="C45" s="70" t="s">
        <v>107</v>
      </c>
      <c r="D45" s="66">
        <v>164.78427313999995</v>
      </c>
      <c r="E45" s="66">
        <v>166.69684620999996</v>
      </c>
      <c r="F45" s="66">
        <v>169.09282084999995</v>
      </c>
      <c r="G45" s="66">
        <v>2.3959746400000155</v>
      </c>
      <c r="H45" s="72">
        <v>1.4373245172147017E-2</v>
      </c>
      <c r="I45" s="67">
        <v>1.7040994596785503E-2</v>
      </c>
    </row>
    <row r="46" spans="1:9" x14ac:dyDescent="0.25">
      <c r="A46" s="11">
        <v>21</v>
      </c>
      <c r="B46" s="70" t="s">
        <v>1</v>
      </c>
      <c r="C46" s="70" t="s">
        <v>283</v>
      </c>
      <c r="D46" s="66">
        <v>158.20287101999998</v>
      </c>
      <c r="E46" s="66">
        <v>160.50151020999994</v>
      </c>
      <c r="F46" s="66">
        <v>161.92179882000002</v>
      </c>
      <c r="G46" s="66">
        <v>1.420288610000074</v>
      </c>
      <c r="H46" s="72">
        <v>8.8490669535867313E-3</v>
      </c>
      <c r="I46" s="67">
        <v>1.631830662545488E-2</v>
      </c>
    </row>
    <row r="47" spans="1:9" x14ac:dyDescent="0.25">
      <c r="A47" s="11">
        <v>22</v>
      </c>
      <c r="B47" s="70" t="s">
        <v>1</v>
      </c>
      <c r="C47" s="70" t="s">
        <v>284</v>
      </c>
      <c r="D47" s="66">
        <v>142.81606254000002</v>
      </c>
      <c r="E47" s="66">
        <v>141.63953969000005</v>
      </c>
      <c r="F47" s="66">
        <v>142.66807125</v>
      </c>
      <c r="G47" s="66">
        <v>1.0285315599999427</v>
      </c>
      <c r="H47" s="72">
        <v>7.2616132631540776E-3</v>
      </c>
      <c r="I47" s="67">
        <v>1.4377936443923602E-2</v>
      </c>
    </row>
    <row r="48" spans="1:9" x14ac:dyDescent="0.25">
      <c r="A48" s="11">
        <v>23</v>
      </c>
      <c r="B48" s="70" t="s">
        <v>1</v>
      </c>
      <c r="C48" s="70" t="s">
        <v>109</v>
      </c>
      <c r="D48" s="66">
        <v>140.50806106000005</v>
      </c>
      <c r="E48" s="66">
        <v>140.63433548000003</v>
      </c>
      <c r="F48" s="66">
        <v>140.01810051999993</v>
      </c>
      <c r="G48" s="66">
        <v>-0.6162349600000977</v>
      </c>
      <c r="H48" s="15">
        <v>-4.3818243809153855E-3</v>
      </c>
      <c r="I48" s="67">
        <v>1.4110875212911137E-2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99.352723300000036</v>
      </c>
      <c r="E49" s="66">
        <v>101.60185885000004</v>
      </c>
      <c r="F49" s="66">
        <v>103.43629130999999</v>
      </c>
      <c r="G49" s="66">
        <v>1.8344324599999486</v>
      </c>
      <c r="H49" s="72">
        <v>1.8055107266376044E-2</v>
      </c>
      <c r="I49" s="67">
        <v>1.0424199398086045E-2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94.162920270000001</v>
      </c>
      <c r="E50" s="66">
        <v>96.584231679999945</v>
      </c>
      <c r="F50" s="66">
        <v>98.531476700000056</v>
      </c>
      <c r="G50" s="66">
        <v>1.947245020000115</v>
      </c>
      <c r="H50" s="72">
        <v>2.0161106902539437E-2</v>
      </c>
      <c r="I50" s="67">
        <v>9.9298973996505904E-3</v>
      </c>
    </row>
    <row r="51" spans="1:9" x14ac:dyDescent="0.25">
      <c r="A51" s="11">
        <v>26</v>
      </c>
      <c r="B51" s="70" t="s">
        <v>1</v>
      </c>
      <c r="C51" s="70" t="s">
        <v>6</v>
      </c>
      <c r="D51" s="66">
        <v>91.088970320000001</v>
      </c>
      <c r="E51" s="66">
        <v>93.880234720000004</v>
      </c>
      <c r="F51" s="66">
        <v>95.763070740000003</v>
      </c>
      <c r="G51" s="66">
        <v>1.8828360200000107</v>
      </c>
      <c r="H51" s="72">
        <v>2.0055723397109235E-2</v>
      </c>
      <c r="I51" s="67">
        <v>9.6509003921554024E-3</v>
      </c>
    </row>
    <row r="52" spans="1:9" x14ac:dyDescent="0.25">
      <c r="A52" s="11">
        <v>27</v>
      </c>
      <c r="B52" s="70" t="s">
        <v>1</v>
      </c>
      <c r="C52" s="70" t="s">
        <v>290</v>
      </c>
      <c r="D52" s="66">
        <v>88.469358499999984</v>
      </c>
      <c r="E52" s="66">
        <v>90.743946950000009</v>
      </c>
      <c r="F52" s="66">
        <v>91.90826979000002</v>
      </c>
      <c r="G52" s="66">
        <v>1.1643228400000185</v>
      </c>
      <c r="H52" s="72">
        <v>1.2830859568424563E-2</v>
      </c>
      <c r="I52" s="67">
        <v>9.2624176533234234E-3</v>
      </c>
    </row>
    <row r="53" spans="1:9" x14ac:dyDescent="0.25">
      <c r="A53" s="11">
        <v>28</v>
      </c>
      <c r="B53" s="70" t="s">
        <v>1</v>
      </c>
      <c r="C53" s="70" t="s">
        <v>3</v>
      </c>
      <c r="D53" s="66">
        <v>84.348683579999985</v>
      </c>
      <c r="E53" s="66">
        <v>86.267121920000037</v>
      </c>
      <c r="F53" s="66">
        <v>86.526600429999988</v>
      </c>
      <c r="G53" s="66">
        <v>0.25947850999996064</v>
      </c>
      <c r="H53" s="67">
        <v>3.0078493894880199E-3</v>
      </c>
      <c r="I53" s="67">
        <v>8.7200587404822894E-3</v>
      </c>
    </row>
    <row r="54" spans="1:9" x14ac:dyDescent="0.25">
      <c r="A54" s="11">
        <v>29</v>
      </c>
      <c r="B54" s="70" t="s">
        <v>1</v>
      </c>
      <c r="C54" s="70" t="s">
        <v>111</v>
      </c>
      <c r="D54" s="66">
        <v>81.729814860000005</v>
      </c>
      <c r="E54" s="66">
        <v>82.475087550000012</v>
      </c>
      <c r="F54" s="66">
        <v>82.444221179999943</v>
      </c>
      <c r="G54" s="66">
        <v>-3.0866370000064373E-2</v>
      </c>
      <c r="H54" s="15">
        <v>-3.7425083036561591E-4</v>
      </c>
      <c r="I54" s="67">
        <v>8.3086409026842389E-3</v>
      </c>
    </row>
    <row r="55" spans="1:9" x14ac:dyDescent="0.25">
      <c r="A55" s="11">
        <v>30</v>
      </c>
      <c r="B55" s="70" t="s">
        <v>1</v>
      </c>
      <c r="C55" s="70" t="s">
        <v>112</v>
      </c>
      <c r="D55" s="66">
        <v>73.404401839999977</v>
      </c>
      <c r="E55" s="66">
        <v>75.489203899999964</v>
      </c>
      <c r="F55" s="66">
        <v>76.566449799999987</v>
      </c>
      <c r="G55" s="66">
        <v>1.077245900000021</v>
      </c>
      <c r="H55" s="72">
        <v>1.4270198178630169E-2</v>
      </c>
      <c r="I55" s="67">
        <v>7.7162853560429458E-3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65.831377480000015</v>
      </c>
      <c r="E56" s="66">
        <v>66.467364019999991</v>
      </c>
      <c r="F56" s="66">
        <v>67.38101709</v>
      </c>
      <c r="G56" s="66">
        <v>0.91365307000000773</v>
      </c>
      <c r="H56" s="72">
        <v>1.374588993366865E-2</v>
      </c>
      <c r="I56" s="67">
        <v>6.7905872194017622E-3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53.522463159999994</v>
      </c>
      <c r="E57" s="66">
        <v>54.046500639999991</v>
      </c>
      <c r="F57" s="66">
        <v>54.699964950000023</v>
      </c>
      <c r="G57" s="66">
        <v>0.65346431000003213</v>
      </c>
      <c r="H57" s="72">
        <v>1.2090779278249905E-2</v>
      </c>
      <c r="I57" s="67">
        <v>5.5126042754008913E-3</v>
      </c>
    </row>
    <row r="58" spans="1:9" x14ac:dyDescent="0.25">
      <c r="A58" s="11">
        <v>33</v>
      </c>
      <c r="B58" s="70" t="s">
        <v>2</v>
      </c>
      <c r="C58" s="70" t="s">
        <v>286</v>
      </c>
      <c r="D58" s="66">
        <v>42.222613119999998</v>
      </c>
      <c r="E58" s="66">
        <v>43.85716386</v>
      </c>
      <c r="F58" s="66">
        <v>43.211203439999984</v>
      </c>
      <c r="G58" s="66">
        <v>-0.64596042000001674</v>
      </c>
      <c r="H58" s="14">
        <v>-1.4728732164761935E-2</v>
      </c>
      <c r="I58" s="67">
        <v>4.3547791126795138E-3</v>
      </c>
    </row>
    <row r="59" spans="1:9" x14ac:dyDescent="0.25">
      <c r="A59" s="11">
        <v>34</v>
      </c>
      <c r="B59" s="70" t="s">
        <v>2</v>
      </c>
      <c r="C59" s="70" t="s">
        <v>114</v>
      </c>
      <c r="D59" s="66">
        <v>40.851522730000021</v>
      </c>
      <c r="E59" s="66">
        <v>41.756744989999994</v>
      </c>
      <c r="F59" s="66">
        <v>42.736673440000004</v>
      </c>
      <c r="G59" s="66">
        <v>0.97992845000001039</v>
      </c>
      <c r="H59" s="72">
        <v>2.3467548781273207E-2</v>
      </c>
      <c r="I59" s="67">
        <v>4.3069564841056746E-3</v>
      </c>
    </row>
    <row r="60" spans="1:9" x14ac:dyDescent="0.25">
      <c r="A60" s="11">
        <v>35</v>
      </c>
      <c r="B60" s="70" t="s">
        <v>2</v>
      </c>
      <c r="C60" s="70" t="s">
        <v>11</v>
      </c>
      <c r="D60" s="66">
        <v>39.577159909999992</v>
      </c>
      <c r="E60" s="66">
        <v>40.561345820000014</v>
      </c>
      <c r="F60" s="66">
        <v>41.066217480000006</v>
      </c>
      <c r="G60" s="66">
        <v>0.50487165999998895</v>
      </c>
      <c r="H60" s="72">
        <v>1.2447113126878708E-2</v>
      </c>
      <c r="I60" s="67">
        <v>4.1386097095623591E-3</v>
      </c>
    </row>
    <row r="61" spans="1:9" x14ac:dyDescent="0.25">
      <c r="A61" s="11">
        <v>36</v>
      </c>
      <c r="B61" s="70" t="s">
        <v>2</v>
      </c>
      <c r="C61" s="70" t="s">
        <v>115</v>
      </c>
      <c r="D61" s="66">
        <v>39.561015260000012</v>
      </c>
      <c r="E61" s="66">
        <v>40.115355030000003</v>
      </c>
      <c r="F61" s="66">
        <v>40.803622310000009</v>
      </c>
      <c r="G61" s="66">
        <v>0.6882672800000087</v>
      </c>
      <c r="H61" s="72">
        <v>1.7157202759025627E-2</v>
      </c>
      <c r="I61" s="67">
        <v>4.1121456476902029E-3</v>
      </c>
    </row>
    <row r="62" spans="1:9" x14ac:dyDescent="0.25">
      <c r="A62" s="11">
        <v>37</v>
      </c>
      <c r="B62" s="70" t="s">
        <v>2</v>
      </c>
      <c r="C62" s="70" t="s">
        <v>12</v>
      </c>
      <c r="D62" s="66">
        <v>36.662680570000006</v>
      </c>
      <c r="E62" s="66">
        <v>36.817899709999992</v>
      </c>
      <c r="F62" s="66">
        <v>36.77913093999998</v>
      </c>
      <c r="G62" s="66">
        <v>-3.8768770000010729E-2</v>
      </c>
      <c r="H62" s="15">
        <v>-1.0529870064663375E-3</v>
      </c>
      <c r="I62" s="67">
        <v>3.7065616888548483E-3</v>
      </c>
    </row>
    <row r="63" spans="1:9" x14ac:dyDescent="0.25">
      <c r="A63" s="11">
        <v>38</v>
      </c>
      <c r="B63" s="70" t="s">
        <v>2</v>
      </c>
      <c r="C63" s="70" t="s">
        <v>285</v>
      </c>
      <c r="D63" s="66">
        <v>34.47037241000001</v>
      </c>
      <c r="E63" s="66">
        <v>35.78436150000001</v>
      </c>
      <c r="F63" s="66">
        <v>36.452957929999968</v>
      </c>
      <c r="G63" s="66">
        <v>0.66859642999996249</v>
      </c>
      <c r="H63" s="72">
        <v>1.8684039674704334E-2</v>
      </c>
      <c r="I63" s="67">
        <v>3.6736903199044292E-3</v>
      </c>
    </row>
    <row r="64" spans="1:9" x14ac:dyDescent="0.25">
      <c r="A64" s="11">
        <v>39</v>
      </c>
      <c r="B64" s="70" t="s">
        <v>2</v>
      </c>
      <c r="C64" s="70" t="s">
        <v>287</v>
      </c>
      <c r="D64" s="66">
        <v>30.745267299999995</v>
      </c>
      <c r="E64" s="66">
        <v>30.543028580000001</v>
      </c>
      <c r="F64" s="66">
        <v>30.429459230000003</v>
      </c>
      <c r="G64" s="66">
        <v>-0.11356934999999777</v>
      </c>
      <c r="H64" s="15">
        <v>-3.7183395124858231E-3</v>
      </c>
      <c r="I64" s="67">
        <v>3.0666485289847531E-3</v>
      </c>
    </row>
    <row r="65" spans="1:9" x14ac:dyDescent="0.25">
      <c r="A65" s="11">
        <v>40</v>
      </c>
      <c r="B65" s="70" t="s">
        <v>2</v>
      </c>
      <c r="C65" s="70" t="s">
        <v>298</v>
      </c>
      <c r="D65" s="66">
        <v>26.966034249999996</v>
      </c>
      <c r="E65" s="66">
        <v>27.72322934</v>
      </c>
      <c r="F65" s="66">
        <v>28.401279029999998</v>
      </c>
      <c r="G65" s="66">
        <v>0.6780496899999976</v>
      </c>
      <c r="H65" s="72">
        <v>2.4457817726944418E-2</v>
      </c>
      <c r="I65" s="67">
        <v>2.8622506860972239E-3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18.692581659999991</v>
      </c>
      <c r="E66" s="66">
        <v>18.980726600000001</v>
      </c>
      <c r="F66" s="66">
        <v>19.140008329999993</v>
      </c>
      <c r="G66" s="66">
        <v>0.15928172999999299</v>
      </c>
      <c r="H66" s="72">
        <v>8.3917614618606324E-3</v>
      </c>
      <c r="I66" s="67">
        <v>1.9289096775036707E-3</v>
      </c>
    </row>
    <row r="67" spans="1:9" x14ac:dyDescent="0.25">
      <c r="A67" s="11">
        <v>42</v>
      </c>
      <c r="B67" s="70" t="s">
        <v>14</v>
      </c>
      <c r="C67" s="70" t="s">
        <v>299</v>
      </c>
      <c r="D67" s="66">
        <v>11.433437889999997</v>
      </c>
      <c r="E67" s="66">
        <v>11.40285884</v>
      </c>
      <c r="F67" s="66">
        <v>11.346249700000001</v>
      </c>
      <c r="G67" s="66">
        <v>-5.6609139999998732E-2</v>
      </c>
      <c r="H67" s="15">
        <v>-4.9644690681796364E-3</v>
      </c>
      <c r="I67" s="67">
        <v>1.1434629741199872E-3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10.402094619999998</v>
      </c>
      <c r="E68" s="66">
        <v>10.587003210000001</v>
      </c>
      <c r="F68" s="66">
        <v>10.815726570000004</v>
      </c>
      <c r="G68" s="66">
        <v>0.22872336000000312</v>
      </c>
      <c r="H68" s="72">
        <v>2.1604164602874728E-2</v>
      </c>
      <c r="I68" s="67">
        <v>1.0899974174727329E-3</v>
      </c>
    </row>
    <row r="69" spans="1:9" x14ac:dyDescent="0.25">
      <c r="A69" s="106" t="s">
        <v>0</v>
      </c>
      <c r="B69" s="106"/>
      <c r="C69" s="10" t="s">
        <v>15</v>
      </c>
      <c r="D69" s="68">
        <v>9734.7084349600027</v>
      </c>
      <c r="E69" s="68">
        <v>9874.9626956299999</v>
      </c>
      <c r="F69" s="68">
        <v>9922.7084363900012</v>
      </c>
      <c r="G69" s="68">
        <v>47.745740760002136</v>
      </c>
      <c r="H69" s="69">
        <v>4.8350299876202289E-3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topLeftCell="A29" workbookViewId="0">
      <selection activeCell="D46" sqref="D46"/>
    </sheetView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6" t="s">
        <v>165</v>
      </c>
    </row>
    <row r="3" spans="1:7" x14ac:dyDescent="0.25">
      <c r="A3" s="16" t="s">
        <v>166</v>
      </c>
    </row>
    <row r="4" spans="1:7" ht="15" customHeight="1" x14ac:dyDescent="0.25">
      <c r="E4" s="104" t="s">
        <v>304</v>
      </c>
      <c r="F4" s="104"/>
    </row>
    <row r="5" spans="1:7" x14ac:dyDescent="0.25">
      <c r="A5" s="97" t="s">
        <v>0</v>
      </c>
      <c r="B5" s="97" t="s">
        <v>293</v>
      </c>
      <c r="C5" s="97" t="s">
        <v>296</v>
      </c>
      <c r="D5" s="97" t="s">
        <v>303</v>
      </c>
      <c r="E5" s="97" t="s">
        <v>19</v>
      </c>
      <c r="F5" s="97" t="s">
        <v>20</v>
      </c>
      <c r="G5" s="97" t="s">
        <v>141</v>
      </c>
    </row>
    <row r="6" spans="1:7" x14ac:dyDescent="0.25">
      <c r="A6" s="70" t="s">
        <v>167</v>
      </c>
      <c r="B6" s="66">
        <v>9734.7084349600009</v>
      </c>
      <c r="C6" s="66">
        <v>9874.9626956300053</v>
      </c>
      <c r="D6" s="66">
        <v>9922.7084363900012</v>
      </c>
      <c r="E6" s="66">
        <v>47.745740759996416</v>
      </c>
      <c r="F6" s="67">
        <v>4.8350299876196469E-3</v>
      </c>
      <c r="G6" s="67">
        <v>-9.3440717300969593E-3</v>
      </c>
    </row>
    <row r="7" spans="1:7" x14ac:dyDescent="0.25">
      <c r="A7" s="70" t="s">
        <v>168</v>
      </c>
      <c r="B7" s="66">
        <v>-666.55006221999986</v>
      </c>
      <c r="C7" s="66">
        <v>-682.53807123999991</v>
      </c>
      <c r="D7" s="66">
        <v>-698.18801816999985</v>
      </c>
      <c r="E7" s="66">
        <v>-15.649946929999947</v>
      </c>
      <c r="F7" s="67">
        <v>2.2929046143269242E-2</v>
      </c>
      <c r="G7" s="67">
        <v>1.748310945984485E-2</v>
      </c>
    </row>
    <row r="8" spans="1:7" x14ac:dyDescent="0.25">
      <c r="A8" s="70" t="s">
        <v>169</v>
      </c>
      <c r="B8" s="66">
        <v>10401.258497180001</v>
      </c>
      <c r="C8" s="66">
        <v>10557.500766870005</v>
      </c>
      <c r="D8" s="66">
        <v>10620.896454560001</v>
      </c>
      <c r="E8" s="66">
        <v>63.39568768999672</v>
      </c>
      <c r="F8" s="67">
        <v>6.0048006710959221E-3</v>
      </c>
      <c r="G8" s="67">
        <v>-7.6097055282356415E-3</v>
      </c>
    </row>
    <row r="9" spans="1:7" x14ac:dyDescent="0.25">
      <c r="A9" s="70" t="s">
        <v>170</v>
      </c>
      <c r="B9" s="66">
        <v>9782.9374839400007</v>
      </c>
      <c r="C9" s="66">
        <v>9934.7698462199987</v>
      </c>
      <c r="D9" s="66">
        <v>9959.6675673199989</v>
      </c>
      <c r="E9" s="66">
        <v>24.897721100000382</v>
      </c>
      <c r="F9" s="67">
        <v>2.5061195664712369E-3</v>
      </c>
      <c r="G9" s="67">
        <v>-1.0770585319670485E-2</v>
      </c>
    </row>
    <row r="10" spans="1:7" x14ac:dyDescent="0.25">
      <c r="A10" s="70" t="s">
        <v>171</v>
      </c>
      <c r="B10" s="66">
        <v>469.96824206999997</v>
      </c>
      <c r="C10" s="66">
        <v>462.78473267999993</v>
      </c>
      <c r="D10" s="66">
        <v>487.18320202000007</v>
      </c>
      <c r="E10" s="66">
        <v>24.398469340000094</v>
      </c>
      <c r="F10" s="67">
        <v>5.272099016470972E-2</v>
      </c>
      <c r="G10" s="67">
        <v>3.3142223450585505E-2</v>
      </c>
    </row>
    <row r="11" spans="1:7" x14ac:dyDescent="0.25">
      <c r="A11" s="70" t="s">
        <v>172</v>
      </c>
      <c r="B11" s="66">
        <v>148.35277117000001</v>
      </c>
      <c r="C11" s="66">
        <v>159.94618797000004</v>
      </c>
      <c r="D11" s="66">
        <v>173.30136595000002</v>
      </c>
      <c r="E11" s="66">
        <v>13.35517797999999</v>
      </c>
      <c r="F11" s="67">
        <v>8.3497944836953067E-2</v>
      </c>
      <c r="G11" s="67">
        <v>7.0811936400286629E-2</v>
      </c>
    </row>
    <row r="12" spans="1:7" x14ac:dyDescent="0.25">
      <c r="A12" s="70" t="s">
        <v>173</v>
      </c>
      <c r="B12" s="66">
        <v>618.32101323999996</v>
      </c>
      <c r="C12" s="66">
        <v>622.73092065000014</v>
      </c>
      <c r="D12" s="66">
        <v>660.48456797000017</v>
      </c>
      <c r="E12" s="66">
        <v>37.753647320000056</v>
      </c>
      <c r="F12" s="67">
        <v>6.0625939820995539E-2</v>
      </c>
      <c r="G12" s="67">
        <v>4.2817553177170863E-2</v>
      </c>
    </row>
    <row r="13" spans="1:7" x14ac:dyDescent="0.25">
      <c r="A13" s="73" t="s">
        <v>55</v>
      </c>
      <c r="B13" s="69">
        <v>5.9446749968538888E-2</v>
      </c>
      <c r="C13" s="69">
        <v>5.8984691017419828E-2</v>
      </c>
      <c r="D13" s="69">
        <v>6.2187271177700454E-2</v>
      </c>
      <c r="E13" s="69">
        <v>3.2025801602806256E-3</v>
      </c>
    </row>
    <row r="16" spans="1:7" ht="15.75" x14ac:dyDescent="0.25">
      <c r="A16" s="6" t="s">
        <v>174</v>
      </c>
    </row>
    <row r="17" spans="1:8" x14ac:dyDescent="0.25">
      <c r="A17" s="16" t="s">
        <v>175</v>
      </c>
    </row>
    <row r="18" spans="1:8" ht="15" customHeight="1" x14ac:dyDescent="0.25">
      <c r="E18" s="104" t="s">
        <v>304</v>
      </c>
      <c r="F18" s="104"/>
    </row>
    <row r="19" spans="1:8" x14ac:dyDescent="0.25">
      <c r="A19" s="97" t="s">
        <v>0</v>
      </c>
      <c r="B19" s="97" t="s">
        <v>293</v>
      </c>
      <c r="C19" s="97" t="s">
        <v>296</v>
      </c>
      <c r="D19" s="97" t="s">
        <v>303</v>
      </c>
      <c r="E19" s="97" t="s">
        <v>19</v>
      </c>
      <c r="F19" s="97" t="s">
        <v>20</v>
      </c>
      <c r="G19" s="97" t="s">
        <v>141</v>
      </c>
      <c r="H19" s="97" t="s">
        <v>21</v>
      </c>
    </row>
    <row r="20" spans="1:8" x14ac:dyDescent="0.25">
      <c r="A20" s="70" t="s">
        <v>176</v>
      </c>
      <c r="B20" s="66">
        <v>235.05036947000002</v>
      </c>
      <c r="C20" s="66">
        <v>236.30295114999998</v>
      </c>
      <c r="D20" s="66">
        <v>236.64280195999996</v>
      </c>
      <c r="E20" s="66">
        <v>0.33985080999997258</v>
      </c>
      <c r="F20" s="67">
        <v>1.4381996007499826E-3</v>
      </c>
      <c r="G20" s="67">
        <v>-7.7344937551788919E-3</v>
      </c>
      <c r="H20" s="67">
        <v>2.2280868942884679E-2</v>
      </c>
    </row>
    <row r="21" spans="1:8" x14ac:dyDescent="0.25">
      <c r="A21" s="70" t="s">
        <v>177</v>
      </c>
      <c r="B21" s="66">
        <v>0</v>
      </c>
      <c r="C21" s="66">
        <v>0</v>
      </c>
      <c r="D21" s="66">
        <v>0</v>
      </c>
      <c r="E21" s="66">
        <v>0</v>
      </c>
      <c r="F21" s="67" t="s">
        <v>0</v>
      </c>
      <c r="G21" s="67" t="s">
        <v>0</v>
      </c>
      <c r="H21" s="67">
        <v>0</v>
      </c>
    </row>
    <row r="22" spans="1:8" x14ac:dyDescent="0.25">
      <c r="A22" s="70" t="s">
        <v>178</v>
      </c>
      <c r="B22" s="66">
        <v>5052.7244132600008</v>
      </c>
      <c r="C22" s="66">
        <v>5129.4886180199992</v>
      </c>
      <c r="D22" s="66">
        <v>5167.0631345300008</v>
      </c>
      <c r="E22" s="66">
        <v>37.574516510001182</v>
      </c>
      <c r="F22" s="67">
        <v>7.325197365289228E-3</v>
      </c>
      <c r="G22" s="67">
        <v>-8.4700467893370681E-3</v>
      </c>
      <c r="H22" s="67">
        <v>0.48649971842174972</v>
      </c>
    </row>
    <row r="23" spans="1:8" x14ac:dyDescent="0.25">
      <c r="A23" s="70" t="s">
        <v>179</v>
      </c>
      <c r="B23" s="66">
        <v>0</v>
      </c>
      <c r="C23" s="66">
        <v>0</v>
      </c>
      <c r="D23" s="66">
        <v>0</v>
      </c>
      <c r="E23" s="66">
        <v>0</v>
      </c>
      <c r="F23" s="67" t="s">
        <v>0</v>
      </c>
      <c r="G23" s="67" t="s">
        <v>0</v>
      </c>
      <c r="H23" s="67">
        <v>0</v>
      </c>
    </row>
    <row r="24" spans="1:8" x14ac:dyDescent="0.25">
      <c r="A24" s="70" t="s">
        <v>180</v>
      </c>
      <c r="B24" s="66">
        <v>693.91475517999982</v>
      </c>
      <c r="C24" s="66">
        <v>701.01243068000008</v>
      </c>
      <c r="D24" s="66">
        <v>706.60416647999989</v>
      </c>
      <c r="E24" s="66">
        <v>5.5917357999998334</v>
      </c>
      <c r="F24" s="67">
        <v>7.9766571251464191E-3</v>
      </c>
      <c r="G24" s="67">
        <v>-2.8688508091777403E-2</v>
      </c>
      <c r="H24" s="67">
        <v>6.6529616356124505E-2</v>
      </c>
    </row>
    <row r="25" spans="1:8" x14ac:dyDescent="0.25">
      <c r="A25" s="70" t="s">
        <v>181</v>
      </c>
      <c r="B25" s="66">
        <v>4416.7929891700005</v>
      </c>
      <c r="C25" s="66">
        <v>4487.8990569799998</v>
      </c>
      <c r="D25" s="66">
        <v>4506.4647506900019</v>
      </c>
      <c r="E25" s="66">
        <v>18.565693710001945</v>
      </c>
      <c r="F25" s="67">
        <v>4.1368340674077433E-3</v>
      </c>
      <c r="G25" s="67">
        <v>-3.4611630637816798E-3</v>
      </c>
      <c r="H25" s="67">
        <v>0.42430173102339069</v>
      </c>
    </row>
    <row r="26" spans="1:8" x14ac:dyDescent="0.25">
      <c r="A26" s="70" t="s">
        <v>182</v>
      </c>
      <c r="B26" s="66">
        <v>0</v>
      </c>
      <c r="C26" s="66">
        <v>0</v>
      </c>
      <c r="D26" s="66">
        <v>0</v>
      </c>
      <c r="E26" s="66">
        <v>0</v>
      </c>
      <c r="F26" s="67" t="s">
        <v>0</v>
      </c>
      <c r="G26" s="67" t="s">
        <v>0</v>
      </c>
      <c r="H26" s="67">
        <v>0</v>
      </c>
    </row>
    <row r="27" spans="1:8" ht="22.5" x14ac:dyDescent="0.25">
      <c r="A27" s="70" t="s">
        <v>183</v>
      </c>
      <c r="B27" s="66">
        <v>2.5721900900000003</v>
      </c>
      <c r="C27" s="66">
        <v>2.5815586499999998</v>
      </c>
      <c r="D27" s="66">
        <v>3.1340747500000004</v>
      </c>
      <c r="E27" s="66">
        <v>0.55251610000000051</v>
      </c>
      <c r="F27" s="67">
        <v>0.21402422912220126</v>
      </c>
      <c r="G27" s="67">
        <v>0.21402422912220148</v>
      </c>
      <c r="H27" s="67">
        <v>2.9508570801049561E-4</v>
      </c>
    </row>
    <row r="28" spans="1:8" x14ac:dyDescent="0.25">
      <c r="A28" s="70" t="s">
        <v>184</v>
      </c>
      <c r="B28" s="66">
        <v>0</v>
      </c>
      <c r="C28" s="66">
        <v>0</v>
      </c>
      <c r="D28" s="66">
        <v>0</v>
      </c>
      <c r="E28" s="66">
        <v>0</v>
      </c>
      <c r="F28" s="67" t="s">
        <v>0</v>
      </c>
      <c r="G28" s="67" t="s">
        <v>0</v>
      </c>
      <c r="H28" s="67">
        <v>0</v>
      </c>
    </row>
    <row r="29" spans="1:8" x14ac:dyDescent="0.25">
      <c r="A29" s="70" t="s">
        <v>185</v>
      </c>
      <c r="B29" s="66">
        <v>0.20378001000000001</v>
      </c>
      <c r="C29" s="66">
        <v>0.21615139000000003</v>
      </c>
      <c r="D29" s="66">
        <v>0.24320688000000001</v>
      </c>
      <c r="E29" s="66">
        <v>2.7055489999999991E-2</v>
      </c>
      <c r="F29" s="67">
        <v>0.12516916962689895</v>
      </c>
      <c r="G29" s="67">
        <v>0.12516916962689911</v>
      </c>
      <c r="H29" s="67">
        <v>2.2898903217871121E-5</v>
      </c>
    </row>
    <row r="30" spans="1:8" x14ac:dyDescent="0.25">
      <c r="A30" s="73" t="s">
        <v>169</v>
      </c>
      <c r="B30" s="68">
        <v>10401.258497180001</v>
      </c>
      <c r="C30" s="68">
        <v>10557.500766870005</v>
      </c>
      <c r="D30" s="68">
        <v>10620.896454560001</v>
      </c>
      <c r="E30" s="68">
        <v>63.39568768999672</v>
      </c>
      <c r="F30" s="69">
        <v>6.0048006710959221E-3</v>
      </c>
      <c r="G30" s="69">
        <v>-7.6097055282356415E-3</v>
      </c>
    </row>
    <row r="31" spans="1:8" x14ac:dyDescent="0.25">
      <c r="B31" s="56"/>
      <c r="C31" s="56"/>
      <c r="D31" s="56"/>
      <c r="E31" s="56"/>
    </row>
    <row r="33" spans="1:7" ht="15.75" x14ac:dyDescent="0.25">
      <c r="A33" s="6" t="s">
        <v>186</v>
      </c>
    </row>
    <row r="34" spans="1:7" x14ac:dyDescent="0.25">
      <c r="A34" s="16" t="s">
        <v>175</v>
      </c>
    </row>
    <row r="36" spans="1:7" ht="22.5" x14ac:dyDescent="0.25">
      <c r="A36" s="97" t="s">
        <v>0</v>
      </c>
      <c r="B36" s="97" t="s">
        <v>169</v>
      </c>
      <c r="C36" s="97" t="s">
        <v>187</v>
      </c>
      <c r="D36" s="97" t="s">
        <v>172</v>
      </c>
      <c r="E36" s="97" t="s">
        <v>188</v>
      </c>
      <c r="F36" s="97" t="s">
        <v>22</v>
      </c>
      <c r="G36" s="97" t="s">
        <v>189</v>
      </c>
    </row>
    <row r="37" spans="1:7" x14ac:dyDescent="0.25">
      <c r="A37" s="70" t="s">
        <v>176</v>
      </c>
      <c r="B37" s="66">
        <v>236.64280195999996</v>
      </c>
      <c r="C37" s="66">
        <v>11.139398760000001</v>
      </c>
      <c r="D37" s="66">
        <v>3.3196910800000001</v>
      </c>
      <c r="E37" s="66">
        <v>14.459089839999999</v>
      </c>
      <c r="F37" s="67">
        <v>6.1100907022069655E-2</v>
      </c>
      <c r="G37" s="67">
        <v>0.93889909297793039</v>
      </c>
    </row>
    <row r="38" spans="1:7" x14ac:dyDescent="0.25">
      <c r="A38" s="70" t="s">
        <v>177</v>
      </c>
      <c r="B38" s="66">
        <v>0</v>
      </c>
      <c r="C38" s="66">
        <v>0</v>
      </c>
      <c r="D38" s="66">
        <v>0</v>
      </c>
      <c r="E38" s="66">
        <v>0</v>
      </c>
      <c r="F38" s="67" t="s">
        <v>0</v>
      </c>
      <c r="G38" s="67">
        <v>1</v>
      </c>
    </row>
    <row r="39" spans="1:7" x14ac:dyDescent="0.25">
      <c r="A39" s="70" t="s">
        <v>178</v>
      </c>
      <c r="B39" s="66">
        <v>5167.0631345300008</v>
      </c>
      <c r="C39" s="66">
        <v>180.69846817999996</v>
      </c>
      <c r="D39" s="66">
        <v>61.748064720000009</v>
      </c>
      <c r="E39" s="66">
        <v>242.44653289999997</v>
      </c>
      <c r="F39" s="67">
        <v>4.6921534842452255E-2</v>
      </c>
      <c r="G39" s="67">
        <v>0.95307846515754779</v>
      </c>
    </row>
    <row r="40" spans="1:7" x14ac:dyDescent="0.25">
      <c r="A40" s="70" t="s">
        <v>179</v>
      </c>
      <c r="B40" s="66">
        <v>0</v>
      </c>
      <c r="C40" s="66">
        <v>0</v>
      </c>
      <c r="D40" s="66">
        <v>0</v>
      </c>
      <c r="E40" s="66">
        <v>0</v>
      </c>
      <c r="F40" s="67" t="s">
        <v>0</v>
      </c>
      <c r="G40" s="67">
        <v>1</v>
      </c>
    </row>
    <row r="41" spans="1:7" x14ac:dyDescent="0.25">
      <c r="A41" s="70" t="s">
        <v>180</v>
      </c>
      <c r="B41" s="66">
        <v>706.60416647999989</v>
      </c>
      <c r="C41" s="66">
        <v>16.504363229999999</v>
      </c>
      <c r="D41" s="66">
        <v>3.0837672199999999</v>
      </c>
      <c r="E41" s="66">
        <v>19.588130449999998</v>
      </c>
      <c r="F41" s="67">
        <v>2.7721504314897685E-2</v>
      </c>
      <c r="G41" s="67">
        <v>0.97227849568510227</v>
      </c>
    </row>
    <row r="42" spans="1:7" x14ac:dyDescent="0.25">
      <c r="A42" s="70" t="s">
        <v>181</v>
      </c>
      <c r="B42" s="66">
        <v>4506.4647506900019</v>
      </c>
      <c r="C42" s="66">
        <v>278.77912221000008</v>
      </c>
      <c r="D42" s="66">
        <v>105.14961118000002</v>
      </c>
      <c r="E42" s="66">
        <v>383.9287333900001</v>
      </c>
      <c r="F42" s="67">
        <v>8.5195104062716867E-2</v>
      </c>
      <c r="G42" s="67">
        <v>0.91480489593728309</v>
      </c>
    </row>
    <row r="43" spans="1:7" x14ac:dyDescent="0.25">
      <c r="A43" s="70" t="s">
        <v>182</v>
      </c>
      <c r="B43" s="66">
        <v>0</v>
      </c>
      <c r="C43" s="66">
        <v>0</v>
      </c>
      <c r="D43" s="66">
        <v>0</v>
      </c>
      <c r="E43" s="66">
        <v>0</v>
      </c>
      <c r="F43" s="67" t="s">
        <v>0</v>
      </c>
      <c r="G43" s="67">
        <v>1</v>
      </c>
    </row>
    <row r="44" spans="1:7" ht="22.5" x14ac:dyDescent="0.25">
      <c r="A44" s="70" t="s">
        <v>183</v>
      </c>
      <c r="B44" s="66">
        <v>3.1340747500000004</v>
      </c>
      <c r="C44" s="66">
        <v>6.1849639999999997E-2</v>
      </c>
      <c r="D44" s="66">
        <v>2.3175E-4</v>
      </c>
      <c r="E44" s="66">
        <v>6.208139E-2</v>
      </c>
      <c r="F44" s="67">
        <v>1.9808522435529014E-2</v>
      </c>
      <c r="G44" s="67">
        <v>0.980191477564471</v>
      </c>
    </row>
    <row r="45" spans="1:7" x14ac:dyDescent="0.25">
      <c r="A45" s="70" t="s">
        <v>184</v>
      </c>
      <c r="B45" s="66">
        <v>0</v>
      </c>
      <c r="C45" s="66">
        <v>0</v>
      </c>
      <c r="D45" s="66">
        <v>0</v>
      </c>
      <c r="E45" s="66">
        <v>0</v>
      </c>
      <c r="F45" s="67" t="s">
        <v>0</v>
      </c>
      <c r="G45" s="67">
        <v>1</v>
      </c>
    </row>
    <row r="46" spans="1:7" x14ac:dyDescent="0.25">
      <c r="A46" s="70" t="s">
        <v>185</v>
      </c>
      <c r="B46" s="66">
        <v>0.24320688000000001</v>
      </c>
      <c r="C46" s="66">
        <v>0</v>
      </c>
      <c r="D46" s="66">
        <v>0</v>
      </c>
      <c r="E46" s="66">
        <v>0</v>
      </c>
      <c r="F46" s="67">
        <v>0</v>
      </c>
      <c r="G46" s="67">
        <v>1</v>
      </c>
    </row>
    <row r="47" spans="1:7" x14ac:dyDescent="0.25">
      <c r="A47" s="73" t="s">
        <v>190</v>
      </c>
      <c r="B47" s="68">
        <v>10620.896454560001</v>
      </c>
      <c r="C47" s="68">
        <v>487.18320202000007</v>
      </c>
      <c r="D47" s="68">
        <v>173.30136595000002</v>
      </c>
      <c r="E47" s="68">
        <v>660.48456797000006</v>
      </c>
      <c r="F47" s="69">
        <v>6.2187271177700447E-2</v>
      </c>
      <c r="G47" s="69">
        <v>0.9378127288222996</v>
      </c>
    </row>
    <row r="50" spans="1:1" ht="15.75" x14ac:dyDescent="0.25">
      <c r="A50" s="6" t="s">
        <v>174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3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67</v>
      </c>
      <c r="B2" s="12"/>
      <c r="C2" s="12"/>
    </row>
    <row r="24" spans="1:7" ht="15.75" x14ac:dyDescent="0.25">
      <c r="A24" s="12" t="s">
        <v>66</v>
      </c>
      <c r="B24" s="12"/>
      <c r="C24" s="12"/>
    </row>
    <row r="26" spans="1:7" x14ac:dyDescent="0.25">
      <c r="D26" s="112" t="s">
        <v>26</v>
      </c>
      <c r="E26" s="112"/>
      <c r="F26" s="112"/>
    </row>
    <row r="27" spans="1:7" x14ac:dyDescent="0.25">
      <c r="D27" s="113" t="s">
        <v>35</v>
      </c>
      <c r="E27" s="113"/>
      <c r="F27" s="113"/>
    </row>
    <row r="28" spans="1:7" ht="15" customHeight="1" x14ac:dyDescent="0.25">
      <c r="D28" s="114" t="s">
        <v>45</v>
      </c>
      <c r="E28" s="114"/>
      <c r="F28" s="114"/>
      <c r="G28" s="109" t="s">
        <v>304</v>
      </c>
    </row>
    <row r="29" spans="1:7" x14ac:dyDescent="0.25">
      <c r="A29" s="9" t="s">
        <v>16</v>
      </c>
      <c r="B29" s="97" t="s">
        <v>17</v>
      </c>
      <c r="C29" s="97" t="s">
        <v>18</v>
      </c>
      <c r="D29" s="97" t="s">
        <v>293</v>
      </c>
      <c r="E29" s="97" t="s">
        <v>296</v>
      </c>
      <c r="F29" s="97" t="s">
        <v>303</v>
      </c>
      <c r="G29" s="110"/>
    </row>
    <row r="30" spans="1:7" x14ac:dyDescent="0.25">
      <c r="A30" s="11">
        <v>1</v>
      </c>
      <c r="B30" s="70" t="s">
        <v>1</v>
      </c>
      <c r="C30" s="70" t="s">
        <v>108</v>
      </c>
      <c r="D30" s="74">
        <v>3.3628930804534371E-2</v>
      </c>
      <c r="E30" s="74">
        <v>3.3542607420919447E-2</v>
      </c>
      <c r="F30" s="74">
        <v>3.3147807522104451E-2</v>
      </c>
      <c r="G30" s="67">
        <v>-3.9479989881499589E-4</v>
      </c>
    </row>
    <row r="31" spans="1:7" x14ac:dyDescent="0.25">
      <c r="A31" s="11">
        <v>2</v>
      </c>
      <c r="B31" s="70" t="s">
        <v>1</v>
      </c>
      <c r="C31" s="70" t="s">
        <v>5</v>
      </c>
      <c r="D31" s="74">
        <v>3.2169203729238455E-2</v>
      </c>
      <c r="E31" s="74">
        <v>3.2487510941235163E-2</v>
      </c>
      <c r="F31" s="74">
        <v>3.4870969141609594E-2</v>
      </c>
      <c r="G31" s="15">
        <v>2.3834582003744303E-3</v>
      </c>
    </row>
    <row r="32" spans="1:7" x14ac:dyDescent="0.25">
      <c r="A32" s="11">
        <v>3</v>
      </c>
      <c r="B32" s="70" t="s">
        <v>1</v>
      </c>
      <c r="C32" s="70" t="s">
        <v>284</v>
      </c>
      <c r="D32" s="74">
        <v>3.2302680448588861E-2</v>
      </c>
      <c r="E32" s="74">
        <v>2.7632203967153834E-2</v>
      </c>
      <c r="F32" s="74">
        <v>3.4902840878622152E-2</v>
      </c>
      <c r="G32" s="15">
        <v>7.2706369114683179E-3</v>
      </c>
    </row>
    <row r="33" spans="1:7" x14ac:dyDescent="0.25">
      <c r="A33" s="11">
        <v>4</v>
      </c>
      <c r="B33" s="70" t="s">
        <v>1</v>
      </c>
      <c r="C33" s="70" t="s">
        <v>102</v>
      </c>
      <c r="D33" s="74">
        <v>4.2076136793955901E-2</v>
      </c>
      <c r="E33" s="74">
        <v>4.0925268959421154E-2</v>
      </c>
      <c r="F33" s="74">
        <v>4.1862914932051749E-2</v>
      </c>
      <c r="G33" s="15">
        <v>9.3764597263059496E-4</v>
      </c>
    </row>
    <row r="34" spans="1:7" x14ac:dyDescent="0.25">
      <c r="A34" s="11">
        <v>5</v>
      </c>
      <c r="B34" s="70" t="s">
        <v>1</v>
      </c>
      <c r="C34" s="70" t="s">
        <v>290</v>
      </c>
      <c r="D34" s="74">
        <v>4.8388091838364351E-2</v>
      </c>
      <c r="E34" s="74">
        <v>4.4870649269099908E-2</v>
      </c>
      <c r="F34" s="74">
        <v>4.2913321607608801E-2</v>
      </c>
      <c r="G34" s="67">
        <v>-1.9573276614911067E-3</v>
      </c>
    </row>
    <row r="35" spans="1:7" x14ac:dyDescent="0.25">
      <c r="A35" s="11">
        <v>6</v>
      </c>
      <c r="B35" s="70" t="s">
        <v>1</v>
      </c>
      <c r="C35" s="70" t="s">
        <v>4</v>
      </c>
      <c r="D35" s="74">
        <v>3.7117952694263025E-2</v>
      </c>
      <c r="E35" s="74">
        <v>3.7230683005338397E-2</v>
      </c>
      <c r="F35" s="74">
        <v>4.33155853613921E-2</v>
      </c>
      <c r="G35" s="15">
        <v>6.0849023560537036E-3</v>
      </c>
    </row>
    <row r="36" spans="1:7" x14ac:dyDescent="0.25">
      <c r="A36" s="11">
        <v>7</v>
      </c>
      <c r="B36" s="70" t="s">
        <v>1</v>
      </c>
      <c r="C36" s="70" t="s">
        <v>107</v>
      </c>
      <c r="D36" s="74">
        <v>4.8912862268819017E-2</v>
      </c>
      <c r="E36" s="74">
        <v>4.7556627323353487E-2</v>
      </c>
      <c r="F36" s="74">
        <v>4.5339356539035161E-2</v>
      </c>
      <c r="G36" s="67">
        <v>-2.2172707843183259E-3</v>
      </c>
    </row>
    <row r="37" spans="1:7" x14ac:dyDescent="0.25">
      <c r="A37" s="11">
        <v>8</v>
      </c>
      <c r="B37" s="70" t="s">
        <v>1</v>
      </c>
      <c r="C37" s="70" t="s">
        <v>104</v>
      </c>
      <c r="D37" s="75">
        <v>5.027636749604928E-2</v>
      </c>
      <c r="E37" s="74">
        <v>4.8541369744448996E-2</v>
      </c>
      <c r="F37" s="74">
        <v>4.8531738528328885E-2</v>
      </c>
      <c r="G37" s="67">
        <v>-9.6312161201109192E-6</v>
      </c>
    </row>
    <row r="38" spans="1:7" x14ac:dyDescent="0.25">
      <c r="A38" s="11">
        <v>9</v>
      </c>
      <c r="B38" s="70" t="s">
        <v>1</v>
      </c>
      <c r="C38" s="70" t="s">
        <v>101</v>
      </c>
      <c r="D38" s="74">
        <v>4.6276719324988551E-2</v>
      </c>
      <c r="E38" s="74">
        <v>4.7205372621299521E-2</v>
      </c>
      <c r="F38" s="74">
        <v>4.8710098277728216E-2</v>
      </c>
      <c r="G38" s="15">
        <v>1.5047256564286945E-3</v>
      </c>
    </row>
    <row r="39" spans="1:7" x14ac:dyDescent="0.25">
      <c r="A39" s="11">
        <v>10</v>
      </c>
      <c r="B39" s="70" t="s">
        <v>1</v>
      </c>
      <c r="C39" s="70" t="s">
        <v>100</v>
      </c>
      <c r="D39" s="74">
        <v>3.6208920333460827E-2</v>
      </c>
      <c r="E39" s="74">
        <v>4.1609670217509005E-2</v>
      </c>
      <c r="F39" s="75">
        <v>5.0901776493594744E-2</v>
      </c>
      <c r="G39" s="15">
        <v>9.292106276085739E-3</v>
      </c>
    </row>
    <row r="40" spans="1:7" x14ac:dyDescent="0.25">
      <c r="A40" s="11">
        <v>11</v>
      </c>
      <c r="B40" s="70" t="s">
        <v>1</v>
      </c>
      <c r="C40" s="70" t="s">
        <v>300</v>
      </c>
      <c r="D40" s="75">
        <v>5.4029289064000618E-2</v>
      </c>
      <c r="E40" s="75">
        <v>5.1443003659151457E-2</v>
      </c>
      <c r="F40" s="75">
        <v>5.2486316625470215E-2</v>
      </c>
      <c r="G40" s="15">
        <v>1.0433129663187587E-3</v>
      </c>
    </row>
    <row r="41" spans="1:7" x14ac:dyDescent="0.25">
      <c r="A41" s="11">
        <v>12</v>
      </c>
      <c r="B41" s="70" t="s">
        <v>1</v>
      </c>
      <c r="C41" s="70" t="s">
        <v>289</v>
      </c>
      <c r="D41" s="74">
        <v>4.7579539981685924E-2</v>
      </c>
      <c r="E41" s="74">
        <v>4.7998437957660095E-2</v>
      </c>
      <c r="F41" s="75">
        <v>5.2909165366707693E-2</v>
      </c>
      <c r="G41" s="15">
        <v>4.910727409047598E-3</v>
      </c>
    </row>
    <row r="42" spans="1:7" x14ac:dyDescent="0.25">
      <c r="A42" s="11">
        <v>13</v>
      </c>
      <c r="B42" s="70" t="s">
        <v>1</v>
      </c>
      <c r="C42" s="70" t="s">
        <v>112</v>
      </c>
      <c r="D42" s="75">
        <v>5.335494176756931E-2</v>
      </c>
      <c r="E42" s="75">
        <v>5.1843298303987789E-2</v>
      </c>
      <c r="F42" s="75">
        <v>5.3729588525827376E-2</v>
      </c>
      <c r="G42" s="15">
        <v>1.8862902218395872E-3</v>
      </c>
    </row>
    <row r="43" spans="1:7" x14ac:dyDescent="0.25">
      <c r="A43" s="11">
        <v>14</v>
      </c>
      <c r="B43" s="70" t="s">
        <v>1</v>
      </c>
      <c r="C43" s="70" t="s">
        <v>6</v>
      </c>
      <c r="D43" s="75">
        <v>5.1352489951399009E-2</v>
      </c>
      <c r="E43" s="75">
        <v>5.0962195577871905E-2</v>
      </c>
      <c r="F43" s="75">
        <v>5.409446259814335E-2</v>
      </c>
      <c r="G43" s="15">
        <v>3.1322670202714453E-3</v>
      </c>
    </row>
    <row r="44" spans="1:7" x14ac:dyDescent="0.25">
      <c r="A44" s="11">
        <v>15</v>
      </c>
      <c r="B44" s="70" t="s">
        <v>1</v>
      </c>
      <c r="C44" s="70" t="s">
        <v>283</v>
      </c>
      <c r="D44" s="75">
        <v>5.5295191202344454E-2</v>
      </c>
      <c r="E44" s="75">
        <v>5.2735519593382678E-2</v>
      </c>
      <c r="F44" s="75">
        <v>5.4852381143788355E-2</v>
      </c>
      <c r="G44" s="15">
        <v>2.116861550405677E-3</v>
      </c>
    </row>
    <row r="45" spans="1:7" x14ac:dyDescent="0.25">
      <c r="A45" s="11">
        <v>16</v>
      </c>
      <c r="B45" s="70" t="s">
        <v>1</v>
      </c>
      <c r="C45" s="70" t="s">
        <v>3</v>
      </c>
      <c r="D45" s="74">
        <v>4.9666803822789977E-2</v>
      </c>
      <c r="E45" s="74">
        <v>4.9419639624539755E-2</v>
      </c>
      <c r="F45" s="75">
        <v>5.5040883819232209E-2</v>
      </c>
      <c r="G45" s="15">
        <v>5.6212441946924541E-3</v>
      </c>
    </row>
    <row r="46" spans="1:7" x14ac:dyDescent="0.25">
      <c r="A46" s="11">
        <v>17</v>
      </c>
      <c r="B46" s="70" t="s">
        <v>1</v>
      </c>
      <c r="C46" s="70" t="s">
        <v>10</v>
      </c>
      <c r="D46" s="75">
        <v>5.8666213756464254E-2</v>
      </c>
      <c r="E46" s="75">
        <v>5.8372623935228317E-2</v>
      </c>
      <c r="F46" s="75">
        <v>5.7137985373334858E-2</v>
      </c>
      <c r="G46" s="67">
        <v>-1.2346385618934586E-3</v>
      </c>
    </row>
    <row r="47" spans="1:7" x14ac:dyDescent="0.25">
      <c r="A47" s="11">
        <v>18</v>
      </c>
      <c r="B47" s="70" t="s">
        <v>1</v>
      </c>
      <c r="C47" s="70" t="s">
        <v>9</v>
      </c>
      <c r="D47" s="75">
        <v>7.3932604294665819E-2</v>
      </c>
      <c r="E47" s="75">
        <v>6.2805283773368567E-2</v>
      </c>
      <c r="F47" s="75">
        <v>6.2424726562092456E-2</v>
      </c>
      <c r="G47" s="67">
        <v>-3.8055721127611131E-4</v>
      </c>
    </row>
    <row r="48" spans="1:7" x14ac:dyDescent="0.25">
      <c r="A48" s="11">
        <v>19</v>
      </c>
      <c r="B48" s="70" t="s">
        <v>1</v>
      </c>
      <c r="C48" s="70" t="s">
        <v>113</v>
      </c>
      <c r="D48" s="75">
        <v>5.7732568866060756E-2</v>
      </c>
      <c r="E48" s="75">
        <v>5.919619111367052E-2</v>
      </c>
      <c r="F48" s="75">
        <v>6.4639903073524199E-2</v>
      </c>
      <c r="G48" s="15">
        <v>5.4437119598536796E-3</v>
      </c>
    </row>
    <row r="49" spans="1:7" x14ac:dyDescent="0.25">
      <c r="A49" s="11">
        <v>20</v>
      </c>
      <c r="B49" s="70" t="s">
        <v>1</v>
      </c>
      <c r="C49" s="70" t="s">
        <v>282</v>
      </c>
      <c r="D49" s="75">
        <v>6.173645283246592E-2</v>
      </c>
      <c r="E49" s="75">
        <v>6.4777089185564588E-2</v>
      </c>
      <c r="F49" s="75">
        <v>6.8088365304219647E-2</v>
      </c>
      <c r="G49" s="15">
        <v>3.3112761186550599E-3</v>
      </c>
    </row>
    <row r="50" spans="1:7" x14ac:dyDescent="0.25">
      <c r="A50" s="11">
        <v>21</v>
      </c>
      <c r="B50" s="70" t="s">
        <v>1</v>
      </c>
      <c r="C50" s="70" t="s">
        <v>280</v>
      </c>
      <c r="D50" s="75">
        <v>6.583050743014722E-2</v>
      </c>
      <c r="E50" s="75">
        <v>6.4470552671173922E-2</v>
      </c>
      <c r="F50" s="75">
        <v>6.8637406388448743E-2</v>
      </c>
      <c r="G50" s="15">
        <v>4.166853717274821E-3</v>
      </c>
    </row>
    <row r="51" spans="1:7" x14ac:dyDescent="0.25">
      <c r="A51" s="11">
        <v>22</v>
      </c>
      <c r="B51" s="70" t="s">
        <v>1</v>
      </c>
      <c r="C51" s="70" t="s">
        <v>279</v>
      </c>
      <c r="D51" s="75">
        <v>6.4099381321838303E-2</v>
      </c>
      <c r="E51" s="75">
        <v>5.9630417472212455E-2</v>
      </c>
      <c r="F51" s="75">
        <v>6.8885903006711297E-2</v>
      </c>
      <c r="G51" s="15">
        <v>9.2554855344988418E-3</v>
      </c>
    </row>
    <row r="52" spans="1:7" x14ac:dyDescent="0.25">
      <c r="A52" s="11">
        <v>23</v>
      </c>
      <c r="B52" s="70" t="s">
        <v>1</v>
      </c>
      <c r="C52" s="70" t="s">
        <v>103</v>
      </c>
      <c r="D52" s="76">
        <v>7.8033057783977122E-2</v>
      </c>
      <c r="E52" s="75">
        <v>7.2970742981450371E-2</v>
      </c>
      <c r="F52" s="75">
        <v>7.3214929789994068E-2</v>
      </c>
      <c r="G52" s="15">
        <v>2.4418680854369768E-4</v>
      </c>
    </row>
    <row r="53" spans="1:7" x14ac:dyDescent="0.25">
      <c r="A53" s="11">
        <v>24</v>
      </c>
      <c r="B53" s="70" t="s">
        <v>1</v>
      </c>
      <c r="C53" s="70" t="s">
        <v>105</v>
      </c>
      <c r="D53" s="76">
        <v>7.5705904049029438E-2</v>
      </c>
      <c r="E53" s="75">
        <v>6.8852928683234227E-2</v>
      </c>
      <c r="F53" s="75">
        <v>7.3716094767038165E-2</v>
      </c>
      <c r="G53" s="15">
        <v>4.8631660838039381E-3</v>
      </c>
    </row>
    <row r="54" spans="1:7" x14ac:dyDescent="0.25">
      <c r="A54" s="11">
        <v>25</v>
      </c>
      <c r="B54" s="70" t="s">
        <v>1</v>
      </c>
      <c r="C54" s="70" t="s">
        <v>109</v>
      </c>
      <c r="D54" s="76">
        <v>7.5757581455738326E-2</v>
      </c>
      <c r="E54" s="75">
        <v>7.4510091847772145E-2</v>
      </c>
      <c r="F54" s="76">
        <v>7.715462965203275E-2</v>
      </c>
      <c r="G54" s="15">
        <v>2.6445378042606049E-3</v>
      </c>
    </row>
    <row r="55" spans="1:7" x14ac:dyDescent="0.25">
      <c r="A55" s="11">
        <v>26</v>
      </c>
      <c r="B55" s="70" t="s">
        <v>1</v>
      </c>
      <c r="C55" s="70" t="s">
        <v>7</v>
      </c>
      <c r="D55" s="76">
        <v>8.4601834416077881E-2</v>
      </c>
      <c r="E55" s="76">
        <v>8.3215112072025976E-2</v>
      </c>
      <c r="F55" s="76">
        <v>8.0713476792162217E-2</v>
      </c>
      <c r="G55" s="67">
        <v>-2.5016352798637592E-3</v>
      </c>
    </row>
    <row r="56" spans="1:7" x14ac:dyDescent="0.25">
      <c r="A56" s="11">
        <v>27</v>
      </c>
      <c r="B56" s="70" t="s">
        <v>1</v>
      </c>
      <c r="C56" s="70" t="s">
        <v>281</v>
      </c>
      <c r="D56" s="76">
        <v>7.9009364762111026E-2</v>
      </c>
      <c r="E56" s="76">
        <v>7.9033806132084244E-2</v>
      </c>
      <c r="F56" s="76">
        <v>8.0978044763042906E-2</v>
      </c>
      <c r="G56" s="15">
        <v>1.9442386309586612E-3</v>
      </c>
    </row>
    <row r="57" spans="1:7" x14ac:dyDescent="0.25">
      <c r="A57" s="11">
        <v>28</v>
      </c>
      <c r="B57" s="70" t="s">
        <v>1</v>
      </c>
      <c r="C57" s="70" t="s">
        <v>8</v>
      </c>
      <c r="D57" s="76">
        <v>8.4678801298587139E-2</v>
      </c>
      <c r="E57" s="76">
        <v>9.1865064519515996E-2</v>
      </c>
      <c r="F57" s="76">
        <v>9.3013253322677056E-2</v>
      </c>
      <c r="G57" s="15">
        <v>1.1481888031610599E-3</v>
      </c>
    </row>
    <row r="58" spans="1:7" x14ac:dyDescent="0.25">
      <c r="A58" s="11">
        <v>29</v>
      </c>
      <c r="B58" s="70" t="s">
        <v>1</v>
      </c>
      <c r="C58" s="70" t="s">
        <v>111</v>
      </c>
      <c r="D58" s="76">
        <v>9.1727500264985024E-2</v>
      </c>
      <c r="E58" s="76">
        <v>9.0237074718355598E-2</v>
      </c>
      <c r="F58" s="76">
        <v>9.306320645825289E-2</v>
      </c>
      <c r="G58" s="15">
        <v>2.8261317398972918E-3</v>
      </c>
    </row>
    <row r="59" spans="1:7" x14ac:dyDescent="0.25">
      <c r="A59" s="11">
        <v>30</v>
      </c>
      <c r="B59" s="70" t="s">
        <v>1</v>
      </c>
      <c r="C59" s="70" t="s">
        <v>106</v>
      </c>
      <c r="D59" s="76">
        <v>9.1120334343496256E-2</v>
      </c>
      <c r="E59" s="76">
        <v>9.5657700349896055E-2</v>
      </c>
      <c r="F59" s="76">
        <v>9.5833138801606987E-2</v>
      </c>
      <c r="G59" s="15">
        <v>1.7543845171093253E-4</v>
      </c>
    </row>
    <row r="60" spans="1:7" ht="15.75" thickBot="1" x14ac:dyDescent="0.3">
      <c r="A60" s="52">
        <v>31</v>
      </c>
      <c r="B60" s="80" t="s">
        <v>1</v>
      </c>
      <c r="C60" s="80" t="s">
        <v>110</v>
      </c>
      <c r="D60" s="81">
        <v>0.11217293317616012</v>
      </c>
      <c r="E60" s="81">
        <v>0.1095728533303978</v>
      </c>
      <c r="F60" s="81">
        <v>0.1079072177027835</v>
      </c>
      <c r="G60" s="85">
        <v>-1.6656356276143064E-3</v>
      </c>
    </row>
    <row r="61" spans="1:7" x14ac:dyDescent="0.25">
      <c r="A61" s="51">
        <v>1</v>
      </c>
      <c r="B61" s="78" t="s">
        <v>2</v>
      </c>
      <c r="C61" s="78" t="s">
        <v>298</v>
      </c>
      <c r="D61" s="79">
        <v>1.0592735696852099E-2</v>
      </c>
      <c r="E61" s="79">
        <v>1.0207763097377467E-2</v>
      </c>
      <c r="F61" s="79">
        <v>9.282846484108296E-3</v>
      </c>
      <c r="G61" s="88">
        <v>-9.2491661326917114E-4</v>
      </c>
    </row>
    <row r="62" spans="1:7" x14ac:dyDescent="0.25">
      <c r="A62" s="11">
        <v>2</v>
      </c>
      <c r="B62" s="70" t="s">
        <v>2</v>
      </c>
      <c r="C62" s="70" t="s">
        <v>286</v>
      </c>
      <c r="D62" s="74">
        <v>2.5607446757658921E-2</v>
      </c>
      <c r="E62" s="74">
        <v>2.4432962960514372E-2</v>
      </c>
      <c r="F62" s="74">
        <v>2.847330020711443E-2</v>
      </c>
      <c r="G62" s="15">
        <v>4.0403372466000578E-3</v>
      </c>
    </row>
    <row r="63" spans="1:7" x14ac:dyDescent="0.25">
      <c r="A63" s="11">
        <v>3</v>
      </c>
      <c r="B63" s="70" t="s">
        <v>2</v>
      </c>
      <c r="C63" s="70" t="s">
        <v>114</v>
      </c>
      <c r="D63" s="74">
        <v>3.465690696743047E-2</v>
      </c>
      <c r="E63" s="74">
        <v>3.0204380800630686E-2</v>
      </c>
      <c r="F63" s="74">
        <v>3.2032463840160154E-2</v>
      </c>
      <c r="G63" s="15">
        <v>1.8280830395294677E-3</v>
      </c>
    </row>
    <row r="64" spans="1:7" x14ac:dyDescent="0.25">
      <c r="A64" s="11">
        <v>4</v>
      </c>
      <c r="B64" s="70" t="s">
        <v>2</v>
      </c>
      <c r="C64" s="70" t="s">
        <v>12</v>
      </c>
      <c r="D64" s="74">
        <v>3.6255193348713702E-2</v>
      </c>
      <c r="E64" s="74">
        <v>3.4511986848775045E-2</v>
      </c>
      <c r="F64" s="74">
        <v>3.3224569749647145E-2</v>
      </c>
      <c r="G64" s="67">
        <v>-1.2874170991278994E-3</v>
      </c>
    </row>
    <row r="65" spans="1:7" x14ac:dyDescent="0.25">
      <c r="A65" s="11">
        <v>5</v>
      </c>
      <c r="B65" s="70" t="s">
        <v>2</v>
      </c>
      <c r="C65" s="70" t="s">
        <v>115</v>
      </c>
      <c r="D65" s="74">
        <v>3.7831182650286406E-2</v>
      </c>
      <c r="E65" s="74">
        <v>3.1112004877156072E-2</v>
      </c>
      <c r="F65" s="74">
        <v>3.382406414897686E-2</v>
      </c>
      <c r="G65" s="15">
        <v>2.7120592718207874E-3</v>
      </c>
    </row>
    <row r="66" spans="1:7" x14ac:dyDescent="0.25">
      <c r="A66" s="11">
        <v>6</v>
      </c>
      <c r="B66" s="70" t="s">
        <v>2</v>
      </c>
      <c r="C66" s="70" t="s">
        <v>285</v>
      </c>
      <c r="D66" s="74">
        <v>4.4364402490255798E-2</v>
      </c>
      <c r="E66" s="74">
        <v>4.1328156517583987E-2</v>
      </c>
      <c r="F66" s="74">
        <v>4.4338296091197701E-2</v>
      </c>
      <c r="G66" s="15">
        <v>3.010139573613714E-3</v>
      </c>
    </row>
    <row r="67" spans="1:7" x14ac:dyDescent="0.25">
      <c r="A67" s="11">
        <v>7</v>
      </c>
      <c r="B67" s="70" t="s">
        <v>2</v>
      </c>
      <c r="C67" s="70" t="s">
        <v>288</v>
      </c>
      <c r="D67" s="76">
        <v>7.9161032943557294E-2</v>
      </c>
      <c r="E67" s="76">
        <v>7.6714064974300944E-2</v>
      </c>
      <c r="F67" s="75">
        <v>7.4207672324541132E-2</v>
      </c>
      <c r="G67" s="67">
        <v>-2.5063926497598116E-3</v>
      </c>
    </row>
    <row r="68" spans="1:7" x14ac:dyDescent="0.25">
      <c r="A68" s="11">
        <v>8</v>
      </c>
      <c r="B68" s="70" t="s">
        <v>2</v>
      </c>
      <c r="C68" s="70" t="s">
        <v>11</v>
      </c>
      <c r="D68" s="76">
        <v>7.7543836359837179E-2</v>
      </c>
      <c r="E68" s="76">
        <v>7.9049477662292533E-2</v>
      </c>
      <c r="F68" s="76">
        <v>8.4580745728225645E-2</v>
      </c>
      <c r="G68" s="15">
        <v>5.531268065933112E-3</v>
      </c>
    </row>
    <row r="69" spans="1:7" x14ac:dyDescent="0.25">
      <c r="A69" s="11">
        <v>9</v>
      </c>
      <c r="B69" s="70" t="s">
        <v>2</v>
      </c>
      <c r="C69" s="70" t="s">
        <v>287</v>
      </c>
      <c r="D69" s="76">
        <v>8.4740083596225924E-2</v>
      </c>
      <c r="E69" s="76">
        <v>8.3167700373516798E-2</v>
      </c>
      <c r="F69" s="76">
        <v>9.0989957030949975E-2</v>
      </c>
      <c r="G69" s="15">
        <v>7.822256657433177E-3</v>
      </c>
    </row>
    <row r="70" spans="1:7" x14ac:dyDescent="0.25">
      <c r="A70" s="11">
        <v>10</v>
      </c>
      <c r="B70" s="70" t="s">
        <v>14</v>
      </c>
      <c r="C70" s="70" t="s">
        <v>116</v>
      </c>
      <c r="D70" s="76">
        <v>9.360089001666283E-2</v>
      </c>
      <c r="E70" s="76">
        <v>8.8308067636020116E-2</v>
      </c>
      <c r="F70" s="76">
        <v>9.3241932883687248E-2</v>
      </c>
      <c r="G70" s="15">
        <v>4.9338652476671324E-3</v>
      </c>
    </row>
    <row r="71" spans="1:7" x14ac:dyDescent="0.25">
      <c r="A71" s="11">
        <v>11</v>
      </c>
      <c r="B71" s="70" t="s">
        <v>2</v>
      </c>
      <c r="C71" s="70" t="s">
        <v>13</v>
      </c>
      <c r="D71" s="76">
        <v>0.11343810467210777</v>
      </c>
      <c r="E71" s="76">
        <v>0.11267374256605751</v>
      </c>
      <c r="F71" s="76">
        <v>0.10801508774362019</v>
      </c>
      <c r="G71" s="67">
        <v>-4.6586548224373248E-3</v>
      </c>
    </row>
    <row r="72" spans="1:7" x14ac:dyDescent="0.25">
      <c r="A72" s="11">
        <v>12</v>
      </c>
      <c r="B72" s="70" t="s">
        <v>14</v>
      </c>
      <c r="C72" s="70" t="s">
        <v>299</v>
      </c>
      <c r="D72" s="76">
        <v>0.10947327623081129</v>
      </c>
      <c r="E72" s="76">
        <v>9.7131287074647618E-2</v>
      </c>
      <c r="F72" s="76">
        <v>0.12270182170713104</v>
      </c>
      <c r="G72" s="15">
        <v>2.5570534632483419E-2</v>
      </c>
    </row>
    <row r="73" spans="1:7" x14ac:dyDescent="0.25">
      <c r="A73" s="111" t="s">
        <v>0</v>
      </c>
      <c r="B73" s="111"/>
      <c r="C73" s="10" t="s">
        <v>15</v>
      </c>
      <c r="D73" s="83">
        <v>5.9446749968538895E-2</v>
      </c>
      <c r="E73" s="83">
        <v>5.8984691017419849E-2</v>
      </c>
      <c r="F73" s="83">
        <v>6.2187271177700468E-2</v>
      </c>
      <c r="G73" s="17">
        <v>3.2025801602806186E-3</v>
      </c>
    </row>
  </sheetData>
  <sortState xmlns:xlrd2="http://schemas.microsoft.com/office/spreadsheetml/2017/richdata2" ref="B30:G72">
    <sortCondition ref="B30:B72"/>
    <sortCondition ref="F30:F72"/>
  </sortState>
  <mergeCells count="5">
    <mergeCell ref="G28:G29"/>
    <mergeCell ref="A73:B73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69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3" width="16" style="39"/>
  </cols>
  <sheetData>
    <row r="2" spans="1:3" ht="15.75" x14ac:dyDescent="0.25">
      <c r="A2" s="6" t="s">
        <v>88</v>
      </c>
      <c r="B2" s="50"/>
      <c r="C2" s="50"/>
    </row>
    <row r="22" spans="1:9" ht="15.75" x14ac:dyDescent="0.25">
      <c r="A22" s="115" t="s">
        <v>63</v>
      </c>
      <c r="B22" s="115"/>
      <c r="C22" s="115"/>
      <c r="D22" s="115"/>
    </row>
    <row r="23" spans="1:9" x14ac:dyDescent="0.25">
      <c r="A23" s="16" t="s">
        <v>82</v>
      </c>
    </row>
    <row r="24" spans="1:9" ht="15" customHeight="1" x14ac:dyDescent="0.25">
      <c r="B24"/>
      <c r="C24"/>
      <c r="G24" s="104" t="s">
        <v>304</v>
      </c>
      <c r="H24" s="104"/>
      <c r="I24" s="104"/>
    </row>
    <row r="25" spans="1:9" x14ac:dyDescent="0.25">
      <c r="A25" s="96" t="s">
        <v>16</v>
      </c>
      <c r="B25" s="97" t="s">
        <v>17</v>
      </c>
      <c r="C25" s="97" t="s">
        <v>18</v>
      </c>
      <c r="D25" s="97" t="s">
        <v>293</v>
      </c>
      <c r="E25" s="97" t="s">
        <v>296</v>
      </c>
      <c r="F25" s="97" t="s">
        <v>303</v>
      </c>
      <c r="G25" s="97" t="s">
        <v>19</v>
      </c>
      <c r="H25" s="97" t="s">
        <v>20</v>
      </c>
      <c r="I25" s="97" t="s">
        <v>21</v>
      </c>
    </row>
    <row r="26" spans="1:9" x14ac:dyDescent="0.25">
      <c r="A26" s="11">
        <v>1</v>
      </c>
      <c r="B26" s="70" t="s">
        <v>1</v>
      </c>
      <c r="C26" s="70" t="s">
        <v>100</v>
      </c>
      <c r="D26" s="66">
        <v>1353.9287198</v>
      </c>
      <c r="E26" s="66">
        <v>1379.5612841800005</v>
      </c>
      <c r="F26" s="66">
        <v>1389.8738597099998</v>
      </c>
      <c r="G26" s="66">
        <v>10.312575529999256</v>
      </c>
      <c r="H26" s="72">
        <v>7.4752572779896208E-3</v>
      </c>
      <c r="I26" s="67">
        <v>0.11216717292728069</v>
      </c>
    </row>
    <row r="27" spans="1:9" x14ac:dyDescent="0.25">
      <c r="A27" s="11">
        <v>2</v>
      </c>
      <c r="B27" s="70" t="s">
        <v>1</v>
      </c>
      <c r="C27" s="70" t="s">
        <v>279</v>
      </c>
      <c r="D27" s="66">
        <v>1097.2519312100003</v>
      </c>
      <c r="E27" s="66">
        <v>1103.9362198099998</v>
      </c>
      <c r="F27" s="66">
        <v>1098.1744235000003</v>
      </c>
      <c r="G27" s="66">
        <v>-5.7617963099994656</v>
      </c>
      <c r="H27" s="14">
        <v>-5.2193199268261515E-3</v>
      </c>
      <c r="I27" s="67">
        <v>8.862611495603126E-2</v>
      </c>
    </row>
    <row r="28" spans="1:9" x14ac:dyDescent="0.25">
      <c r="A28" s="11">
        <v>3</v>
      </c>
      <c r="B28" s="70" t="s">
        <v>1</v>
      </c>
      <c r="C28" s="70" t="s">
        <v>8</v>
      </c>
      <c r="D28" s="66">
        <v>1063.31060112</v>
      </c>
      <c r="E28" s="66">
        <v>1084.0076925699998</v>
      </c>
      <c r="F28" s="66">
        <v>1083.5442019500001</v>
      </c>
      <c r="G28" s="66">
        <v>-0.46349061999964714</v>
      </c>
      <c r="H28" s="15">
        <v>-4.2757133844759803E-4</v>
      </c>
      <c r="I28" s="67">
        <v>8.7445410261789647E-2</v>
      </c>
    </row>
    <row r="29" spans="1:9" x14ac:dyDescent="0.25">
      <c r="A29" s="11">
        <v>4</v>
      </c>
      <c r="B29" s="70" t="s">
        <v>1</v>
      </c>
      <c r="C29" s="70" t="s">
        <v>101</v>
      </c>
      <c r="D29" s="66">
        <v>827.33660451000003</v>
      </c>
      <c r="E29" s="66">
        <v>848.07755605999989</v>
      </c>
      <c r="F29" s="66">
        <v>854.13552902000015</v>
      </c>
      <c r="G29" s="66">
        <v>6.0579729600001571</v>
      </c>
      <c r="H29" s="72">
        <v>7.1431827392583027E-3</v>
      </c>
      <c r="I29" s="67">
        <v>6.8931411953391836E-2</v>
      </c>
    </row>
    <row r="30" spans="1:9" x14ac:dyDescent="0.25">
      <c r="A30" s="11">
        <v>5</v>
      </c>
      <c r="B30" s="70" t="s">
        <v>1</v>
      </c>
      <c r="C30" s="70" t="s">
        <v>9</v>
      </c>
      <c r="D30" s="66">
        <v>578.90875744999983</v>
      </c>
      <c r="E30" s="66">
        <v>605.22106989999986</v>
      </c>
      <c r="F30" s="66">
        <v>605.20623363999982</v>
      </c>
      <c r="G30" s="66">
        <v>-1.4836259999990463E-2</v>
      </c>
      <c r="H30" s="72">
        <v>-2.4513786346601986E-5</v>
      </c>
      <c r="I30" s="67">
        <v>4.8842038283625468E-2</v>
      </c>
    </row>
    <row r="31" spans="1:9" x14ac:dyDescent="0.25">
      <c r="A31" s="11">
        <v>6</v>
      </c>
      <c r="B31" s="70" t="s">
        <v>1</v>
      </c>
      <c r="C31" s="70" t="s">
        <v>102</v>
      </c>
      <c r="D31" s="66">
        <v>517.27309144999992</v>
      </c>
      <c r="E31" s="66">
        <v>512.29536271000018</v>
      </c>
      <c r="F31" s="66">
        <v>523.54645464999999</v>
      </c>
      <c r="G31" s="66">
        <v>11.251091939999819</v>
      </c>
      <c r="H31" s="72">
        <v>2.1962119431420325E-2</v>
      </c>
      <c r="I31" s="67">
        <v>4.2251838398086217E-2</v>
      </c>
    </row>
    <row r="32" spans="1:9" x14ac:dyDescent="0.25">
      <c r="A32" s="11">
        <v>7</v>
      </c>
      <c r="B32" s="70" t="s">
        <v>1</v>
      </c>
      <c r="C32" s="70" t="s">
        <v>280</v>
      </c>
      <c r="D32" s="66">
        <v>501.72397825999997</v>
      </c>
      <c r="E32" s="66">
        <v>505.72751847000001</v>
      </c>
      <c r="F32" s="66">
        <v>511.45104963999995</v>
      </c>
      <c r="G32" s="66">
        <v>5.7235311699998972</v>
      </c>
      <c r="H32" s="72">
        <v>1.1317420865915209E-2</v>
      </c>
      <c r="I32" s="67">
        <v>4.1275701336507653E-2</v>
      </c>
    </row>
    <row r="33" spans="1:9" x14ac:dyDescent="0.25">
      <c r="A33" s="11">
        <v>8</v>
      </c>
      <c r="B33" s="70" t="s">
        <v>1</v>
      </c>
      <c r="C33" s="70" t="s">
        <v>103</v>
      </c>
      <c r="D33" s="66">
        <v>460.1915506499999</v>
      </c>
      <c r="E33" s="66">
        <v>469.36152341999997</v>
      </c>
      <c r="F33" s="66">
        <v>473.85537143000016</v>
      </c>
      <c r="G33" s="66">
        <v>4.4938480100002289</v>
      </c>
      <c r="H33" s="72">
        <v>9.5743851717026828E-3</v>
      </c>
      <c r="I33" s="67">
        <v>3.8241612372506756E-2</v>
      </c>
    </row>
    <row r="34" spans="1:9" x14ac:dyDescent="0.25">
      <c r="A34" s="11">
        <v>9</v>
      </c>
      <c r="B34" s="70" t="s">
        <v>1</v>
      </c>
      <c r="C34" s="70" t="s">
        <v>104</v>
      </c>
      <c r="D34" s="66">
        <v>406.12595568</v>
      </c>
      <c r="E34" s="66">
        <v>412.47054040999996</v>
      </c>
      <c r="F34" s="66">
        <v>422.65495649000013</v>
      </c>
      <c r="G34" s="66">
        <v>10.184416080000162</v>
      </c>
      <c r="H34" s="72">
        <v>2.4691256907406641E-2</v>
      </c>
      <c r="I34" s="67">
        <v>3.4109578550587265E-2</v>
      </c>
    </row>
    <row r="35" spans="1:9" x14ac:dyDescent="0.25">
      <c r="A35" s="11">
        <v>10</v>
      </c>
      <c r="B35" s="70" t="s">
        <v>1</v>
      </c>
      <c r="C35" s="70" t="s">
        <v>5</v>
      </c>
      <c r="D35" s="66">
        <v>404.08123793000004</v>
      </c>
      <c r="E35" s="66">
        <v>411.42861482000006</v>
      </c>
      <c r="F35" s="66">
        <v>418.39207055000003</v>
      </c>
      <c r="G35" s="66">
        <v>6.9634557299999598</v>
      </c>
      <c r="H35" s="72">
        <v>1.6925064225409965E-2</v>
      </c>
      <c r="I35" s="67">
        <v>3.3765550305821915E-2</v>
      </c>
    </row>
    <row r="36" spans="1:9" x14ac:dyDescent="0.25">
      <c r="A36" s="11">
        <v>11</v>
      </c>
      <c r="B36" s="70" t="s">
        <v>1</v>
      </c>
      <c r="C36" s="70" t="s">
        <v>7</v>
      </c>
      <c r="D36" s="66">
        <v>394.2980616000001</v>
      </c>
      <c r="E36" s="66">
        <v>397.18069606000006</v>
      </c>
      <c r="F36" s="66">
        <v>398.49625540999995</v>
      </c>
      <c r="G36" s="66">
        <v>1.3155593499999045</v>
      </c>
      <c r="H36" s="67">
        <v>3.3122439309114103E-3</v>
      </c>
      <c r="I36" s="67">
        <v>3.2159895719438635E-2</v>
      </c>
    </row>
    <row r="37" spans="1:9" x14ac:dyDescent="0.25">
      <c r="A37" s="11">
        <v>12</v>
      </c>
      <c r="B37" s="70" t="s">
        <v>1</v>
      </c>
      <c r="C37" s="70" t="s">
        <v>105</v>
      </c>
      <c r="D37" s="66">
        <v>379.87415130999995</v>
      </c>
      <c r="E37" s="66">
        <v>385.86332425000006</v>
      </c>
      <c r="F37" s="66">
        <v>386.82386145000009</v>
      </c>
      <c r="G37" s="66">
        <v>0.96053720000004772</v>
      </c>
      <c r="H37" s="67">
        <v>2.4893197659223961E-3</v>
      </c>
      <c r="I37" s="67">
        <v>3.1217896974272057E-2</v>
      </c>
    </row>
    <row r="38" spans="1:9" x14ac:dyDescent="0.25">
      <c r="A38" s="11">
        <v>13</v>
      </c>
      <c r="B38" s="70" t="s">
        <v>1</v>
      </c>
      <c r="C38" s="70" t="s">
        <v>4</v>
      </c>
      <c r="D38" s="66">
        <v>378.17751635999997</v>
      </c>
      <c r="E38" s="66">
        <v>382.15634562999998</v>
      </c>
      <c r="F38" s="66">
        <v>383.46348784999998</v>
      </c>
      <c r="G38" s="66">
        <v>1.3071422199999689</v>
      </c>
      <c r="H38" s="67">
        <v>3.4204383492444507E-3</v>
      </c>
      <c r="I38" s="67">
        <v>3.0946704301600212E-2</v>
      </c>
    </row>
    <row r="39" spans="1:9" x14ac:dyDescent="0.25">
      <c r="A39" s="11">
        <v>14</v>
      </c>
      <c r="B39" s="70" t="s">
        <v>1</v>
      </c>
      <c r="C39" s="70" t="s">
        <v>281</v>
      </c>
      <c r="D39" s="66">
        <v>371.67760953999993</v>
      </c>
      <c r="E39" s="66">
        <v>375.14425845000005</v>
      </c>
      <c r="F39" s="66">
        <v>377.08870718999998</v>
      </c>
      <c r="G39" s="66">
        <v>1.9444487399999499</v>
      </c>
      <c r="H39" s="72">
        <v>5.1832027178928819E-3</v>
      </c>
      <c r="I39" s="67">
        <v>3.0432239539443382E-2</v>
      </c>
    </row>
    <row r="40" spans="1:9" x14ac:dyDescent="0.25">
      <c r="A40" s="11">
        <v>15</v>
      </c>
      <c r="B40" s="70" t="s">
        <v>1</v>
      </c>
      <c r="C40" s="70" t="s">
        <v>106</v>
      </c>
      <c r="D40" s="66">
        <v>332.23090335000001</v>
      </c>
      <c r="E40" s="66">
        <v>333.16998101999997</v>
      </c>
      <c r="F40" s="66">
        <v>334.60856628000005</v>
      </c>
      <c r="G40" s="66">
        <v>1.4385852600000502</v>
      </c>
      <c r="H40" s="67">
        <v>4.3178717830334558E-3</v>
      </c>
      <c r="I40" s="67">
        <v>2.700395913965126E-2</v>
      </c>
    </row>
    <row r="41" spans="1:9" x14ac:dyDescent="0.25">
      <c r="A41" s="11">
        <v>16</v>
      </c>
      <c r="B41" s="70" t="s">
        <v>1</v>
      </c>
      <c r="C41" s="70" t="s">
        <v>282</v>
      </c>
      <c r="D41" s="66">
        <v>312.95505870999995</v>
      </c>
      <c r="E41" s="66">
        <v>314.09605486999988</v>
      </c>
      <c r="F41" s="66">
        <v>314.46223060999995</v>
      </c>
      <c r="G41" s="66">
        <v>0.36617574000006914</v>
      </c>
      <c r="H41" s="67">
        <v>1.1658081479298565E-3</v>
      </c>
      <c r="I41" s="67">
        <v>2.5378086761981361E-2</v>
      </c>
    </row>
    <row r="42" spans="1:9" x14ac:dyDescent="0.25">
      <c r="A42" s="11">
        <v>17</v>
      </c>
      <c r="B42" s="70" t="s">
        <v>1</v>
      </c>
      <c r="C42" s="70" t="s">
        <v>289</v>
      </c>
      <c r="D42" s="66">
        <v>271.43518247000003</v>
      </c>
      <c r="E42" s="66">
        <v>274.14139911000001</v>
      </c>
      <c r="F42" s="66">
        <v>277.94202437000001</v>
      </c>
      <c r="G42" s="66">
        <v>3.8006252599999906</v>
      </c>
      <c r="H42" s="72">
        <v>1.3863740654781508E-2</v>
      </c>
      <c r="I42" s="67">
        <v>2.2430791753845335E-2</v>
      </c>
    </row>
    <row r="43" spans="1:9" x14ac:dyDescent="0.25">
      <c r="A43" s="11">
        <v>18</v>
      </c>
      <c r="B43" s="70" t="s">
        <v>1</v>
      </c>
      <c r="C43" s="70" t="s">
        <v>300</v>
      </c>
      <c r="D43" s="66">
        <v>238.89701260999993</v>
      </c>
      <c r="E43" s="66">
        <v>256.93313330999996</v>
      </c>
      <c r="F43" s="66">
        <v>261.61055373000005</v>
      </c>
      <c r="G43" s="66">
        <v>4.6774204200001064</v>
      </c>
      <c r="H43" s="72">
        <v>1.8204816014743472E-2</v>
      </c>
      <c r="I43" s="67">
        <v>2.1112790930507379E-2</v>
      </c>
    </row>
    <row r="44" spans="1:9" x14ac:dyDescent="0.25">
      <c r="A44" s="11">
        <v>19</v>
      </c>
      <c r="B44" s="70" t="s">
        <v>1</v>
      </c>
      <c r="C44" s="70" t="s">
        <v>107</v>
      </c>
      <c r="D44" s="66">
        <v>248.72388681999999</v>
      </c>
      <c r="E44" s="66">
        <v>250.19051475999999</v>
      </c>
      <c r="F44" s="66">
        <v>254.70821315999993</v>
      </c>
      <c r="G44" s="66">
        <v>4.5176983999999463</v>
      </c>
      <c r="H44" s="72">
        <v>1.8057033074709624E-2</v>
      </c>
      <c r="I44" s="67">
        <v>2.0555750431537401E-2</v>
      </c>
    </row>
    <row r="45" spans="1:9" x14ac:dyDescent="0.25">
      <c r="A45" s="11">
        <v>20</v>
      </c>
      <c r="B45" s="70" t="s">
        <v>1</v>
      </c>
      <c r="C45" s="70" t="s">
        <v>108</v>
      </c>
      <c r="D45" s="66">
        <v>206.09976853000009</v>
      </c>
      <c r="E45" s="66">
        <v>208.78035578000001</v>
      </c>
      <c r="F45" s="66">
        <v>211.65910201</v>
      </c>
      <c r="G45" s="66">
        <v>2.8787462299999893</v>
      </c>
      <c r="H45" s="72">
        <v>1.3788396035848489E-2</v>
      </c>
      <c r="I45" s="67">
        <v>1.7081552351622949E-2</v>
      </c>
    </row>
    <row r="46" spans="1:9" x14ac:dyDescent="0.25">
      <c r="A46" s="11">
        <v>21</v>
      </c>
      <c r="B46" s="70" t="s">
        <v>1</v>
      </c>
      <c r="C46" s="70" t="s">
        <v>283</v>
      </c>
      <c r="D46" s="66">
        <v>205.92363858000002</v>
      </c>
      <c r="E46" s="66">
        <v>207.92908798000002</v>
      </c>
      <c r="F46" s="66">
        <v>209.51171848000001</v>
      </c>
      <c r="G46" s="66">
        <v>1.5826305000000001</v>
      </c>
      <c r="H46" s="72">
        <v>7.611395381834348E-3</v>
      </c>
      <c r="I46" s="67">
        <v>1.6908251776129746E-2</v>
      </c>
    </row>
    <row r="47" spans="1:9" x14ac:dyDescent="0.25">
      <c r="A47" s="11">
        <v>22</v>
      </c>
      <c r="B47" s="70" t="s">
        <v>1</v>
      </c>
      <c r="C47" s="70" t="s">
        <v>109</v>
      </c>
      <c r="D47" s="66">
        <v>199.89299829999999</v>
      </c>
      <c r="E47" s="66">
        <v>199.71558453999998</v>
      </c>
      <c r="F47" s="66">
        <v>196.63934381000007</v>
      </c>
      <c r="G47" s="66">
        <v>-3.0762407299999297</v>
      </c>
      <c r="H47" s="14">
        <v>-1.5403108060321679E-2</v>
      </c>
      <c r="I47" s="67">
        <v>1.5869410829875894E-2</v>
      </c>
    </row>
    <row r="48" spans="1:9" x14ac:dyDescent="0.25">
      <c r="A48" s="11">
        <v>23</v>
      </c>
      <c r="B48" s="70" t="s">
        <v>1</v>
      </c>
      <c r="C48" s="70" t="s">
        <v>284</v>
      </c>
      <c r="D48" s="66">
        <v>157.02856091999999</v>
      </c>
      <c r="E48" s="66">
        <v>155.90968310999997</v>
      </c>
      <c r="F48" s="66">
        <v>157.4630128</v>
      </c>
      <c r="G48" s="66">
        <v>1.5533296900000275</v>
      </c>
      <c r="H48" s="72">
        <v>9.9630097311152674E-3</v>
      </c>
      <c r="I48" s="67">
        <v>1.2707758235033981E-2</v>
      </c>
    </row>
    <row r="49" spans="1:9" x14ac:dyDescent="0.25">
      <c r="A49" s="11">
        <v>24</v>
      </c>
      <c r="B49" s="70" t="s">
        <v>1</v>
      </c>
      <c r="C49" s="70" t="s">
        <v>110</v>
      </c>
      <c r="D49" s="66">
        <v>131.45016278999998</v>
      </c>
      <c r="E49" s="66">
        <v>133.15641479999996</v>
      </c>
      <c r="F49" s="66">
        <v>134.09178980999999</v>
      </c>
      <c r="G49" s="66">
        <v>0.9353750100000352</v>
      </c>
      <c r="H49" s="72">
        <v>7.0246334838990829E-3</v>
      </c>
      <c r="I49" s="67">
        <v>1.082162735176926E-2</v>
      </c>
    </row>
    <row r="50" spans="1:9" x14ac:dyDescent="0.25">
      <c r="A50" s="11">
        <v>25</v>
      </c>
      <c r="B50" s="70" t="s">
        <v>1</v>
      </c>
      <c r="C50" s="70" t="s">
        <v>10</v>
      </c>
      <c r="D50" s="66">
        <v>106.69129571999997</v>
      </c>
      <c r="E50" s="66">
        <v>108.79854325000001</v>
      </c>
      <c r="F50" s="66">
        <v>109.75650705000001</v>
      </c>
      <c r="G50" s="66">
        <v>0.95796379999999703</v>
      </c>
      <c r="H50" s="72">
        <v>8.8049322296417497E-3</v>
      </c>
      <c r="I50" s="67">
        <v>8.8576938260716588E-3</v>
      </c>
    </row>
    <row r="51" spans="1:9" x14ac:dyDescent="0.25">
      <c r="A51" s="11">
        <v>26</v>
      </c>
      <c r="B51" s="70" t="s">
        <v>1</v>
      </c>
      <c r="C51" s="70" t="s">
        <v>290</v>
      </c>
      <c r="D51" s="66">
        <v>101.80937885000002</v>
      </c>
      <c r="E51" s="66">
        <v>104.06008253999998</v>
      </c>
      <c r="F51" s="66">
        <v>106.41695218000001</v>
      </c>
      <c r="G51" s="66">
        <v>2.3568696400000304</v>
      </c>
      <c r="H51" s="72">
        <v>2.2649123299456023E-2</v>
      </c>
      <c r="I51" s="67">
        <v>8.5881812901055597E-3</v>
      </c>
    </row>
    <row r="52" spans="1:9" x14ac:dyDescent="0.25">
      <c r="A52" s="11">
        <v>27</v>
      </c>
      <c r="B52" s="70" t="s">
        <v>1</v>
      </c>
      <c r="C52" s="70" t="s">
        <v>112</v>
      </c>
      <c r="D52" s="66">
        <v>100.69341264000002</v>
      </c>
      <c r="E52" s="66">
        <v>100.93318400000001</v>
      </c>
      <c r="F52" s="66">
        <v>101.92178853</v>
      </c>
      <c r="G52" s="66">
        <v>0.98860452999998627</v>
      </c>
      <c r="H52" s="72">
        <v>9.794643256275222E-3</v>
      </c>
      <c r="I52" s="67">
        <v>8.2254075067557664E-3</v>
      </c>
    </row>
    <row r="53" spans="1:9" x14ac:dyDescent="0.25">
      <c r="A53" s="11">
        <v>28</v>
      </c>
      <c r="B53" s="70" t="s">
        <v>1</v>
      </c>
      <c r="C53" s="70" t="s">
        <v>111</v>
      </c>
      <c r="D53" s="66">
        <v>97.717199789999995</v>
      </c>
      <c r="E53" s="66">
        <v>98.277317529999976</v>
      </c>
      <c r="F53" s="66">
        <v>98.619640199999992</v>
      </c>
      <c r="G53" s="66">
        <v>0.3423226700000167</v>
      </c>
      <c r="H53" s="67">
        <v>3.4832317222691783E-3</v>
      </c>
      <c r="I53" s="67">
        <v>7.9589137957078258E-3</v>
      </c>
    </row>
    <row r="54" spans="1:9" x14ac:dyDescent="0.25">
      <c r="A54" s="11">
        <v>29</v>
      </c>
      <c r="B54" s="70" t="s">
        <v>1</v>
      </c>
      <c r="C54" s="70" t="s">
        <v>6</v>
      </c>
      <c r="D54" s="66">
        <v>88.380704139999992</v>
      </c>
      <c r="E54" s="66">
        <v>89.954441610000018</v>
      </c>
      <c r="F54" s="66">
        <v>92.43625526000001</v>
      </c>
      <c r="G54" s="66">
        <v>2.481813649999991</v>
      </c>
      <c r="H54" s="72">
        <v>2.7589673234368606E-2</v>
      </c>
      <c r="I54" s="67">
        <v>7.4598952675187739E-3</v>
      </c>
    </row>
    <row r="55" spans="1:9" x14ac:dyDescent="0.25">
      <c r="A55" s="11">
        <v>30</v>
      </c>
      <c r="B55" s="70" t="s">
        <v>1</v>
      </c>
      <c r="C55" s="70" t="s">
        <v>3</v>
      </c>
      <c r="D55" s="66">
        <v>85.341611210000011</v>
      </c>
      <c r="E55" s="66">
        <v>84.979501350000035</v>
      </c>
      <c r="F55" s="66">
        <v>84.292581310000003</v>
      </c>
      <c r="G55" s="66">
        <v>-0.68692004000003637</v>
      </c>
      <c r="H55" s="14">
        <v>-8.083361623538593E-3</v>
      </c>
      <c r="I55" s="67">
        <v>6.8026752774949057E-3</v>
      </c>
    </row>
    <row r="56" spans="1:9" x14ac:dyDescent="0.25">
      <c r="A56" s="11">
        <v>31</v>
      </c>
      <c r="B56" s="70" t="s">
        <v>1</v>
      </c>
      <c r="C56" s="70" t="s">
        <v>113</v>
      </c>
      <c r="D56" s="66">
        <v>75.578436259999989</v>
      </c>
      <c r="E56" s="66">
        <v>75.682829899999987</v>
      </c>
      <c r="F56" s="66">
        <v>76.340941210000011</v>
      </c>
      <c r="G56" s="66">
        <v>0.65811131000001732</v>
      </c>
      <c r="H56" s="72">
        <v>8.6956488132061433E-3</v>
      </c>
      <c r="I56" s="67">
        <v>6.1609530205281489E-3</v>
      </c>
    </row>
    <row r="57" spans="1:9" x14ac:dyDescent="0.25">
      <c r="A57" s="11">
        <v>32</v>
      </c>
      <c r="B57" s="70" t="s">
        <v>2</v>
      </c>
      <c r="C57" s="70" t="s">
        <v>13</v>
      </c>
      <c r="D57" s="66">
        <v>62.695436129999983</v>
      </c>
      <c r="E57" s="66">
        <v>62.933347640000015</v>
      </c>
      <c r="F57" s="66">
        <v>62.369549859999985</v>
      </c>
      <c r="G57" s="66">
        <v>-0.563797780000031</v>
      </c>
      <c r="H57" s="14">
        <v>-8.9586491286804664E-3</v>
      </c>
      <c r="I57" s="67">
        <v>5.0334179865811459E-3</v>
      </c>
    </row>
    <row r="58" spans="1:9" x14ac:dyDescent="0.25">
      <c r="A58" s="11">
        <v>33</v>
      </c>
      <c r="B58" s="70" t="s">
        <v>2</v>
      </c>
      <c r="C58" s="70" t="s">
        <v>114</v>
      </c>
      <c r="D58" s="66">
        <v>48.251652230000005</v>
      </c>
      <c r="E58" s="66">
        <v>48.740808350000002</v>
      </c>
      <c r="F58" s="66">
        <v>49.035870179999989</v>
      </c>
      <c r="G58" s="66">
        <v>0.29506182999999075</v>
      </c>
      <c r="H58" s="72">
        <v>6.0536917623769931E-3</v>
      </c>
      <c r="I58" s="67">
        <v>3.9573482814241698E-3</v>
      </c>
    </row>
    <row r="59" spans="1:9" x14ac:dyDescent="0.25">
      <c r="A59" s="11">
        <v>34</v>
      </c>
      <c r="B59" s="70" t="s">
        <v>2</v>
      </c>
      <c r="C59" s="70" t="s">
        <v>12</v>
      </c>
      <c r="D59" s="66">
        <v>47.597668179999992</v>
      </c>
      <c r="E59" s="66">
        <v>47.21221927000002</v>
      </c>
      <c r="F59" s="66">
        <v>47.129864529999999</v>
      </c>
      <c r="G59" s="66">
        <v>-8.2354740000016982E-2</v>
      </c>
      <c r="H59" s="15">
        <v>-1.7443522307020107E-3</v>
      </c>
      <c r="I59" s="67">
        <v>3.8035276567319901E-3</v>
      </c>
    </row>
    <row r="60" spans="1:9" x14ac:dyDescent="0.25">
      <c r="A60" s="11">
        <v>35</v>
      </c>
      <c r="B60" s="70" t="s">
        <v>2</v>
      </c>
      <c r="C60" s="70" t="s">
        <v>285</v>
      </c>
      <c r="D60" s="66">
        <v>34.902945419999995</v>
      </c>
      <c r="E60" s="66">
        <v>36.154242169999996</v>
      </c>
      <c r="F60" s="66">
        <v>44.548572239999977</v>
      </c>
      <c r="G60" s="66">
        <v>8.3943300699999845</v>
      </c>
      <c r="H60" s="72">
        <v>0.2321810544535606</v>
      </c>
      <c r="I60" s="67">
        <v>3.5952092855031786E-3</v>
      </c>
    </row>
    <row r="61" spans="1:9" x14ac:dyDescent="0.25">
      <c r="A61" s="11">
        <v>36</v>
      </c>
      <c r="B61" s="70" t="s">
        <v>2</v>
      </c>
      <c r="C61" s="70" t="s">
        <v>11</v>
      </c>
      <c r="D61" s="66">
        <v>42.999484659999993</v>
      </c>
      <c r="E61" s="66">
        <v>42.803602850000004</v>
      </c>
      <c r="F61" s="66">
        <v>43.976603960000006</v>
      </c>
      <c r="G61" s="66">
        <v>1.1730011100000068</v>
      </c>
      <c r="H61" s="72">
        <v>2.7404261134527531E-2</v>
      </c>
      <c r="I61" s="67">
        <v>3.5490496541643588E-3</v>
      </c>
    </row>
    <row r="62" spans="1:9" x14ac:dyDescent="0.25">
      <c r="A62" s="11">
        <v>37</v>
      </c>
      <c r="B62" s="70" t="s">
        <v>2</v>
      </c>
      <c r="C62" s="70" t="s">
        <v>115</v>
      </c>
      <c r="D62" s="66">
        <v>41.214292429999993</v>
      </c>
      <c r="E62" s="66">
        <v>42.088995849999996</v>
      </c>
      <c r="F62" s="66">
        <v>43.829516030000001</v>
      </c>
      <c r="G62" s="66">
        <v>1.7405201800000072</v>
      </c>
      <c r="H62" s="72">
        <v>4.1353331075015598E-2</v>
      </c>
      <c r="I62" s="67">
        <v>3.5371791976012944E-3</v>
      </c>
    </row>
    <row r="63" spans="1:9" x14ac:dyDescent="0.25">
      <c r="A63" s="11">
        <v>38</v>
      </c>
      <c r="B63" s="70" t="s">
        <v>2</v>
      </c>
      <c r="C63" s="70" t="s">
        <v>286</v>
      </c>
      <c r="D63" s="66">
        <v>43.530795829999988</v>
      </c>
      <c r="E63" s="66">
        <v>43.202776330000006</v>
      </c>
      <c r="F63" s="66">
        <v>42.513204860000002</v>
      </c>
      <c r="G63" s="66">
        <v>-0.68957147000000629</v>
      </c>
      <c r="H63" s="14">
        <v>-1.5961276764548296E-2</v>
      </c>
      <c r="I63" s="67">
        <v>3.4309487640982799E-3</v>
      </c>
    </row>
    <row r="64" spans="1:9" x14ac:dyDescent="0.25">
      <c r="A64" s="11">
        <v>39</v>
      </c>
      <c r="B64" s="70" t="s">
        <v>2</v>
      </c>
      <c r="C64" s="70" t="s">
        <v>287</v>
      </c>
      <c r="D64" s="66">
        <v>31.293837270000004</v>
      </c>
      <c r="E64" s="66">
        <v>31.250561400000002</v>
      </c>
      <c r="F64" s="66">
        <v>30.641535639999997</v>
      </c>
      <c r="G64" s="66">
        <v>-0.60902576000000541</v>
      </c>
      <c r="H64" s="14">
        <v>-1.9488474213458621E-2</v>
      </c>
      <c r="I64" s="67">
        <v>2.4728678814107965E-3</v>
      </c>
    </row>
    <row r="65" spans="1:9" x14ac:dyDescent="0.25">
      <c r="A65" s="11">
        <v>40</v>
      </c>
      <c r="B65" s="70" t="s">
        <v>2</v>
      </c>
      <c r="C65" s="70" t="s">
        <v>298</v>
      </c>
      <c r="D65" s="66">
        <v>26.545201250000002</v>
      </c>
      <c r="E65" s="66">
        <v>26.663013230000001</v>
      </c>
      <c r="F65" s="66">
        <v>27.604213059999996</v>
      </c>
      <c r="G65" s="66">
        <v>0.94119982999999452</v>
      </c>
      <c r="H65" s="72">
        <v>3.5299829838474503E-2</v>
      </c>
      <c r="I65" s="67">
        <v>2.227746437700876E-3</v>
      </c>
    </row>
    <row r="66" spans="1:9" x14ac:dyDescent="0.25">
      <c r="A66" s="11">
        <v>41</v>
      </c>
      <c r="B66" s="70" t="s">
        <v>2</v>
      </c>
      <c r="C66" s="70" t="s">
        <v>288</v>
      </c>
      <c r="D66" s="66">
        <v>20.942440250000004</v>
      </c>
      <c r="E66" s="66">
        <v>21.811760580000001</v>
      </c>
      <c r="F66" s="66">
        <v>21.654387750000001</v>
      </c>
      <c r="G66" s="66">
        <v>-0.15737283000000193</v>
      </c>
      <c r="H66" s="14">
        <v>-7.2150448113896329E-3</v>
      </c>
      <c r="I66" s="67">
        <v>1.7475769030546673E-3</v>
      </c>
    </row>
    <row r="67" spans="1:9" x14ac:dyDescent="0.25">
      <c r="A67" s="11">
        <v>42</v>
      </c>
      <c r="B67" s="70" t="s">
        <v>14</v>
      </c>
      <c r="C67" s="70" t="s">
        <v>299</v>
      </c>
      <c r="D67" s="66">
        <v>14.91463783</v>
      </c>
      <c r="E67" s="66">
        <v>14.66577227</v>
      </c>
      <c r="F67" s="66">
        <v>14.67986163</v>
      </c>
      <c r="G67" s="66">
        <v>1.4089359999999404E-2</v>
      </c>
      <c r="H67" s="67">
        <v>9.606967666353518E-4</v>
      </c>
      <c r="I67" s="67">
        <v>1.1847108041475999E-3</v>
      </c>
    </row>
    <row r="68" spans="1:9" x14ac:dyDescent="0.25">
      <c r="A68" s="11">
        <v>43</v>
      </c>
      <c r="B68" s="70" t="s">
        <v>14</v>
      </c>
      <c r="C68" s="70" t="s">
        <v>116</v>
      </c>
      <c r="D68" s="66">
        <v>13.711879920000003</v>
      </c>
      <c r="E68" s="66">
        <v>14.01518855</v>
      </c>
      <c r="F68" s="66">
        <v>13.922033750000002</v>
      </c>
      <c r="G68" s="66">
        <v>-9.3154799999997026E-2</v>
      </c>
      <c r="H68" s="14">
        <v>-6.6467033010409998E-3</v>
      </c>
      <c r="I68" s="67">
        <v>1.1235517210615921E-3</v>
      </c>
    </row>
    <row r="69" spans="1:9" x14ac:dyDescent="0.25">
      <c r="A69" s="116" t="s">
        <v>0</v>
      </c>
      <c r="B69" s="116"/>
      <c r="C69" s="10" t="s">
        <v>15</v>
      </c>
      <c r="D69" s="68">
        <v>12123.609249960004</v>
      </c>
      <c r="E69" s="68">
        <v>12300.68240469</v>
      </c>
      <c r="F69" s="68">
        <v>12391.092896769998</v>
      </c>
      <c r="G69" s="68">
        <v>90.410492079998022</v>
      </c>
      <c r="H69" s="69">
        <v>7.3500387300078837E-3</v>
      </c>
    </row>
  </sheetData>
  <mergeCells count="3">
    <mergeCell ref="A22:D22"/>
    <mergeCell ref="G24:I24"/>
    <mergeCell ref="A69:B69"/>
  </mergeCell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2022-07-14T22:42:24Z</dcterms:created>
  <dcterms:modified xsi:type="dcterms:W3CDTF">2023-05-16T00:51:42Z</dcterms:modified>
</cp:coreProperties>
</file>