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filterPrivacy="1"/>
  <xr:revisionPtr revIDLastSave="0" documentId="13_ncr:1_{EDAECD14-5B89-4240-BF43-F6684312B9AE}" xr6:coauthVersionLast="47" xr6:coauthVersionMax="47" xr10:uidLastSave="{00000000-0000-0000-0000-000000000000}"/>
  <bookViews>
    <workbookView showSheetTabs="0" xWindow="-120" yWindow="-120" windowWidth="20730" windowHeight="1116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5" i="32" l="1"/>
  <c r="B46" i="32" s="1"/>
  <c r="B47" i="32" s="1"/>
  <c r="B48" i="32" s="1"/>
  <c r="B49" i="32" s="1"/>
  <c r="B50" i="32" s="1"/>
  <c r="B51" i="32" s="1"/>
  <c r="B52" i="32" s="1"/>
  <c r="B53" i="32" s="1"/>
  <c r="A41" i="31"/>
  <c r="A42" i="31"/>
  <c r="A43" i="31" s="1"/>
  <c r="A44" i="31" s="1"/>
  <c r="A45" i="31" s="1"/>
  <c r="F46" i="31"/>
  <c r="F15" i="31"/>
  <c r="F24" i="31"/>
  <c r="F36" i="31"/>
  <c r="F13" i="31"/>
  <c r="F11" i="31"/>
  <c r="F20" i="31"/>
  <c r="F16" i="31"/>
  <c r="F34" i="31"/>
  <c r="F6" i="31"/>
  <c r="F32" i="31"/>
  <c r="F35" i="31"/>
  <c r="F39" i="31"/>
  <c r="F27" i="31"/>
  <c r="F45" i="31"/>
  <c r="F12" i="31"/>
  <c r="F25" i="31"/>
  <c r="F22" i="31"/>
  <c r="F40" i="31"/>
  <c r="F30" i="31"/>
  <c r="F38" i="31"/>
  <c r="F8" i="31"/>
  <c r="F29" i="31"/>
  <c r="F28" i="31"/>
  <c r="F44" i="31"/>
  <c r="F21" i="31"/>
  <c r="F14" i="31"/>
  <c r="F18" i="31"/>
  <c r="F33" i="31"/>
  <c r="F7" i="31"/>
  <c r="F37" i="31"/>
  <c r="F42" i="31"/>
  <c r="F41" i="31"/>
  <c r="F31" i="31"/>
  <c r="F19" i="31"/>
  <c r="F23" i="31"/>
  <c r="F17" i="31"/>
  <c r="F26" i="31"/>
  <c r="F9" i="31"/>
  <c r="F10" i="31"/>
  <c r="F43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  <c r="A7" i="31" l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</calcChain>
</file>

<file path=xl/sharedStrings.xml><?xml version="1.0" encoding="utf-8"?>
<sst xmlns="http://schemas.openxmlformats.org/spreadsheetml/2006/main" count="2287" uniqueCount="302">
  <si>
    <t/>
  </si>
  <si>
    <t>SEGMENTO 1</t>
  </si>
  <si>
    <t>SEGMENTO 2</t>
  </si>
  <si>
    <t>CALCETA</t>
  </si>
  <si>
    <t>RIOBAMBA</t>
  </si>
  <si>
    <t>ATUNTAQUI</t>
  </si>
  <si>
    <t>CHONE</t>
  </si>
  <si>
    <t>TULCAN</t>
  </si>
  <si>
    <t>CACPECO</t>
  </si>
  <si>
    <t>COOPROGRESO</t>
  </si>
  <si>
    <t>OSCUS</t>
  </si>
  <si>
    <t>COMERCIO</t>
  </si>
  <si>
    <t>COTOCOLLAO</t>
  </si>
  <si>
    <t>COOPAD</t>
  </si>
  <si>
    <t>GUARANDA</t>
  </si>
  <si>
    <t>SEGMENTO 3</t>
  </si>
  <si>
    <t>G.ICORED</t>
  </si>
  <si>
    <t>#</t>
  </si>
  <si>
    <t>SEG.</t>
  </si>
  <si>
    <t>ENTIDAD</t>
  </si>
  <si>
    <t>ABSOLUTA</t>
  </si>
  <si>
    <t>RELATIVA</t>
  </si>
  <si>
    <t>COMPOSICIÓN</t>
  </si>
  <si>
    <t>Morosidad</t>
  </si>
  <si>
    <t>&lt; 40.00%</t>
  </si>
  <si>
    <t>&lt; 9.00%</t>
  </si>
  <si>
    <t>&lt; 75.00%</t>
  </si>
  <si>
    <t>&lt; 5.00%</t>
  </si>
  <si>
    <t>&lt; 80.00%</t>
  </si>
  <si>
    <t>&lt; 0.25%</t>
  </si>
  <si>
    <t>&lt; 1.00%</t>
  </si>
  <si>
    <t>&lt; 15.00%</t>
  </si>
  <si>
    <t>&lt; 12.00%</t>
  </si>
  <si>
    <t>40.00% - 60.00%</t>
  </si>
  <si>
    <t>9.00% - 9.00%</t>
  </si>
  <si>
    <t>75.00% - 90.00%</t>
  </si>
  <si>
    <t>5.00% - 7.50%</t>
  </si>
  <si>
    <t>75.00% - 105.00%</t>
  </si>
  <si>
    <t>80.00% - 95.00%</t>
  </si>
  <si>
    <t>0.25% - 1.00%</t>
  </si>
  <si>
    <t>1.00% - 8.00%</t>
  </si>
  <si>
    <t>15.00% - 19.00%</t>
  </si>
  <si>
    <t>12.00% - 14.00%</t>
  </si>
  <si>
    <t>&gt; 60.00%</t>
  </si>
  <si>
    <t>&gt; 9.00%</t>
  </si>
  <si>
    <t>&gt; 90.00%</t>
  </si>
  <si>
    <t>&gt; 7.50%</t>
  </si>
  <si>
    <t>&gt; 105.00%</t>
  </si>
  <si>
    <t>&gt; 95.00%</t>
  </si>
  <si>
    <t>&gt; 1.00%</t>
  </si>
  <si>
    <t>&gt; 8.00%</t>
  </si>
  <si>
    <t>&gt; 19.00%</t>
  </si>
  <si>
    <t>&gt; 14.00%</t>
  </si>
  <si>
    <t>Cobertura Patrimonial de Activos Improductivos</t>
  </si>
  <si>
    <t>Solvencia</t>
  </si>
  <si>
    <t>Sostenibilidad Operativa</t>
  </si>
  <si>
    <t>Morosidad Ampliada de la Cartera</t>
  </si>
  <si>
    <t>Cobertura de Cartera Improductiva</t>
  </si>
  <si>
    <t>Grado de Absorcion del Margen Financiero Neto</t>
  </si>
  <si>
    <t>Rendimiento sobre los Activos</t>
  </si>
  <si>
    <t>Rendimiento sobre el Patrimonio</t>
  </si>
  <si>
    <t>Liquidez de Primera Linea</t>
  </si>
  <si>
    <t>Liquidez de Segunda Linea</t>
  </si>
  <si>
    <t>Ranking de DEPOSITOS A PLAZO (Millones)</t>
  </si>
  <si>
    <t>Tablas de Ranking de PASIVO (Millones)</t>
  </si>
  <si>
    <t>Tablas de Ranking de Rentabilidad sobre el activo</t>
  </si>
  <si>
    <t>Ranking Rentabilidad sobre el activo</t>
  </si>
  <si>
    <t>Tablas de Ranking de Morosidad Ampliada de la Cartera</t>
  </si>
  <si>
    <t>Ranking Morosidad Ampliada de la Cartera</t>
  </si>
  <si>
    <t>Tablas de Ranking de Solvencia (SFPS)</t>
  </si>
  <si>
    <t>Ranking Solvencia (SFPS)</t>
  </si>
  <si>
    <t>Tablas de Ranking de Grado de Absorción del Margen Financiero Neto</t>
  </si>
  <si>
    <t>Ranking Grado de Absorción del Margen Financiero Neto</t>
  </si>
  <si>
    <t>Tablas de Ranking de Cobertura de Cartera Improductiva</t>
  </si>
  <si>
    <t>Ranking Cobertura de Cartera Improductiva</t>
  </si>
  <si>
    <t>Tablas de Ranking de Índice Liquidez de segunda línea</t>
  </si>
  <si>
    <t>Ranking Índice Liquidez de segunda línea</t>
  </si>
  <si>
    <t>Tablas de Ranking de Índice de Liquidez de primera línea</t>
  </si>
  <si>
    <t>Ranking Índice de Liquidez de primera línea</t>
  </si>
  <si>
    <t>Tablas de Ranking de Rentabilidad sobre el patrimonio</t>
  </si>
  <si>
    <t>Ranking Rentabilidad sobre el patrimonio</t>
  </si>
  <si>
    <t>Ranking de ACTIVOS (Millones de USD)</t>
  </si>
  <si>
    <t>Tablas de Ranking de FONDOS DISPONIBLES</t>
  </si>
  <si>
    <t>(Cifras en millones de dólares)</t>
  </si>
  <si>
    <t>Ranking de FONDOS DISPONIBLES (Millones de USD)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</si>
  <si>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</si>
  <si>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</si>
  <si>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</si>
  <si>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</si>
  <si>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Ranking de PASIVO (Millones de USD)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</si>
  <si>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</si>
  <si>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</si>
  <si>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</si>
  <si>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</si>
  <si>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Tablas de Ranking de DEPOSITOS A PLAZO</t>
  </si>
  <si>
    <t>Ranking de PATRIMONIO (Millones de USD)</t>
  </si>
  <si>
    <t>Tablas de Ranking de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</si>
  <si>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</si>
  <si>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</si>
  <si>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</si>
  <si>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</si>
  <si>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CPN</t>
  </si>
  <si>
    <t>ALIANZA DEL VALLE</t>
  </si>
  <si>
    <t>29 DE OCTUBRE</t>
  </si>
  <si>
    <t>SAN FRANCISCO</t>
  </si>
  <si>
    <t>ANDALUCIA</t>
  </si>
  <si>
    <t>MUSHUC RUNA</t>
  </si>
  <si>
    <t>CACPE BIBLIAN</t>
  </si>
  <si>
    <t>F. DAQUILEMA</t>
  </si>
  <si>
    <t>23 DE JULIO</t>
  </si>
  <si>
    <t>MEGO</t>
  </si>
  <si>
    <t>PABLO MUÑOZ VEGA</t>
  </si>
  <si>
    <t>EL SAGRARIO</t>
  </si>
  <si>
    <t>CACPE PASTAZA</t>
  </si>
  <si>
    <t>SAN JOSE</t>
  </si>
  <si>
    <t>CCCA</t>
  </si>
  <si>
    <t>SANTA ROSA</t>
  </si>
  <si>
    <t>ONCE DE JUNIO</t>
  </si>
  <si>
    <t>PADRE JULIAN LORENTE</t>
  </si>
  <si>
    <t>15 DE ABRIL</t>
  </si>
  <si>
    <t>9 DE OCTUBRE</t>
  </si>
  <si>
    <t>CACPE LOJA</t>
  </si>
  <si>
    <t>SAN FRANCISCO DE ASIS</t>
  </si>
  <si>
    <t>LUCHA CAMPESINA</t>
  </si>
  <si>
    <t>PEDRO MONCAYO</t>
  </si>
  <si>
    <t>SANTA ANA</t>
  </si>
  <si>
    <t>LA BENEFICA</t>
  </si>
  <si>
    <t>UNION EL EJIDO</t>
  </si>
  <si>
    <t>LA DOLOROSA</t>
  </si>
  <si>
    <t>El presente informe se realizó en base a la información de la herramienta "Visor Estratégico" que recoge los balances de las 40 cooperativas socias de ICORED; agrupadas de la siguiente forma:</t>
  </si>
  <si>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</si>
  <si>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</si>
  <si>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</si>
  <si>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</si>
  <si>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</si>
  <si>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</si>
  <si>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</si>
  <si>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</si>
  <si>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</si>
  <si>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</si>
  <si>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</si>
  <si>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</si>
  <si>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</si>
  <si>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</si>
  <si>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Grado de Absorción</t>
  </si>
  <si>
    <t>ROA</t>
  </si>
  <si>
    <t>ROE</t>
  </si>
  <si>
    <t>Liquidez 1ra línea</t>
  </si>
  <si>
    <t>Liquidez 2da línea</t>
  </si>
  <si>
    <t>Tablas de Ranking de ACTIVOS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</si>
  <si>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</si>
  <si>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</si>
  <si>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</si>
  <si>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</si>
  <si>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</si>
  <si>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</si>
  <si>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</si>
  <si>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</si>
  <si>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</si>
  <si>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</si>
  <si>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</si>
  <si>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</si>
  <si>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</si>
  <si>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</si>
  <si>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</si>
  <si>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</si>
  <si>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</si>
  <si>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</si>
  <si>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</si>
  <si>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</si>
  <si>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</si>
  <si>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</si>
  <si>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</si>
  <si>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>COMPOSICIÓN ACTIVO</t>
  </si>
  <si>
    <t>Participación</t>
  </si>
  <si>
    <t>Cartera de Créditos</t>
  </si>
  <si>
    <t>Cuentas por Cobrar</t>
  </si>
  <si>
    <t>Otras cuentas del Activo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</si>
  <si>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</si>
  <si>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</si>
  <si>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</si>
  <si>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</si>
  <si>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</si>
  <si>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</si>
  <si>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</si>
  <si>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</si>
  <si>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</si>
  <si>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</si>
  <si>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</si>
  <si>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</si>
  <si>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</si>
  <si>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</si>
  <si>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</si>
  <si>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</si>
  <si>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</si>
  <si>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</si>
  <si>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</si>
  <si>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</si>
  <si>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</si>
  <si>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</si>
  <si>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</si>
  <si>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</si>
  <si>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</si>
  <si>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</si>
  <si>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</si>
  <si>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</si>
  <si>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</si>
  <si>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</si>
  <si>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</si>
  <si>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</si>
  <si>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</si>
  <si>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</si>
  <si>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</si>
  <si>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</si>
  <si>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</si>
  <si>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</si>
  <si>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</si>
  <si>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29</t>
  </si>
  <si>
    <t>OTROS PASIVOS</t>
  </si>
  <si>
    <t>2</t>
  </si>
  <si>
    <t>PASIVOS</t>
  </si>
  <si>
    <t>COMPOSICIÓN PASIVO</t>
  </si>
  <si>
    <t>Cuentas por Pagar</t>
  </si>
  <si>
    <t>Obligaciones Financieras</t>
  </si>
  <si>
    <t>Otras cuentas del Pasivo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</si>
  <si>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</si>
  <si>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</si>
  <si>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</si>
  <si>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</si>
  <si>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</si>
  <si>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</si>
  <si>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</si>
  <si>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</si>
  <si>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</si>
  <si>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</si>
  <si>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</si>
  <si>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</si>
  <si>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</si>
  <si>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</si>
  <si>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</si>
  <si>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</si>
  <si>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>Superávit por valuaciones</t>
  </si>
  <si>
    <t>Otras cuentas del Patrimonio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</si>
  <si>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</si>
  <si>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</si>
  <si>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</si>
  <si>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</si>
  <si>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</si>
  <si>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</si>
  <si>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</si>
  <si>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</si>
  <si>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</si>
  <si>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</si>
  <si>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</si>
  <si>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</si>
  <si>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</si>
  <si>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</si>
  <si>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</si>
  <si>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</si>
  <si>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</si>
  <si>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</si>
  <si>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</si>
  <si>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</si>
  <si>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</si>
  <si>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</si>
  <si>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</si>
  <si>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</si>
  <si>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</si>
  <si>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</si>
  <si>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</si>
  <si>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</si>
  <si>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</si>
  <si>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</si>
  <si>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</si>
  <si>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</si>
  <si>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</si>
  <si>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</si>
  <si>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</si>
  <si>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</si>
  <si>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</si>
  <si>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</si>
  <si>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</si>
  <si>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</si>
  <si>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</si>
  <si>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</si>
  <si>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</si>
  <si>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</si>
  <si>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</si>
  <si>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</si>
  <si>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</si>
  <si>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</si>
  <si>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G. ICORED</t>
  </si>
  <si>
    <t>jul-22</t>
  </si>
  <si>
    <t>ago-22</t>
  </si>
  <si>
    <t>Monitoreo mensual Financiero - Grupo ICORED 
(Corte a septiembre 2022)</t>
  </si>
  <si>
    <t>sep-22</t>
  </si>
  <si>
    <t>SANFRAN</t>
  </si>
  <si>
    <t>LA.DOLOROSA</t>
  </si>
  <si>
    <t>VARIACIÓN ago-22 a sep-22</t>
  </si>
  <si>
    <t>FERNANDO DAQUILEMA</t>
  </si>
  <si>
    <t xml:space="preserve"> MEGO</t>
  </si>
  <si>
    <t>AL 30 SEPTIEMBRE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</si>
</sst>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0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sz val="12"/>
      <name val="Arial"/>
      <family val="2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onstantia"/>
      <family val="1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rgb="FFFFFFFF"/>
      <name val="Roboto"/>
    </font>
    <font>
      <b/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D82B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2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10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 vertical="center" wrapText="1"/>
    </xf>
    <xf numFmtId="10" fontId="3" fillId="3" borderId="1" xfId="0" applyNumberFormat="1" applyFont="1" applyFill="1" applyBorder="1" applyAlignment="1">
      <alignment horizontal="center" vertical="center" wrapText="1"/>
    </xf>
    <xf numFmtId="10" fontId="3" fillId="4" borderId="1" xfId="0" applyNumberFormat="1" applyFont="1" applyFill="1" applyBorder="1" applyAlignment="1">
      <alignment horizontal="center" vertical="center" wrapText="1"/>
    </xf>
    <xf numFmtId="10" fontId="3" fillId="5" borderId="1" xfId="0" applyNumberFormat="1" applyFont="1" applyFill="1" applyBorder="1" applyAlignment="1">
      <alignment horizontal="center" vertical="center" wrapText="1"/>
    </xf>
    <xf numFmtId="10" fontId="4" fillId="3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 vertical="center" wrapText="1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0" xfId="0" applyFont="1" applyAlignment="1"/>
    <xf numFmtId="0" fontId="6" fillId="0" borderId="0" xfId="0" applyFont="1" applyAlignment="1">
      <alignment horizontal="left"/>
    </xf>
    <xf numFmtId="9" fontId="5" fillId="0" borderId="1" xfId="0" applyNumberFormat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/>
    <xf numFmtId="0" fontId="6" fillId="0" borderId="0" xfId="0" applyFont="1"/>
    <xf numFmtId="10" fontId="12" fillId="0" borderId="1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0" fontId="3" fillId="0" borderId="0" xfId="0" applyNumberFormat="1" applyFont="1" applyFill="1" applyBorder="1" applyAlignment="1">
      <alignment horizontal="center" vertical="center" wrapText="1"/>
    </xf>
    <xf numFmtId="0" fontId="0" fillId="6" borderId="0" xfId="0" applyFill="1"/>
    <xf numFmtId="0" fontId="16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7" fillId="6" borderId="0" xfId="0" applyFont="1" applyFill="1" applyAlignment="1">
      <alignment horizontal="justify" wrapText="1"/>
    </xf>
    <xf numFmtId="0" fontId="18" fillId="6" borderId="6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horizontal="center" vertical="center" wrapText="1"/>
    </xf>
    <xf numFmtId="0" fontId="19" fillId="6" borderId="9" xfId="0" applyFont="1" applyFill="1" applyBorder="1" applyAlignment="1">
      <alignment horizontal="center" vertical="center" wrapText="1"/>
    </xf>
    <xf numFmtId="0" fontId="18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3" fillId="6" borderId="0" xfId="1" applyFont="1" applyFill="1" applyAlignment="1">
      <alignment horizontal="center"/>
    </xf>
    <xf numFmtId="0" fontId="23" fillId="6" borderId="0" xfId="1" applyFont="1" applyFill="1"/>
    <xf numFmtId="0" fontId="24" fillId="6" borderId="0" xfId="0" applyFont="1" applyFill="1"/>
    <xf numFmtId="0" fontId="25" fillId="6" borderId="0" xfId="1" applyFont="1" applyFill="1"/>
    <xf numFmtId="0" fontId="26" fillId="6" borderId="0" xfId="0" applyFont="1" applyFill="1"/>
    <xf numFmtId="0" fontId="27" fillId="6" borderId="0" xfId="1" applyFont="1" applyFill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0" fillId="0" borderId="12" xfId="0" applyBorder="1"/>
    <xf numFmtId="9" fontId="0" fillId="0" borderId="1" xfId="0" applyNumberFormat="1" applyBorder="1"/>
    <xf numFmtId="0" fontId="0" fillId="0" borderId="1" xfId="0" applyBorder="1"/>
    <xf numFmtId="9" fontId="0" fillId="0" borderId="4" xfId="0" applyNumberFormat="1" applyBorder="1"/>
    <xf numFmtId="9" fontId="0" fillId="0" borderId="13" xfId="0" applyNumberFormat="1" applyBorder="1"/>
    <xf numFmtId="0" fontId="0" fillId="0" borderId="3" xfId="0" applyBorder="1"/>
    <xf numFmtId="9" fontId="0" fillId="0" borderId="5" xfId="0" applyNumberFormat="1" applyBorder="1"/>
    <xf numFmtId="0" fontId="0" fillId="0" borderId="14" xfId="0" applyBorder="1"/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2" fontId="4" fillId="0" borderId="0" xfId="0" applyNumberFormat="1" applyFont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0" fillId="0" borderId="16" xfId="0" applyBorder="1"/>
    <xf numFmtId="0" fontId="7" fillId="0" borderId="0" xfId="0" applyFont="1"/>
    <xf numFmtId="0" fontId="28" fillId="10" borderId="17" xfId="0" applyFont="1" applyFill="1" applyBorder="1" applyAlignment="1">
      <alignment horizontal="center" vertical="center" wrapText="1"/>
    </xf>
    <xf numFmtId="17" fontId="28" fillId="10" borderId="1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9" fillId="7" borderId="1" xfId="0" applyFont="1" applyFill="1" applyBorder="1" applyAlignment="1">
      <alignment horizontal="center" vertical="center" wrapText="1"/>
    </xf>
    <xf numFmtId="2" fontId="29" fillId="7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0" fontId="3" fillId="4" borderId="3" xfId="0" applyNumberFormat="1" applyFont="1" applyFill="1" applyBorder="1" applyAlignment="1">
      <alignment horizontal="center" vertical="center" wrapText="1"/>
    </xf>
    <xf numFmtId="10" fontId="3" fillId="0" borderId="15" xfId="0" applyNumberFormat="1" applyFont="1" applyBorder="1" applyAlignment="1">
      <alignment horizontal="center" vertical="center" wrapText="1"/>
    </xf>
    <xf numFmtId="10" fontId="3" fillId="5" borderId="15" xfId="0" applyNumberFormat="1" applyFont="1" applyFill="1" applyBorder="1" applyAlignment="1">
      <alignment horizontal="center" vertical="center" wrapText="1"/>
    </xf>
    <xf numFmtId="10" fontId="3" fillId="3" borderId="3" xfId="0" applyNumberFormat="1" applyFont="1" applyFill="1" applyBorder="1" applyAlignment="1">
      <alignment horizontal="center" vertical="center" wrapText="1"/>
    </xf>
    <xf numFmtId="10" fontId="5" fillId="0" borderId="15" xfId="0" applyNumberFormat="1" applyFont="1" applyBorder="1" applyAlignment="1">
      <alignment horizontal="center" vertical="center" wrapText="1"/>
    </xf>
    <xf numFmtId="10" fontId="5" fillId="0" borderId="3" xfId="0" applyNumberFormat="1" applyFont="1" applyBorder="1" applyAlignment="1">
      <alignment horizontal="center" vertical="center" wrapText="1"/>
    </xf>
    <xf numFmtId="10" fontId="3" fillId="3" borderId="15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6" borderId="0" xfId="0" applyFont="1" applyFill="1" applyAlignment="1">
      <alignment horizontal="justify" wrapText="1"/>
    </xf>
    <xf numFmtId="0" fontId="22" fillId="6" borderId="0" xfId="0" applyFont="1" applyFill="1" applyAlignment="1">
      <alignment horizontal="center" wrapText="1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1" fillId="0" borderId="0" xfId="0" applyFont="1"/>
    <xf numFmtId="0" fontId="8" fillId="0" borderId="0" xfId="0" applyFont="1" applyBorder="1" applyAlignment="1">
      <alignment horizontal="left" vertical="center" wrapText="1"/>
    </xf>
    <xf numFmtId="0" fontId="8" fillId="3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7" fontId="14" fillId="0" borderId="0" xfId="0" applyNumberFormat="1" applyFont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10" fontId="3" fillId="5" borderId="2" xfId="0" applyNumberFormat="1" applyFont="1" applyFill="1" applyBorder="1" applyAlignment="1">
      <alignment horizontal="center" vertical="center" wrapText="1"/>
    </xf>
    <xf numFmtId="10" fontId="3" fillId="3" borderId="18" xfId="0" applyNumberFormat="1" applyFont="1" applyFill="1" applyBorder="1" applyAlignment="1">
      <alignment horizontal="center" vertical="center" wrapText="1"/>
    </xf>
    <xf numFmtId="10" fontId="5" fillId="0" borderId="2" xfId="0" applyNumberFormat="1" applyFont="1" applyBorder="1" applyAlignment="1">
      <alignment horizontal="center" vertical="center" wrapText="1"/>
    </xf>
    <xf numFmtId="9" fontId="3" fillId="0" borderId="18" xfId="0" applyNumberFormat="1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Activo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2-4E8D-9CA9-D257F4A782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F2-4E8D-9CA9-D257F4A782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F2-4E8D-9CA9-D257F4A782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2-4E8D-9CA9-D257F4A782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F2-4E8D-9CA9-D257F4A78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Activo'!$B$100:$B$104</c:f>
              <c:strCache>
                <c:ptCount val="5"/>
                <c:pt idx="0">
                  <c:v>Fondos Disponibles</c:v>
                </c:pt>
                <c:pt idx="1">
                  <c:v>Inversiones</c:v>
                </c:pt>
                <c:pt idx="2">
                  <c:v>Cartera de Créditos</c:v>
                </c:pt>
                <c:pt idx="3">
                  <c:v>Cuentas por Cobrar</c:v>
                </c:pt>
                <c:pt idx="4">
                  <c:v>Otras cuentas del Activo</c:v>
                </c:pt>
              </c:strCache>
            </c:strRef>
          </c:cat>
          <c:val>
            <c:numRef>
              <c:f>'Composición Activo'!$C$100:$C$104</c:f>
              <c:numCache>
                <c:formatCode>0%</c:formatCode>
                <c:ptCount val="5"/>
                <c:pt idx="0">
                  <c:v>0.1128895620957994</c:v>
                </c:pt>
                <c:pt idx="1">
                  <c:v>0.13014348329265438</c:v>
                </c:pt>
                <c:pt idx="2">
                  <c:v>0.67964796306179642</c:v>
                </c:pt>
                <c:pt idx="3">
                  <c:v>2.3505552079425288E-2</c:v>
                </c:pt>
                <c:pt idx="4">
                  <c:v>5.3813439470324478E-2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F2-4E8D-9CA9-D257F4A782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Pasivo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5-4902-B604-838B2D4400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95-4902-B604-838B2D4400D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95-4902-B604-838B2D4400D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5-4902-B604-838B2D4400D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95-4902-B604-838B2D4400DA}"/>
              </c:ext>
            </c:extLst>
          </c:dPt>
          <c:dLbls>
            <c:dLbl>
              <c:idx val="3"/>
              <c:layout>
                <c:manualLayout>
                  <c:x val="3.8186147949774693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95-4902-B604-838B2D440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Pasivo'!$B$100:$B$103</c:f>
              <c:strCache>
                <c:ptCount val="4"/>
                <c:pt idx="0">
                  <c:v>Obligaciones con el Público</c:v>
                </c:pt>
                <c:pt idx="1">
                  <c:v>Cuentas por Pagar</c:v>
                </c:pt>
                <c:pt idx="2">
                  <c:v>Obligaciones Financieras</c:v>
                </c:pt>
                <c:pt idx="3">
                  <c:v>Otras cuentas del Pasivo</c:v>
                </c:pt>
              </c:strCache>
            </c:strRef>
          </c:cat>
          <c:val>
            <c:numRef>
              <c:f>'Composición Pasivo'!$C$100:$C$103</c:f>
              <c:numCache>
                <c:formatCode>0%</c:formatCode>
                <c:ptCount val="4"/>
                <c:pt idx="0">
                  <c:v>0.92407327790220373</c:v>
                </c:pt>
                <c:pt idx="1">
                  <c:v>2.6654884907977332E-2</c:v>
                </c:pt>
                <c:pt idx="2">
                  <c:v>4.669479244217227E-2</c:v>
                </c:pt>
                <c:pt idx="3">
                  <c:v>2.5770447476468217E-3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95-4902-B604-838B2D4400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Patrimonio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B-44ED-AC66-873F9841A525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B-44ED-AC66-873F9841A525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8B-44ED-AC66-873F9841A525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8B-44ED-AC66-873F9841A525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B-44ED-AC66-873F9841A5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Patrimonio'!$B$100:$B$103</c:f>
              <c:strCache>
                <c:ptCount val="4"/>
                <c:pt idx="0">
                  <c:v>Capital Social</c:v>
                </c:pt>
                <c:pt idx="1">
                  <c:v>Reservas</c:v>
                </c:pt>
                <c:pt idx="2">
                  <c:v>Superávit por valuaciones</c:v>
                </c:pt>
                <c:pt idx="3">
                  <c:v>Otras cuentas del Patrimonio</c:v>
                </c:pt>
              </c:strCache>
            </c:strRef>
          </c:cat>
          <c:val>
            <c:numRef>
              <c:f>'Composición Patrimonio'!$C$100:$C$103</c:f>
              <c:numCache>
                <c:formatCode>0%</c:formatCode>
                <c:ptCount val="4"/>
                <c:pt idx="0">
                  <c:v>0.33146943883216984</c:v>
                </c:pt>
                <c:pt idx="1">
                  <c:v>0.60642689510450931</c:v>
                </c:pt>
                <c:pt idx="2">
                  <c:v>6.114724936625085E-2</c:v>
                </c:pt>
                <c:pt idx="3">
                  <c:v>9.5641669707011146E-4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8B-44ED-AC66-873F9841A5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Ingresos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5-4180-9772-49D41249162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65-4180-9772-49D412491624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65-4180-9772-49D412491624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5-4180-9772-49D412491624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65-4180-9772-49D412491624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5-4180-9772-49D412491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Ingresos!$C$100:$C$103</c:f>
              <c:strCache>
                <c:ptCount val="4"/>
                <c:pt idx="0">
                  <c:v>Intereses y descuentos ganados</c:v>
                </c:pt>
                <c:pt idx="1">
                  <c:v>Otros Ingresos</c:v>
                </c:pt>
                <c:pt idx="2">
                  <c:v>Ingresos por Servicios</c:v>
                </c:pt>
                <c:pt idx="3">
                  <c:v>Otras cuentas de Ingreso</c:v>
                </c:pt>
              </c:strCache>
            </c:strRef>
          </c:cat>
          <c:val>
            <c:numRef>
              <c:f>Ingresos!$D$100:$D$103</c:f>
              <c:numCache>
                <c:formatCode>0%</c:formatCode>
                <c:ptCount val="4"/>
                <c:pt idx="0">
                  <c:v>0.92007519249607894</c:v>
                </c:pt>
                <c:pt idx="1">
                  <c:v>4.9361041889987189E-2</c:v>
                </c:pt>
                <c:pt idx="2">
                  <c:v>1.8242649950119243E-2</c:v>
                </c:pt>
                <c:pt idx="3">
                  <c:v>1.2321115663814608E-2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65-4180-9772-49D41249162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8-4371-93FE-015E8FC3815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98-4371-93FE-015E8FC3815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98-4371-93FE-015E8FC3815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8-4371-93FE-015E8FC3815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98-4371-93FE-015E8FC3815A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8-4371-93FE-015E8FC38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Gastos!$C$100:$C$103</c:f>
              <c:strCache>
                <c:ptCount val="4"/>
                <c:pt idx="0">
                  <c:v>Intereses causados</c:v>
                </c:pt>
                <c:pt idx="1">
                  <c:v>Gastos de Operación</c:v>
                </c:pt>
                <c:pt idx="2">
                  <c:v>Provisiones</c:v>
                </c:pt>
                <c:pt idx="3">
                  <c:v>Otras cuentas de Gasto</c:v>
                </c:pt>
              </c:strCache>
            </c:strRef>
          </c:cat>
          <c:val>
            <c:numRef>
              <c:f>Gastos!$D$100:$D$103</c:f>
              <c:numCache>
                <c:formatCode>0%</c:formatCode>
                <c:ptCount val="4"/>
                <c:pt idx="0">
                  <c:v>0.46750614500079662</c:v>
                </c:pt>
                <c:pt idx="1">
                  <c:v>0.30903216096126879</c:v>
                </c:pt>
                <c:pt idx="2">
                  <c:v>0.16878561996914929</c:v>
                </c:pt>
                <c:pt idx="3">
                  <c:v>5.4676074068785843E-2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98-4371-93FE-015E8FC3815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2"/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Excedentes!$C$6:$C$45</c:f>
              <c:strCache>
                <c:ptCount val="40"/>
                <c:pt idx="0">
                  <c:v>CACPECO</c:v>
                </c:pt>
                <c:pt idx="1">
                  <c:v>SAN FRANCISCO</c:v>
                </c:pt>
                <c:pt idx="2">
                  <c:v>29 DE OCTUBRE</c:v>
                </c:pt>
                <c:pt idx="3">
                  <c:v>COOPROGRESO</c:v>
                </c:pt>
                <c:pt idx="4">
                  <c:v>ALIANZA DEL VALLE</c:v>
                </c:pt>
                <c:pt idx="5">
                  <c:v>ATUNTAQUI</c:v>
                </c:pt>
                <c:pt idx="6">
                  <c:v>RIOBAMBA</c:v>
                </c:pt>
                <c:pt idx="7">
                  <c:v>OSCUS</c:v>
                </c:pt>
                <c:pt idx="8">
                  <c:v>MEGO</c:v>
                </c:pt>
                <c:pt idx="9">
                  <c:v>ANDALUCIA</c:v>
                </c:pt>
                <c:pt idx="10">
                  <c:v>EL SAGRARIO</c:v>
                </c:pt>
                <c:pt idx="11">
                  <c:v>23 DE JULIO</c:v>
                </c:pt>
                <c:pt idx="12">
                  <c:v>F. DAQUILEMA</c:v>
                </c:pt>
                <c:pt idx="13">
                  <c:v>CACPE BIBLIAN</c:v>
                </c:pt>
                <c:pt idx="14">
                  <c:v>MUSHUC RUNA</c:v>
                </c:pt>
                <c:pt idx="15">
                  <c:v>TULCAN</c:v>
                </c:pt>
                <c:pt idx="16">
                  <c:v>CACPE PASTAZA</c:v>
                </c:pt>
                <c:pt idx="17">
                  <c:v>CHONE</c:v>
                </c:pt>
                <c:pt idx="18">
                  <c:v>CPN</c:v>
                </c:pt>
                <c:pt idx="19">
                  <c:v>CALCETA</c:v>
                </c:pt>
                <c:pt idx="20">
                  <c:v>9 DE OCTUBRE</c:v>
                </c:pt>
                <c:pt idx="21">
                  <c:v>COMERCIO</c:v>
                </c:pt>
                <c:pt idx="22">
                  <c:v>CACPE LOJA</c:v>
                </c:pt>
                <c:pt idx="23">
                  <c:v>SAN JOSE</c:v>
                </c:pt>
                <c:pt idx="24">
                  <c:v>PEDRO MONCAYO</c:v>
                </c:pt>
                <c:pt idx="25">
                  <c:v>CCCA</c:v>
                </c:pt>
                <c:pt idx="26">
                  <c:v>PADRE JULIAN LORENTE</c:v>
                </c:pt>
                <c:pt idx="27">
                  <c:v>GUARANDA</c:v>
                </c:pt>
                <c:pt idx="28">
                  <c:v>LA BENEFICA</c:v>
                </c:pt>
                <c:pt idx="29">
                  <c:v>SANTA ROSA</c:v>
                </c:pt>
                <c:pt idx="30">
                  <c:v>COTOCOLLAO</c:v>
                </c:pt>
                <c:pt idx="31">
                  <c:v>15 DE ABRIL</c:v>
                </c:pt>
                <c:pt idx="32">
                  <c:v>LUCHA CAMPESINA</c:v>
                </c:pt>
                <c:pt idx="33">
                  <c:v>UNION EL EJIDO</c:v>
                </c:pt>
                <c:pt idx="34">
                  <c:v>PABLO MUÑOZ VEGA</c:v>
                </c:pt>
                <c:pt idx="35">
                  <c:v>SANTA ANA</c:v>
                </c:pt>
                <c:pt idx="36">
                  <c:v>LA DOLOROSA</c:v>
                </c:pt>
                <c:pt idx="37">
                  <c:v>ONCE DE JUNIO</c:v>
                </c:pt>
                <c:pt idx="38">
                  <c:v>COOPAD</c:v>
                </c:pt>
                <c:pt idx="39">
                  <c:v>SAN FRANCISCO DE ASIS</c:v>
                </c:pt>
              </c:strCache>
            </c:strRef>
          </c:cat>
          <c:val>
            <c:numRef>
              <c:f>Excedentes!$F$6:$F$45</c:f>
              <c:numCache>
                <c:formatCode>0.00</c:formatCode>
                <c:ptCount val="40"/>
                <c:pt idx="0">
                  <c:v>6.421984039999991</c:v>
                </c:pt>
                <c:pt idx="1">
                  <c:v>6.4194964100000078</c:v>
                </c:pt>
                <c:pt idx="2">
                  <c:v>5.8877545900000143</c:v>
                </c:pt>
                <c:pt idx="3">
                  <c:v>4.769778119999998</c:v>
                </c:pt>
                <c:pt idx="4">
                  <c:v>4.4834498399999774</c:v>
                </c:pt>
                <c:pt idx="5">
                  <c:v>2.8910363899999965</c:v>
                </c:pt>
                <c:pt idx="6">
                  <c:v>2.8570100799999949</c:v>
                </c:pt>
                <c:pt idx="7">
                  <c:v>2.6736067099999801</c:v>
                </c:pt>
                <c:pt idx="8">
                  <c:v>2.4441636999999901</c:v>
                </c:pt>
                <c:pt idx="9">
                  <c:v>2.1777819600000115</c:v>
                </c:pt>
                <c:pt idx="10">
                  <c:v>2.0683027700000061</c:v>
                </c:pt>
                <c:pt idx="11">
                  <c:v>2.0490917500000094</c:v>
                </c:pt>
                <c:pt idx="12">
                  <c:v>1.987216580000009</c:v>
                </c:pt>
                <c:pt idx="13">
                  <c:v>1.9070726600000043</c:v>
                </c:pt>
                <c:pt idx="14">
                  <c:v>1.7838103099999998</c:v>
                </c:pt>
                <c:pt idx="15">
                  <c:v>1.7509313700000035</c:v>
                </c:pt>
                <c:pt idx="16">
                  <c:v>1.6606485099999979</c:v>
                </c:pt>
                <c:pt idx="17">
                  <c:v>1.2563674999999961</c:v>
                </c:pt>
                <c:pt idx="18">
                  <c:v>1.2139869899999951</c:v>
                </c:pt>
                <c:pt idx="19">
                  <c:v>0.96071350999999972</c:v>
                </c:pt>
                <c:pt idx="20">
                  <c:v>0.63948693999999762</c:v>
                </c:pt>
                <c:pt idx="21">
                  <c:v>0.62024596000000187</c:v>
                </c:pt>
                <c:pt idx="22">
                  <c:v>0.60392079000000187</c:v>
                </c:pt>
                <c:pt idx="23">
                  <c:v>0.57606941000000589</c:v>
                </c:pt>
                <c:pt idx="24">
                  <c:v>0.42393451000000137</c:v>
                </c:pt>
                <c:pt idx="25">
                  <c:v>0.40336474000000067</c:v>
                </c:pt>
                <c:pt idx="26">
                  <c:v>0.3377958300000099</c:v>
                </c:pt>
                <c:pt idx="27">
                  <c:v>0.33153987999999757</c:v>
                </c:pt>
                <c:pt idx="28">
                  <c:v>0.30522683999999689</c:v>
                </c:pt>
                <c:pt idx="29">
                  <c:v>0.23243793999999696</c:v>
                </c:pt>
                <c:pt idx="30">
                  <c:v>0.21436534000000051</c:v>
                </c:pt>
                <c:pt idx="31">
                  <c:v>0.21413321000000174</c:v>
                </c:pt>
                <c:pt idx="32">
                  <c:v>0.13731567000000044</c:v>
                </c:pt>
                <c:pt idx="33">
                  <c:v>0.12128324000000035</c:v>
                </c:pt>
                <c:pt idx="34">
                  <c:v>6.0372650000001471E-2</c:v>
                </c:pt>
                <c:pt idx="35">
                  <c:v>5.7112559999999313E-2</c:v>
                </c:pt>
                <c:pt idx="36">
                  <c:v>5.147541000000011E-2</c:v>
                </c:pt>
                <c:pt idx="37">
                  <c:v>4.6400910000000906E-2</c:v>
                </c:pt>
                <c:pt idx="38">
                  <c:v>4.1000139999997742E-2</c:v>
                </c:pt>
                <c:pt idx="39">
                  <c:v>4.9118999999731017E-4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419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Excedentes!$C$6:$C$45</c15:sqref>
                        </c15:formulaRef>
                      </c:ext>
                    </c:extLst>
                    <c:strCache>
                      <c:ptCount val="40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29 DE OCTUBRE</c:v>
                      </c:pt>
                      <c:pt idx="3">
                        <c:v>COOPROGRESO</c:v>
                      </c:pt>
                      <c:pt idx="4">
                        <c:v>ALIANZA DEL VALLE</c:v>
                      </c:pt>
                      <c:pt idx="5">
                        <c:v>ATUNTAQUI</c:v>
                      </c:pt>
                      <c:pt idx="6">
                        <c:v>RIOBAMBA</c:v>
                      </c:pt>
                      <c:pt idx="7">
                        <c:v>OSCUS</c:v>
                      </c:pt>
                      <c:pt idx="8">
                        <c:v>MEGO</c:v>
                      </c:pt>
                      <c:pt idx="9">
                        <c:v>ANDALUCIA</c:v>
                      </c:pt>
                      <c:pt idx="10">
                        <c:v>EL SAGRARIO</c:v>
                      </c:pt>
                      <c:pt idx="11">
                        <c:v>23 DE JULIO</c:v>
                      </c:pt>
                      <c:pt idx="12">
                        <c:v>F. DAQUILEMA</c:v>
                      </c:pt>
                      <c:pt idx="13">
                        <c:v>CACPE BIBLIAN</c:v>
                      </c:pt>
                      <c:pt idx="14">
                        <c:v>MUSHUC RUNA</c:v>
                      </c:pt>
                      <c:pt idx="15">
                        <c:v>TULCAN</c:v>
                      </c:pt>
                      <c:pt idx="16">
                        <c:v>CACPE PASTAZA</c:v>
                      </c:pt>
                      <c:pt idx="17">
                        <c:v>CHONE</c:v>
                      </c:pt>
                      <c:pt idx="18">
                        <c:v>CPN</c:v>
                      </c:pt>
                      <c:pt idx="19">
                        <c:v>CALCETA</c:v>
                      </c:pt>
                      <c:pt idx="20">
                        <c:v>9 DE OCTUBRE</c:v>
                      </c:pt>
                      <c:pt idx="21">
                        <c:v>COMERCIO</c:v>
                      </c:pt>
                      <c:pt idx="22">
                        <c:v>CACPE LOJA</c:v>
                      </c:pt>
                      <c:pt idx="23">
                        <c:v>SAN JOSE</c:v>
                      </c:pt>
                      <c:pt idx="24">
                        <c:v>PEDRO MONCAYO</c:v>
                      </c:pt>
                      <c:pt idx="25">
                        <c:v>CCCA</c:v>
                      </c:pt>
                      <c:pt idx="26">
                        <c:v>PADRE JULIAN LORENTE</c:v>
                      </c:pt>
                      <c:pt idx="27">
                        <c:v>GUARANDA</c:v>
                      </c:pt>
                      <c:pt idx="28">
                        <c:v>LA BENEFICA</c:v>
                      </c:pt>
                      <c:pt idx="29">
                        <c:v>SANTA ROSA</c:v>
                      </c:pt>
                      <c:pt idx="30">
                        <c:v>COTOCOLLAO</c:v>
                      </c:pt>
                      <c:pt idx="31">
                        <c:v>15 DE ABRIL</c:v>
                      </c:pt>
                      <c:pt idx="32">
                        <c:v>LUCHA CAMPESINA</c:v>
                      </c:pt>
                      <c:pt idx="33">
                        <c:v>UNION EL EJIDO</c:v>
                      </c:pt>
                      <c:pt idx="34">
                        <c:v>PABLO MUÑOZ VEGA</c:v>
                      </c:pt>
                      <c:pt idx="35">
                        <c:v>SANTA ANA</c:v>
                      </c:pt>
                      <c:pt idx="36">
                        <c:v>LA DOLOROSA</c:v>
                      </c:pt>
                      <c:pt idx="37">
                        <c:v>ONCE DE JUNIO</c:v>
                      </c:pt>
                      <c:pt idx="38">
                        <c:v>COOPAD</c:v>
                      </c:pt>
                      <c:pt idx="39">
                        <c:v>SAN FRANCISCO DE ASIS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Excedentes!$D$6:$D$45</c15:sqref>
                        </c15:formulaRef>
                      </c:ext>
                    </c:extLst>
                    <c:numCache>
                      <c:formatCode>0.00</c:formatCode>
                      <c:ptCount val="40"/>
                      <c:pt idx="0">
                        <c:v>43.218602419999996</c:v>
                      </c:pt>
                      <c:pt idx="1">
                        <c:v>54.112426580000005</c:v>
                      </c:pt>
                      <c:pt idx="2">
                        <c:v>77.738285660000017</c:v>
                      </c:pt>
                      <c:pt idx="3">
                        <c:v>102.72210686</c:v>
                      </c:pt>
                      <c:pt idx="4">
                        <c:v>119.55998253999999</c:v>
                      </c:pt>
                      <c:pt idx="5">
                        <c:v>33.2516885</c:v>
                      </c:pt>
                      <c:pt idx="6">
                        <c:v>37.26475859</c:v>
                      </c:pt>
                      <c:pt idx="7">
                        <c:v>52.535446669999992</c:v>
                      </c:pt>
                      <c:pt idx="8">
                        <c:v>32.011244599999998</c:v>
                      </c:pt>
                      <c:pt idx="9">
                        <c:v>47.887995880000005</c:v>
                      </c:pt>
                      <c:pt idx="10">
                        <c:v>24.932445180000006</c:v>
                      </c:pt>
                      <c:pt idx="11">
                        <c:v>41.509561839999996</c:v>
                      </c:pt>
                      <c:pt idx="12">
                        <c:v>39.857205010000001</c:v>
                      </c:pt>
                      <c:pt idx="13">
                        <c:v>35.73664952</c:v>
                      </c:pt>
                      <c:pt idx="14">
                        <c:v>48.159347990000001</c:v>
                      </c:pt>
                      <c:pt idx="15">
                        <c:v>29.916889980000001</c:v>
                      </c:pt>
                      <c:pt idx="16">
                        <c:v>21.247805919999998</c:v>
                      </c:pt>
                      <c:pt idx="17">
                        <c:v>10.677566179999996</c:v>
                      </c:pt>
                      <c:pt idx="18">
                        <c:v>134.60429492</c:v>
                      </c:pt>
                      <c:pt idx="19">
                        <c:v>10.272991959999999</c:v>
                      </c:pt>
                      <c:pt idx="20">
                        <c:v>9.4075495699999987</c:v>
                      </c:pt>
                      <c:pt idx="21">
                        <c:v>10.666912670000002</c:v>
                      </c:pt>
                      <c:pt idx="22">
                        <c:v>8.855536080000002</c:v>
                      </c:pt>
                      <c:pt idx="23">
                        <c:v>21.532873089999999</c:v>
                      </c:pt>
                      <c:pt idx="24">
                        <c:v>4.726613490000001</c:v>
                      </c:pt>
                      <c:pt idx="25">
                        <c:v>20.887915409999998</c:v>
                      </c:pt>
                      <c:pt idx="26">
                        <c:v>10.398708940000006</c:v>
                      </c:pt>
                      <c:pt idx="27">
                        <c:v>7.4701299699999986</c:v>
                      </c:pt>
                      <c:pt idx="28">
                        <c:v>4.4223574999999977</c:v>
                      </c:pt>
                      <c:pt idx="29">
                        <c:v>14.76562214</c:v>
                      </c:pt>
                      <c:pt idx="30">
                        <c:v>5.3370442899999997</c:v>
                      </c:pt>
                      <c:pt idx="31">
                        <c:v>13.150589479999999</c:v>
                      </c:pt>
                      <c:pt idx="32">
                        <c:v>5.4506600000000009</c:v>
                      </c:pt>
                      <c:pt idx="33">
                        <c:v>2.72504744</c:v>
                      </c:pt>
                      <c:pt idx="34">
                        <c:v>30.730085120000002</c:v>
                      </c:pt>
                      <c:pt idx="35">
                        <c:v>3.7512780299999999</c:v>
                      </c:pt>
                      <c:pt idx="36">
                        <c:v>1.3681478300000001</c:v>
                      </c:pt>
                      <c:pt idx="37">
                        <c:v>14.272836939999999</c:v>
                      </c:pt>
                      <c:pt idx="38">
                        <c:v>4.9586308599999995</c:v>
                      </c:pt>
                      <c:pt idx="39">
                        <c:v>4.4214751399999983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419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Excedentes!$C$6:$C$45</c15:sqref>
                        </c15:formulaRef>
                      </c:ext>
                    </c:extLst>
                    <c:strCache>
                      <c:ptCount val="40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29 DE OCTUBRE</c:v>
                      </c:pt>
                      <c:pt idx="3">
                        <c:v>COOPROGRESO</c:v>
                      </c:pt>
                      <c:pt idx="4">
                        <c:v>ALIANZA DEL VALLE</c:v>
                      </c:pt>
                      <c:pt idx="5">
                        <c:v>ATUNTAQUI</c:v>
                      </c:pt>
                      <c:pt idx="6">
                        <c:v>RIOBAMBA</c:v>
                      </c:pt>
                      <c:pt idx="7">
                        <c:v>OSCUS</c:v>
                      </c:pt>
                      <c:pt idx="8">
                        <c:v>MEGO</c:v>
                      </c:pt>
                      <c:pt idx="9">
                        <c:v>ANDALUCIA</c:v>
                      </c:pt>
                      <c:pt idx="10">
                        <c:v>EL SAGRARIO</c:v>
                      </c:pt>
                      <c:pt idx="11">
                        <c:v>23 DE JULIO</c:v>
                      </c:pt>
                      <c:pt idx="12">
                        <c:v>F. DAQUILEMA</c:v>
                      </c:pt>
                      <c:pt idx="13">
                        <c:v>CACPE BIBLIAN</c:v>
                      </c:pt>
                      <c:pt idx="14">
                        <c:v>MUSHUC RUNA</c:v>
                      </c:pt>
                      <c:pt idx="15">
                        <c:v>TULCAN</c:v>
                      </c:pt>
                      <c:pt idx="16">
                        <c:v>CACPE PASTAZA</c:v>
                      </c:pt>
                      <c:pt idx="17">
                        <c:v>CHONE</c:v>
                      </c:pt>
                      <c:pt idx="18">
                        <c:v>CPN</c:v>
                      </c:pt>
                      <c:pt idx="19">
                        <c:v>CALCETA</c:v>
                      </c:pt>
                      <c:pt idx="20">
                        <c:v>9 DE OCTUBRE</c:v>
                      </c:pt>
                      <c:pt idx="21">
                        <c:v>COMERCIO</c:v>
                      </c:pt>
                      <c:pt idx="22">
                        <c:v>CACPE LOJA</c:v>
                      </c:pt>
                      <c:pt idx="23">
                        <c:v>SAN JOSE</c:v>
                      </c:pt>
                      <c:pt idx="24">
                        <c:v>PEDRO MONCAYO</c:v>
                      </c:pt>
                      <c:pt idx="25">
                        <c:v>CCCA</c:v>
                      </c:pt>
                      <c:pt idx="26">
                        <c:v>PADRE JULIAN LORENTE</c:v>
                      </c:pt>
                      <c:pt idx="27">
                        <c:v>GUARANDA</c:v>
                      </c:pt>
                      <c:pt idx="28">
                        <c:v>LA BENEFICA</c:v>
                      </c:pt>
                      <c:pt idx="29">
                        <c:v>SANTA ROSA</c:v>
                      </c:pt>
                      <c:pt idx="30">
                        <c:v>COTOCOLLAO</c:v>
                      </c:pt>
                      <c:pt idx="31">
                        <c:v>15 DE ABRIL</c:v>
                      </c:pt>
                      <c:pt idx="32">
                        <c:v>LUCHA CAMPESINA</c:v>
                      </c:pt>
                      <c:pt idx="33">
                        <c:v>UNION EL EJIDO</c:v>
                      </c:pt>
                      <c:pt idx="34">
                        <c:v>PABLO MUÑOZ VEGA</c:v>
                      </c:pt>
                      <c:pt idx="35">
                        <c:v>SANTA ANA</c:v>
                      </c:pt>
                      <c:pt idx="36">
                        <c:v>LA DOLOROSA</c:v>
                      </c:pt>
                      <c:pt idx="37">
                        <c:v>ONCE DE JUNIO</c:v>
                      </c:pt>
                      <c:pt idx="38">
                        <c:v>COOPAD</c:v>
                      </c:pt>
                      <c:pt idx="39">
                        <c:v>SAN FRANCISCO DE ASIS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Excedentes!$E$6:$E$45</c15:sqref>
                        </c15:formulaRef>
                      </c:ext>
                    </c:extLst>
                    <c:numCache>
                      <c:formatCode>0.00</c:formatCode>
                      <c:ptCount val="40"/>
                      <c:pt idx="0">
                        <c:v>36.796618380000005</c:v>
                      </c:pt>
                      <c:pt idx="1">
                        <c:v>47.692930169999997</c:v>
                      </c:pt>
                      <c:pt idx="2">
                        <c:v>71.850531070000002</c:v>
                      </c:pt>
                      <c:pt idx="3">
                        <c:v>97.952328739999999</c:v>
                      </c:pt>
                      <c:pt idx="4">
                        <c:v>115.07653270000002</c:v>
                      </c:pt>
                      <c:pt idx="5">
                        <c:v>30.360652110000004</c:v>
                      </c:pt>
                      <c:pt idx="6">
                        <c:v>34.407748510000005</c:v>
                      </c:pt>
                      <c:pt idx="7">
                        <c:v>49.861839960000012</c:v>
                      </c:pt>
                      <c:pt idx="8">
                        <c:v>29.567080900000008</c:v>
                      </c:pt>
                      <c:pt idx="9">
                        <c:v>45.710213919999994</c:v>
                      </c:pt>
                      <c:pt idx="10">
                        <c:v>22.864142409999999</c:v>
                      </c:pt>
                      <c:pt idx="11">
                        <c:v>39.460470089999987</c:v>
                      </c:pt>
                      <c:pt idx="12">
                        <c:v>37.869988429999992</c:v>
                      </c:pt>
                      <c:pt idx="13">
                        <c:v>33.829576859999996</c:v>
                      </c:pt>
                      <c:pt idx="14">
                        <c:v>46.375537680000001</c:v>
                      </c:pt>
                      <c:pt idx="15">
                        <c:v>28.165958609999997</c:v>
                      </c:pt>
                      <c:pt idx="16">
                        <c:v>19.58715741</c:v>
                      </c:pt>
                      <c:pt idx="17">
                        <c:v>9.4211986799999998</c:v>
                      </c:pt>
                      <c:pt idx="18">
                        <c:v>133.39030793000001</c:v>
                      </c:pt>
                      <c:pt idx="19">
                        <c:v>9.3122784499999991</c:v>
                      </c:pt>
                      <c:pt idx="20">
                        <c:v>8.7680626300000011</c:v>
                      </c:pt>
                      <c:pt idx="21">
                        <c:v>10.04666671</c:v>
                      </c:pt>
                      <c:pt idx="22">
                        <c:v>8.2516152900000002</c:v>
                      </c:pt>
                      <c:pt idx="23">
                        <c:v>20.956803679999993</c:v>
                      </c:pt>
                      <c:pt idx="24">
                        <c:v>4.3026789799999996</c:v>
                      </c:pt>
                      <c:pt idx="25">
                        <c:v>20.484550669999997</c:v>
                      </c:pt>
                      <c:pt idx="26">
                        <c:v>10.060913109999996</c:v>
                      </c:pt>
                      <c:pt idx="27">
                        <c:v>7.138590090000001</c:v>
                      </c:pt>
                      <c:pt idx="28">
                        <c:v>4.1171306600000008</c:v>
                      </c:pt>
                      <c:pt idx="29">
                        <c:v>14.533184200000003</c:v>
                      </c:pt>
                      <c:pt idx="30">
                        <c:v>5.1226789499999992</c:v>
                      </c:pt>
                      <c:pt idx="31">
                        <c:v>12.936456269999997</c:v>
                      </c:pt>
                      <c:pt idx="32">
                        <c:v>5.3133443300000005</c:v>
                      </c:pt>
                      <c:pt idx="33">
                        <c:v>2.6037641999999996</c:v>
                      </c:pt>
                      <c:pt idx="34">
                        <c:v>30.66971247</c:v>
                      </c:pt>
                      <c:pt idx="35">
                        <c:v>3.6941654700000006</c:v>
                      </c:pt>
                      <c:pt idx="36">
                        <c:v>1.31667242</c:v>
                      </c:pt>
                      <c:pt idx="37">
                        <c:v>14.226436029999999</c:v>
                      </c:pt>
                      <c:pt idx="38">
                        <c:v>4.9176307200000018</c:v>
                      </c:pt>
                      <c:pt idx="39">
                        <c:v>4.420983950000001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93551520"/>
        <c:crosses val="autoZero"/>
        <c:auto val="1"/>
        <c:lblAlgn val="ctr"/>
        <c:lblOffset val="100"/>
        <c:noMultiLvlLbl val="0"/>
      </c:catAx>
      <c:valAx>
        <c:axId val="693551520"/>
        <c:scaling>
          <c:orientation val="minMax"/>
          <c:max val="6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9355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sivo'!J1"/><Relationship Id="rId2" Type="http://schemas.openxmlformats.org/officeDocument/2006/relationships/chart" Target="../charts/chart2.xml"/><Relationship Id="rId1" Type="http://schemas.openxmlformats.org/officeDocument/2006/relationships/hyperlink" Target="#INDICE!A1"/><Relationship Id="rId4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trimonio'!J1"/><Relationship Id="rId2" Type="http://schemas.openxmlformats.org/officeDocument/2006/relationships/chart" Target="../charts/chart3.xml"/><Relationship Id="rId1" Type="http://schemas.openxmlformats.org/officeDocument/2006/relationships/hyperlink" Target="#INDICE!A1"/><Relationship Id="rId4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gresos!J1"/><Relationship Id="rId2" Type="http://schemas.openxmlformats.org/officeDocument/2006/relationships/chart" Target="../charts/chart4.xml"/><Relationship Id="rId1" Type="http://schemas.openxmlformats.org/officeDocument/2006/relationships/hyperlink" Target="#INDICE!A1"/><Relationship Id="rId4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Gastos!J1"/><Relationship Id="rId2" Type="http://schemas.openxmlformats.org/officeDocument/2006/relationships/chart" Target="../charts/chart5.xml"/><Relationship Id="rId1" Type="http://schemas.openxmlformats.org/officeDocument/2006/relationships/hyperlink" Target="#INDICE!A1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6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Activo'!J1"/><Relationship Id="rId2" Type="http://schemas.openxmlformats.org/officeDocument/2006/relationships/chart" Target="../charts/chart1.xml"/><Relationship Id="rId1" Type="http://schemas.openxmlformats.org/officeDocument/2006/relationships/hyperlink" Target="#INDICE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21</xdr:row>
      <xdr:rowOff>76200</xdr:rowOff>
    </xdr:from>
    <xdr:to>
      <xdr:col>3</xdr:col>
      <xdr:colOff>695325</xdr:colOff>
      <xdr:row>23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21</xdr:row>
      <xdr:rowOff>76200</xdr:rowOff>
    </xdr:from>
    <xdr:to>
      <xdr:col>14</xdr:col>
      <xdr:colOff>104775</xdr:colOff>
      <xdr:row>23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21</xdr:row>
      <xdr:rowOff>76200</xdr:rowOff>
    </xdr:from>
    <xdr:to>
      <xdr:col>9</xdr:col>
      <xdr:colOff>171450</xdr:colOff>
      <xdr:row>23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27</xdr:row>
      <xdr:rowOff>133351</xdr:rowOff>
    </xdr:from>
    <xdr:to>
      <xdr:col>0</xdr:col>
      <xdr:colOff>693419</xdr:colOff>
      <xdr:row>32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29</xdr:row>
      <xdr:rowOff>161925</xdr:rowOff>
    </xdr:from>
    <xdr:to>
      <xdr:col>2</xdr:col>
      <xdr:colOff>828675</xdr:colOff>
      <xdr:row>32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28</xdr:row>
      <xdr:rowOff>0</xdr:rowOff>
    </xdr:from>
    <xdr:to>
      <xdr:col>8</xdr:col>
      <xdr:colOff>657225</xdr:colOff>
      <xdr:row>30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27</xdr:row>
      <xdr:rowOff>76201</xdr:rowOff>
    </xdr:from>
    <xdr:to>
      <xdr:col>5</xdr:col>
      <xdr:colOff>693419</xdr:colOff>
      <xdr:row>30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27</xdr:row>
      <xdr:rowOff>171450</xdr:rowOff>
    </xdr:from>
    <xdr:to>
      <xdr:col>11</xdr:col>
      <xdr:colOff>560069</xdr:colOff>
      <xdr:row>30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35</xdr:row>
      <xdr:rowOff>9525</xdr:rowOff>
    </xdr:from>
    <xdr:to>
      <xdr:col>5</xdr:col>
      <xdr:colOff>152400</xdr:colOff>
      <xdr:row>37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35</xdr:row>
      <xdr:rowOff>19050</xdr:rowOff>
    </xdr:from>
    <xdr:to>
      <xdr:col>9</xdr:col>
      <xdr:colOff>238125</xdr:colOff>
      <xdr:row>37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23</xdr:row>
      <xdr:rowOff>180975</xdr:rowOff>
    </xdr:from>
    <xdr:to>
      <xdr:col>2</xdr:col>
      <xdr:colOff>361950</xdr:colOff>
      <xdr:row>25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23</xdr:row>
      <xdr:rowOff>180975</xdr:rowOff>
    </xdr:from>
    <xdr:to>
      <xdr:col>2</xdr:col>
      <xdr:colOff>781050</xdr:colOff>
      <xdr:row>25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23</xdr:row>
      <xdr:rowOff>180975</xdr:rowOff>
    </xdr:from>
    <xdr:to>
      <xdr:col>7</xdr:col>
      <xdr:colOff>338137</xdr:colOff>
      <xdr:row>25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23</xdr:row>
      <xdr:rowOff>180975</xdr:rowOff>
    </xdr:from>
    <xdr:to>
      <xdr:col>7</xdr:col>
      <xdr:colOff>714375</xdr:colOff>
      <xdr:row>25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23</xdr:row>
      <xdr:rowOff>180975</xdr:rowOff>
    </xdr:from>
    <xdr:to>
      <xdr:col>12</xdr:col>
      <xdr:colOff>404813</xdr:colOff>
      <xdr:row>25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23</xdr:row>
      <xdr:rowOff>180975</xdr:rowOff>
    </xdr:from>
    <xdr:to>
      <xdr:col>13</xdr:col>
      <xdr:colOff>9525</xdr:colOff>
      <xdr:row>25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42</xdr:row>
      <xdr:rowOff>152399</xdr:rowOff>
    </xdr:from>
    <xdr:to>
      <xdr:col>7</xdr:col>
      <xdr:colOff>133350</xdr:colOff>
      <xdr:row>45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40</xdr:row>
      <xdr:rowOff>180974</xdr:rowOff>
    </xdr:from>
    <xdr:to>
      <xdr:col>7</xdr:col>
      <xdr:colOff>531494</xdr:colOff>
      <xdr:row>47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36</xdr:row>
      <xdr:rowOff>66675</xdr:rowOff>
    </xdr:from>
    <xdr:to>
      <xdr:col>5</xdr:col>
      <xdr:colOff>657225</xdr:colOff>
      <xdr:row>36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34</xdr:row>
      <xdr:rowOff>180975</xdr:rowOff>
    </xdr:from>
    <xdr:to>
      <xdr:col>13</xdr:col>
      <xdr:colOff>133350</xdr:colOff>
      <xdr:row>37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35</xdr:row>
      <xdr:rowOff>133350</xdr:rowOff>
    </xdr:from>
    <xdr:to>
      <xdr:col>9</xdr:col>
      <xdr:colOff>1000125</xdr:colOff>
      <xdr:row>37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581025</xdr:colOff>
      <xdr:row>3</xdr:row>
      <xdr:rowOff>152400</xdr:rowOff>
    </xdr:from>
    <xdr:to>
      <xdr:col>10</xdr:col>
      <xdr:colOff>304801</xdr:colOff>
      <xdr:row>19</xdr:row>
      <xdr:rowOff>80963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B6F1F8-0235-4CFA-ACBB-BFA78F9B8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638175</xdr:colOff>
      <xdr:row>33</xdr:row>
      <xdr:rowOff>19050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68961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714376</xdr:colOff>
      <xdr:row>21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94532C1A-B3D3-4900-9F69-7A35DBEB5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382000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161925</xdr:rowOff>
    </xdr:from>
    <xdr:to>
      <xdr:col>11</xdr:col>
      <xdr:colOff>381000</xdr:colOff>
      <xdr:row>20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C1AD402-B50F-4480-8348-3A523AF65948}"/>
            </a:ext>
          </a:extLst>
        </xdr:cNvPr>
        <xdr:cNvSpPr txBox="1"/>
      </xdr:nvSpPr>
      <xdr:spPr>
        <a:xfrm>
          <a:off x="7858125" y="93345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septiembre 2022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las Obligaciones con el Público alcanzaron los $10,747 millones de dólares, registrando un incremento mensual de $ 101,78 millones de dólares, lo que representa el 0,96% en crecimiento porcentual.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30 Cooperativas crecieron en septiembre 2022.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porcentaje de crecimiento se registró en 1 Cooperativa con el 5%.</a:t>
          </a:r>
          <a:endParaRPr lang="es-EC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10 Cooperativas que decrecieron este mes de análisis, siendo el porcentaje más elevado del -2% en una de ellas.</a:t>
          </a:r>
        </a:p>
      </xdr:txBody>
    </xdr:sp>
    <xdr:clientData/>
  </xdr:twoCellAnchor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352425</xdr:colOff>
      <xdr:row>64</xdr:row>
      <xdr:rowOff>104775</xdr:rowOff>
    </xdr:from>
    <xdr:to>
      <xdr:col>10</xdr:col>
      <xdr:colOff>742950</xdr:colOff>
      <xdr:row>66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44150" y="12601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DCA7CC-C7EC-403F-9403-2E88E89F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142875</xdr:rowOff>
    </xdr:from>
    <xdr:to>
      <xdr:col>11</xdr:col>
      <xdr:colOff>638175</xdr:colOff>
      <xdr:row>20</xdr:row>
      <xdr:rowOff>104775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3222-A9E5-41D6-AC47-6EAD2B6F5538}"/>
            </a:ext>
          </a:extLst>
        </xdr:cNvPr>
        <xdr:cNvSpPr txBox="1"/>
      </xdr:nvSpPr>
      <xdr:spPr>
        <a:xfrm>
          <a:off x="7858125" y="7239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septiembre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la Vista es de $ 2,440 millones de dólares; es decir, registró un crecimiento de $ 27,51 millones de dólares de agosto a septiembre 2022, lo que representa el 1,14%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9% es el mayor porcentaje de crecimiento registrado de este grupo contable en 2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8% de crecimiento se ubicaron 14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11 socias que crecieron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 cooperativa no registra variación de agosto a septiembre 2022.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por último, podemos identificar un decrecimiento en 12 cooperativas socias, siendo el -8% el porcentaje mayor de decrecimiento en 1 de ellas.</a:t>
          </a:r>
        </a:p>
      </xdr:txBody>
    </xdr:sp>
    <xdr:clientData/>
  </xdr:twoCellAnchor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190500</xdr:colOff>
      <xdr:row>64</xdr:row>
      <xdr:rowOff>47625</xdr:rowOff>
    </xdr:from>
    <xdr:to>
      <xdr:col>10</xdr:col>
      <xdr:colOff>581025</xdr:colOff>
      <xdr:row>66</xdr:row>
      <xdr:rowOff>85725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82225" y="125444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8EE135-9221-4230-B391-42FD9870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3</xdr:row>
      <xdr:rowOff>104775</xdr:rowOff>
    </xdr:from>
    <xdr:to>
      <xdr:col>11</xdr:col>
      <xdr:colOff>419100</xdr:colOff>
      <xdr:row>20</xdr:row>
      <xdr:rowOff>66675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76D3353-B9DF-4840-9B57-BF30CD3A1E34}"/>
            </a:ext>
          </a:extLst>
        </xdr:cNvPr>
        <xdr:cNvSpPr txBox="1"/>
      </xdr:nvSpPr>
      <xdr:spPr>
        <a:xfrm>
          <a:off x="7639050" y="6858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septiembre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Plazo es de $ 8,175 millones de dólares; es decir, registró un crecimiento de $ 75,12 millones de dólares de agosto a septiembre 2022, lo que representa el 0,93%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5% es el mayor porcentaje de crecimiento registrado de este grupo contable en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1% y el 4% de crecimiento se ubicaron 30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5 cooperativas registran un crecimiento menor al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finalmente 4 socias registran una disminución en esta  subcuenta, siendo el -1% el porcentaje de mayor decrecimiento en 1 de ellas.</a:t>
          </a:r>
        </a:p>
      </xdr:txBody>
    </xdr:sp>
    <xdr:clientData/>
  </xdr:twoCellAnchor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6587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ECDC84-EA2C-45E7-9723-C69D0834B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752475</xdr:colOff>
      <xdr:row>19</xdr:row>
      <xdr:rowOff>142875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14A5FBA-0B8C-4BB1-BA9C-18E709ACAE84}"/>
            </a:ext>
          </a:extLst>
        </xdr:cNvPr>
        <xdr:cNvSpPr txBox="1"/>
      </xdr:nvSpPr>
      <xdr:spPr>
        <a:xfrm>
          <a:off x="7858125" y="771525"/>
          <a:ext cx="3952875" cy="300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 mes de septiembre del 2022, el patrimonio tiene un saldo de $1,675 millones de dólares, que representa un incremento de 16,16 millones de dólares con relación al mes de agosto 2022 (0,97% mensual).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4 socias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que registraron un mayor incremento del 3%.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17 cooperativas registraron un crecimiento del 1% y el 2%.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18 socias que registraron un crecimiento menor al 1%.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 socia no ha registrado variación de agosto a septiembre 2022.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No existen cooperativas que registren variación negativa para este mes de análisis.</a:t>
          </a:r>
        </a:p>
      </xdr:txBody>
    </xdr:sp>
    <xdr:clientData/>
  </xdr:twoCellAnchor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333375</xdr:colOff>
      <xdr:row>64</xdr:row>
      <xdr:rowOff>57150</xdr:rowOff>
    </xdr:from>
    <xdr:to>
      <xdr:col>10</xdr:col>
      <xdr:colOff>723900</xdr:colOff>
      <xdr:row>66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25100" y="125539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BCC9B5-FD14-4885-A87C-AADC4DA6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571500</xdr:colOff>
      <xdr:row>3</xdr:row>
      <xdr:rowOff>161925</xdr:rowOff>
    </xdr:from>
    <xdr:to>
      <xdr:col>10</xdr:col>
      <xdr:colOff>295276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450664-EBF4-41E6-96CD-2C571AC0E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695326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3E62C02C-75EA-4ABA-B8B3-528416013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362950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08B2DFE-9E9D-4C7D-9BD1-18BE7794A1FF}"/>
            </a:ext>
          </a:extLst>
        </xdr:cNvPr>
        <xdr:cNvSpPr txBox="1"/>
      </xdr:nvSpPr>
      <xdr:spPr>
        <a:xfrm>
          <a:off x="7858125" y="962025"/>
          <a:ext cx="3838575" cy="2981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septiembre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 Capital Social cierra en $ 555 millones de dólares; es decir, registró un crecimiento de $ 8,06 millones de dólares de agosto a septiembre 2022, lo que representa el 1,47%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identificar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7% es el mayor porcentaje de crecimiento registrado de este grupo contable en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rango del 2% al 4% han crecido un total de 6 cooperativas.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30 cooperativas han crecido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 cooperativa no registra variación de agosto a septiembre del 2022.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por último, podemos identificar un decrecimiento en 2 cooperativas, siendo el -0,14% el porcentaje de mayor decrecimiento en una de ellas.</a:t>
          </a:r>
        </a:p>
      </xdr:txBody>
    </xdr:sp>
    <xdr:clientData/>
  </xdr:twoCellAnchor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64</xdr:row>
      <xdr:rowOff>95250</xdr:rowOff>
    </xdr:from>
    <xdr:to>
      <xdr:col>10</xdr:col>
      <xdr:colOff>666750</xdr:colOff>
      <xdr:row>66</xdr:row>
      <xdr:rowOff>133350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5920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31478-A81F-48E4-8C90-908D20CD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666750</xdr:colOff>
      <xdr:row>19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BE3D479-9E43-4754-A51F-257F1B047909}"/>
            </a:ext>
          </a:extLst>
        </xdr:cNvPr>
        <xdr:cNvSpPr txBox="1"/>
      </xdr:nvSpPr>
      <xdr:spPr>
        <a:xfrm>
          <a:off x="7858125" y="771525"/>
          <a:ext cx="3867150" cy="300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septiembre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Reservas cerró con $ 1,016 millones de dólares; es decir, registró un crecimiento de $ 8,30 millones de dólares de agosto a septiembre 2022, lo que representa el 0,82%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identificar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3% es el mayor porcentaje de crecimiento registrado de este grupo contable en 2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 socias han crecido en un 2%.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0,01% y el 1% de crecimiento se ubicaron 32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 socias no registraron variación para este mes de análisis.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Ninguna socia ha registrado decrecimiento para septiembre 2022.</a:t>
          </a:r>
        </a:p>
      </xdr:txBody>
    </xdr:sp>
    <xdr:clientData/>
  </xdr:twoCellAnchor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180975</xdr:colOff>
      <xdr:row>64</xdr:row>
      <xdr:rowOff>95250</xdr:rowOff>
    </xdr:from>
    <xdr:to>
      <xdr:col>10</xdr:col>
      <xdr:colOff>571500</xdr:colOff>
      <xdr:row>66</xdr:row>
      <xdr:rowOff>133350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172700" y="125920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A67E45-FEA7-40FE-A80C-2F2240E5B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76200</xdr:colOff>
      <xdr:row>3</xdr:row>
      <xdr:rowOff>161925</xdr:rowOff>
    </xdr:from>
    <xdr:to>
      <xdr:col>11</xdr:col>
      <xdr:colOff>866776</xdr:colOff>
      <xdr:row>19</xdr:row>
      <xdr:rowOff>90488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B20806-0C96-4075-B139-0261B4BF8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285750</xdr:colOff>
      <xdr:row>31</xdr:row>
      <xdr:rowOff>95250</xdr:rowOff>
    </xdr:from>
    <xdr:to>
      <xdr:col>10</xdr:col>
      <xdr:colOff>676275</xdr:colOff>
      <xdr:row>33</xdr:row>
      <xdr:rowOff>133350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706100" y="66389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142875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499E2E45-1F4F-4002-9E98-2007BA24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429625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1057275</xdr:colOff>
      <xdr:row>4</xdr:row>
      <xdr:rowOff>57150</xdr:rowOff>
    </xdr:from>
    <xdr:to>
      <xdr:col>11</xdr:col>
      <xdr:colOff>781051</xdr:colOff>
      <xdr:row>19</xdr:row>
      <xdr:rowOff>176213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28AAC8C-5EF2-4DDC-B882-C92568A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123825</xdr:colOff>
      <xdr:row>21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77276A88-A994-40C4-8BE0-700E88FA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41057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19</xdr:row>
      <xdr:rowOff>76200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FF453B1-2B52-4527-BD86-AA204AB62560}"/>
            </a:ext>
          </a:extLst>
        </xdr:cNvPr>
        <xdr:cNvSpPr txBox="1"/>
      </xdr:nvSpPr>
      <xdr:spPr>
        <a:xfrm>
          <a:off x="7858125" y="771525"/>
          <a:ext cx="3838575" cy="2933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 septiembre 2022, se puede observar un total de Activos de $13,368 millones de dólares, que es superior al mes de agosto 2022 en $157,72 millones de dólares, es decir, se produjo un crecimiento mensual del 1,19%. </a:t>
          </a:r>
        </a:p>
        <a:p>
          <a:pPr algn="just" eaLnBrk="1" fontAlgn="auto" latinLnBrk="0" hangingPunct="1"/>
          <a:endParaRPr lang="es-EC">
            <a:solidFill>
              <a:srgbClr val="FF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4% y el 3% (2 cooperativas).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29 cooperativas crecieron entre un 1% y 2%.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5 cooperativas socias registraron un crecimiento menor al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 cooperativas registraron un decrecimiento porcentual en septiembre 2022, el más alto del -2% en 1 de ellas.</a:t>
          </a:r>
        </a:p>
      </xdr:txBody>
    </xdr:sp>
    <xdr:clientData/>
  </xdr:twoCellAnchor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180975</xdr:colOff>
      <xdr:row>63</xdr:row>
      <xdr:rowOff>123825</xdr:rowOff>
    </xdr:from>
    <xdr:to>
      <xdr:col>10</xdr:col>
      <xdr:colOff>571500</xdr:colOff>
      <xdr:row>65</xdr:row>
      <xdr:rowOff>161925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172700" y="12430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3F8C3-42E7-4D21-9085-3256EA24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657224</xdr:colOff>
      <xdr:row>3</xdr:row>
      <xdr:rowOff>90485</xdr:rowOff>
    </xdr:from>
    <xdr:to>
      <xdr:col>11</xdr:col>
      <xdr:colOff>733425</xdr:colOff>
      <xdr:row>47</xdr:row>
      <xdr:rowOff>85724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49</xdr:row>
      <xdr:rowOff>47625</xdr:rowOff>
    </xdr:from>
    <xdr:to>
      <xdr:col>8</xdr:col>
      <xdr:colOff>733425</xdr:colOff>
      <xdr:row>51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65</xdr:row>
      <xdr:rowOff>0</xdr:rowOff>
    </xdr:from>
    <xdr:to>
      <xdr:col>8</xdr:col>
      <xdr:colOff>771525</xdr:colOff>
      <xdr:row>67</xdr:row>
      <xdr:rowOff>19050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2411075"/>
          <a:ext cx="390525" cy="4000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638175</xdr:colOff>
      <xdr:row>19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3896C50-DBF6-4885-9587-AFAB6478E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65</xdr:row>
      <xdr:rowOff>0</xdr:rowOff>
    </xdr:from>
    <xdr:to>
      <xdr:col>8</xdr:col>
      <xdr:colOff>638175</xdr:colOff>
      <xdr:row>66</xdr:row>
      <xdr:rowOff>171450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2411075"/>
          <a:ext cx="39052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638175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89ED4D-0641-4B6E-B714-947D7F047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65</xdr:row>
      <xdr:rowOff>0</xdr:rowOff>
    </xdr:from>
    <xdr:to>
      <xdr:col>8</xdr:col>
      <xdr:colOff>685800</xdr:colOff>
      <xdr:row>67</xdr:row>
      <xdr:rowOff>19050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2411075"/>
          <a:ext cx="390525" cy="4000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15F8F-3215-4C6E-B6B3-9DA551774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65</xdr:row>
      <xdr:rowOff>0</xdr:rowOff>
    </xdr:from>
    <xdr:to>
      <xdr:col>8</xdr:col>
      <xdr:colOff>933450</xdr:colOff>
      <xdr:row>66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2411075"/>
          <a:ext cx="390525" cy="295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3BACA3-F35B-4715-9F08-33FAAF9B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65</xdr:row>
      <xdr:rowOff>28575</xdr:rowOff>
    </xdr:from>
    <xdr:to>
      <xdr:col>8</xdr:col>
      <xdr:colOff>638175</xdr:colOff>
      <xdr:row>67</xdr:row>
      <xdr:rowOff>9525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2439650"/>
          <a:ext cx="39052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00041-BBF1-45D0-82E4-B68EDF0F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65</xdr:row>
      <xdr:rowOff>0</xdr:rowOff>
    </xdr:from>
    <xdr:to>
      <xdr:col>8</xdr:col>
      <xdr:colOff>628650</xdr:colOff>
      <xdr:row>66</xdr:row>
      <xdr:rowOff>47625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2411075"/>
          <a:ext cx="390525" cy="2381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46960-9946-435E-A219-C25C96B5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65</xdr:row>
      <xdr:rowOff>0</xdr:rowOff>
    </xdr:from>
    <xdr:to>
      <xdr:col>8</xdr:col>
      <xdr:colOff>619125</xdr:colOff>
      <xdr:row>66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2411075"/>
          <a:ext cx="390525" cy="2190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A8DCED5-2A5D-4673-A202-7D017896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11</xdr:col>
      <xdr:colOff>444500</xdr:colOff>
      <xdr:row>1</xdr:row>
      <xdr:rowOff>148166</xdr:rowOff>
    </xdr:from>
    <xdr:to>
      <xdr:col>12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619124</xdr:colOff>
      <xdr:row>3</xdr:row>
      <xdr:rowOff>147637</xdr:rowOff>
    </xdr:from>
    <xdr:to>
      <xdr:col>10</xdr:col>
      <xdr:colOff>342900</xdr:colOff>
      <xdr:row>19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1AD04C-4321-4FB3-AECB-DA0ED4BB8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819150</xdr:colOff>
      <xdr:row>21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8D7A2D0D-7C6C-4A7A-BBFC-A3173DBE8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486775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3</xdr:row>
      <xdr:rowOff>171450</xdr:rowOff>
    </xdr:from>
    <xdr:to>
      <xdr:col>11</xdr:col>
      <xdr:colOff>752475</xdr:colOff>
      <xdr:row>21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9C78313-9F79-48E6-B35E-08B5F265CBC8}"/>
            </a:ext>
          </a:extLst>
        </xdr:cNvPr>
        <xdr:cNvSpPr txBox="1"/>
      </xdr:nvSpPr>
      <xdr:spPr>
        <a:xfrm>
          <a:off x="7972425" y="752475"/>
          <a:ext cx="3838575" cy="325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finalizar septiembre 2022, se puede observar un total de Fondos Disponibles de $1,509 millones de dólares, que es inferior al mes de agosto 2022 en $13,99 millones de dólares, es decir, se produjo un decrecimiento mensual del 0,92%.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5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12% y 7% (4 cooperativas).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rango entre 5% y 6% han crecido un total de 5 cooperativas.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 Cooperativas crecieron entre un 2% y 4%.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Entre el 0,01% y 1% de crecimiento se ubican 4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22 Cooperativas han registrado un decrecimiento porcentual en septiembre 2022, siendo el -30 el mayor porcentaje de decrecimiento en una de ellas.</a:t>
          </a:r>
        </a:p>
      </xdr:txBody>
    </xdr:sp>
    <xdr:clientData/>
  </xdr:twoCellAnchor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65</xdr:row>
      <xdr:rowOff>123825</xdr:rowOff>
    </xdr:from>
    <xdr:to>
      <xdr:col>10</xdr:col>
      <xdr:colOff>666750</xdr:colOff>
      <xdr:row>67</xdr:row>
      <xdr:rowOff>161925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67950" y="128206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16C49-6420-41C8-8630-E0E1337B7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6D9971A-27B3-4208-B789-3AD7F5B9E522}"/>
            </a:ext>
          </a:extLst>
        </xdr:cNvPr>
        <xdr:cNvSpPr txBox="1"/>
      </xdr:nvSpPr>
      <xdr:spPr>
        <a:xfrm>
          <a:off x="7858125" y="771525"/>
          <a:ext cx="3838575" cy="3171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septiembre 2022, se puede observar un total de Inversiones de $1,740</a:t>
          </a:r>
          <a:r>
            <a:rPr lang="es-EC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millones de dólares, que es inferior al mes de agosto 2022 en $13,73 millones de dólares, es decir, se produjo un decrecimiento mensual del 0,78%.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12% y 10%.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Entre el 2% y el 9% de crecimiento se ubican 10 cooperativas.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9 Cooperativas socias crecieron entre el 0,01% y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 socias no han registrado variación porcentual de agosto a septiembre 2022.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17 Cooperativas han registrado un decrecimiento porcentual en septiembre 2022, siendo el -7 el mayor porcentaje de decrecimiento en 2 de ellas.</a:t>
          </a:r>
        </a:p>
      </xdr:txBody>
    </xdr:sp>
    <xdr:clientData/>
  </xdr:twoCellAnchor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209550</xdr:colOff>
      <xdr:row>64</xdr:row>
      <xdr:rowOff>161925</xdr:rowOff>
    </xdr:from>
    <xdr:to>
      <xdr:col>10</xdr:col>
      <xdr:colOff>600075</xdr:colOff>
      <xdr:row>67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01275" y="126587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62B98F-F3E2-4734-A64B-E73E2910D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171450</xdr:rowOff>
    </xdr:from>
    <xdr:to>
      <xdr:col>11</xdr:col>
      <xdr:colOff>485775</xdr:colOff>
      <xdr:row>19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C687568-F88F-4AD1-AF9F-860788A429DF}"/>
            </a:ext>
          </a:extLst>
        </xdr:cNvPr>
        <xdr:cNvSpPr txBox="1"/>
      </xdr:nvSpPr>
      <xdr:spPr>
        <a:xfrm>
          <a:off x="7962900" y="752475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septiembre 2022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cartera de créditos alcanzó los $9,086 millones de dólares, registrando un incremento mensual de $170,74 millones de dólares lo que representa el 1,92% en crecimiento porcentual con relación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 agosto 2022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sus colocaciones,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36 Cooperativas crecieron en Colocaciones en septiembre 2022.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porcentaje de crecimiento se registró en 2 Cooperativas con el 6%.</a:t>
          </a:r>
          <a:endParaRPr lang="es-EC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4 Cooperativas que decrecieron este mes de análisis, siendo el -1% el porcentaje más alto de decrecimiento en una de ellas.</a:t>
          </a:r>
        </a:p>
      </xdr:txBody>
    </xdr:sp>
    <xdr:clientData/>
  </xdr:twoCellAnchor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64</xdr:row>
      <xdr:rowOff>9525</xdr:rowOff>
    </xdr:from>
    <xdr:to>
      <xdr:col>10</xdr:col>
      <xdr:colOff>647700</xdr:colOff>
      <xdr:row>66</xdr:row>
      <xdr:rowOff>47625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48900" y="125063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B7BD8F-42F9-4364-B13C-1779F416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14</xdr:row>
      <xdr:rowOff>171449</xdr:rowOff>
    </xdr:from>
    <xdr:to>
      <xdr:col>10</xdr:col>
      <xdr:colOff>847725</xdr:colOff>
      <xdr:row>33</xdr:row>
      <xdr:rowOff>180974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533BEA2-87BD-42E3-B925-C6E40344EDCE}"/>
            </a:ext>
          </a:extLst>
        </xdr:cNvPr>
        <xdr:cNvSpPr txBox="1"/>
      </xdr:nvSpPr>
      <xdr:spPr>
        <a:xfrm>
          <a:off x="9601200" y="2847974"/>
          <a:ext cx="2819400" cy="37433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lo que refiere a la concentración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colocaciones, el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49,16% del total de la cartera bruta se ubica en el Crédito de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Consumo, luego con el 41,86% se ubica el Microcrédito, siendo estos dos tipos de cartera los predominantes y que se mantienen mes a mes. Les siguen el crédito Inmobiliario con el 6,84%, el Productivo con el 2,11% y finalmente con un porcentaje mucho más bajo del 0,03% se ubica el Crédito de Vivienda de interés público y social.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segmento de crédito que registra mayor crecimiento para este período de análisis es el Crédito Productivo (3,06%), seguido del  Microcrédito (2,12%), el Crédito Inmobiliario (1,76%) y el Crédito de Consumo (1,64%). Por su parte, el segmento de Vivienda de interés público y social registra un decrecimiento del -0,24% y el Educativo del -6,40%.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142875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992225"/>
          <a:ext cx="390525" cy="3429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361950</xdr:colOff>
      <xdr:row>74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41286D76-95BC-47D3-AC51-766633052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0393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1</xdr:row>
      <xdr:rowOff>38100</xdr:rowOff>
    </xdr:from>
    <xdr:to>
      <xdr:col>9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209550</xdr:colOff>
      <xdr:row>64</xdr:row>
      <xdr:rowOff>133350</xdr:rowOff>
    </xdr:from>
    <xdr:to>
      <xdr:col>8</xdr:col>
      <xdr:colOff>600075</xdr:colOff>
      <xdr:row>66</xdr:row>
      <xdr:rowOff>171450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8067675" y="126301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7</xdr:col>
      <xdr:colOff>295275</xdr:colOff>
      <xdr:row>25</xdr:row>
      <xdr:rowOff>9525</xdr:rowOff>
    </xdr:from>
    <xdr:to>
      <xdr:col>11</xdr:col>
      <xdr:colOff>66674</xdr:colOff>
      <xdr:row>46</xdr:row>
      <xdr:rowOff>76201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C73C85C5-48D4-47C9-B685-536C551BAE20}"/>
            </a:ext>
          </a:extLst>
        </xdr:cNvPr>
        <xdr:cNvSpPr txBox="1"/>
      </xdr:nvSpPr>
      <xdr:spPr>
        <a:xfrm>
          <a:off x="8401050" y="4791075"/>
          <a:ext cx="4038599" cy="40671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 realizar un análisis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mensual, se puede observar una disminución de la morosidad del grupo, ya que pasó de 4,51% (agosto 2022) al 4,39% (septiembre 2022), manteniéndose en estado</a:t>
          </a:r>
          <a:r>
            <a:rPr lang="es-EC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1" baseline="0">
              <a:solidFill>
                <a:srgbClr val="00FF0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b="1" baseline="0">
              <a:solidFill>
                <a:srgbClr val="FFD10D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según los parámetros que emplea Visor Estratégico. Esto se da como producto de un incremento del 1,88% en la cartera bruta VS el 0,93% de decrecimiento en la cartera improductiva.</a:t>
          </a:r>
          <a:endParaRPr lang="es-EC" sz="1100" b="1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podemos observar en el cuadro por tipo de cartera, la mayor morosidad se ubica en el Microcrédito (6,02%), seguido del Crédito Productivo (3,45%). Luego se ubica el Crédito de Consumo que posee una morosidad de 3,35%, el Crédito de vivienda de interés público y social con un 2,39% y finalmente el Crédito Inmobiliario con un 2,14%.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morosidad cerró con el 1,68%; mientras que, el porcentaje más elevado de esta razón financiera fue del 9,33%.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u="non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nivel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(&lt;5,00%) 26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(&gt;=5,00% y &lt;=7,50%) 11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(&gt;7,50%) 3 cooperativas socias.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628650</xdr:colOff>
      <xdr:row>19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46CE56-B861-43E7-A55F-295B22C4F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638175</xdr:colOff>
      <xdr:row>20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BCDE508-931B-4F00-B87E-6A58CE169561}"/>
            </a:ext>
          </a:extLst>
        </xdr:cNvPr>
        <xdr:cNvSpPr txBox="1"/>
      </xdr:nvSpPr>
      <xdr:spPr>
        <a:xfrm>
          <a:off x="7858125" y="771525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mes de septiembre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2022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pasivos es de $ 11,630 millones de dólares; es decir, registró un crecimiento de $ 133,57 millones de dólares de agosto a septiembre 2022, lo que representa el 1,16%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5% es el mayor porcentaje de crecimiento registrado de este grupo contable en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4% de crecimiento se ubicaron 9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25 cooperativas registran un crecimiento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finalmente, podemos identificar un decrecimiento en 5 cooperativas socias, siendo el -3% el porcentaje mayor de decrecimiento en 1 de ellas.</a:t>
          </a:r>
        </a:p>
      </xdr:txBody>
    </xdr:sp>
    <xdr:clientData/>
  </xdr:twoCellAnchor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342900</xdr:colOff>
      <xdr:row>63</xdr:row>
      <xdr:rowOff>171450</xdr:rowOff>
    </xdr:from>
    <xdr:to>
      <xdr:col>10</xdr:col>
      <xdr:colOff>733425</xdr:colOff>
      <xdr:row>66</xdr:row>
      <xdr:rowOff>19050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34625" y="124777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876300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35B148E2-9659-4018-818E-73C8E3DCB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49"/>
  <sheetViews>
    <sheetView tabSelected="1" workbookViewId="0"/>
  </sheetViews>
  <sheetFormatPr baseColWidth="10" defaultRowHeight="15" x14ac:dyDescent="0.25"/>
  <cols>
    <col min="1" max="2" width="11.42578125" style="37"/>
    <col min="3" max="3" width="13.42578125" style="37" customWidth="1"/>
    <col min="4" max="6" width="11.42578125" style="37"/>
    <col min="7" max="7" width="12.7109375" style="37" customWidth="1"/>
    <col min="8" max="8" width="11.42578125" style="37"/>
    <col min="9" max="9" width="10.85546875" style="37" customWidth="1"/>
    <col min="10" max="10" width="17.42578125" style="37" customWidth="1"/>
    <col min="11" max="11" width="11.42578125" style="37"/>
    <col min="12" max="12" width="10.140625" style="37" customWidth="1"/>
    <col min="13" max="16384" width="11.42578125" style="37"/>
  </cols>
  <sheetData>
    <row r="2" spans="1:16" x14ac:dyDescent="0.25">
      <c r="E2" s="92" t="s">
        <v>294</v>
      </c>
      <c r="F2" s="92"/>
      <c r="G2" s="92"/>
      <c r="H2" s="92"/>
      <c r="I2" s="92"/>
      <c r="J2" s="92"/>
      <c r="K2" s="92"/>
    </row>
    <row r="3" spans="1:16" x14ac:dyDescent="0.25">
      <c r="E3" s="92"/>
      <c r="F3" s="92"/>
      <c r="G3" s="92"/>
      <c r="H3" s="92"/>
      <c r="I3" s="92"/>
      <c r="J3" s="92"/>
      <c r="K3" s="92"/>
    </row>
    <row r="4" spans="1:16" x14ac:dyDescent="0.25">
      <c r="E4" s="92"/>
      <c r="F4" s="92"/>
      <c r="G4" s="92"/>
      <c r="H4" s="92"/>
      <c r="I4" s="92"/>
      <c r="J4" s="92"/>
      <c r="K4" s="92"/>
    </row>
    <row r="5" spans="1:16" ht="23.25" x14ac:dyDescent="0.25">
      <c r="E5" s="38"/>
      <c r="F5" s="38"/>
      <c r="G5" s="38"/>
      <c r="H5" s="38"/>
      <c r="I5" s="38"/>
      <c r="J5" s="38"/>
      <c r="K5" s="38"/>
    </row>
    <row r="6" spans="1:16" ht="23.25" x14ac:dyDescent="0.25">
      <c r="E6" s="38"/>
      <c r="F6" s="38"/>
      <c r="G6" s="38"/>
      <c r="H6" s="38"/>
      <c r="I6" s="38"/>
      <c r="J6" s="38"/>
      <c r="K6" s="38"/>
    </row>
    <row r="7" spans="1:16" x14ac:dyDescent="0.25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 s="41" customFormat="1" x14ac:dyDescent="0.25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</row>
    <row r="9" spans="1:16" s="41" customFormat="1" x14ac:dyDescent="0.25"/>
    <row r="10" spans="1:16" x14ac:dyDescent="0.25">
      <c r="E10" s="93" t="s">
        <v>129</v>
      </c>
      <c r="F10" s="93"/>
      <c r="G10" s="93"/>
      <c r="H10" s="93"/>
      <c r="I10" s="93"/>
      <c r="J10" s="93"/>
      <c r="K10" s="93"/>
    </row>
    <row r="11" spans="1:16" x14ac:dyDescent="0.25">
      <c r="E11" s="93"/>
      <c r="F11" s="93"/>
      <c r="G11" s="93"/>
      <c r="H11" s="93"/>
      <c r="I11" s="93"/>
      <c r="J11" s="93"/>
      <c r="K11" s="93"/>
    </row>
    <row r="12" spans="1:16" x14ac:dyDescent="0.25">
      <c r="E12" s="93"/>
      <c r="F12" s="93"/>
      <c r="G12" s="93"/>
      <c r="H12" s="93"/>
      <c r="I12" s="93"/>
      <c r="J12" s="93"/>
      <c r="K12" s="93"/>
    </row>
    <row r="13" spans="1:16" ht="15.75" thickBot="1" x14ac:dyDescent="0.3"/>
    <row r="14" spans="1:16" ht="17.25" customHeight="1" thickTop="1" thickBot="1" x14ac:dyDescent="0.3">
      <c r="E14" s="42"/>
      <c r="G14" s="43" t="s">
        <v>130</v>
      </c>
      <c r="H14" s="44">
        <v>30</v>
      </c>
    </row>
    <row r="15" spans="1:16" ht="16.5" customHeight="1" thickBot="1" x14ac:dyDescent="0.3">
      <c r="E15" s="42"/>
      <c r="G15" s="45" t="s">
        <v>131</v>
      </c>
      <c r="H15" s="46">
        <v>9</v>
      </c>
    </row>
    <row r="16" spans="1:16" ht="16.5" customHeight="1" thickBot="1" x14ac:dyDescent="0.3">
      <c r="E16" s="42"/>
      <c r="G16" s="47" t="s">
        <v>132</v>
      </c>
      <c r="H16" s="48">
        <v>1</v>
      </c>
    </row>
    <row r="17" spans="1:16" ht="16.5" customHeight="1" thickTop="1" x14ac:dyDescent="0.25">
      <c r="E17" s="42"/>
      <c r="G17" s="49"/>
      <c r="H17" s="50"/>
    </row>
    <row r="18" spans="1:16" ht="15.75" customHeight="1" x14ac:dyDescent="0.25">
      <c r="E18" s="94"/>
      <c r="F18" s="94"/>
      <c r="G18" s="94"/>
      <c r="H18" s="94"/>
      <c r="I18" s="94"/>
      <c r="J18" s="94"/>
      <c r="K18" s="94"/>
    </row>
    <row r="20" spans="1:16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</row>
    <row r="26" spans="1:16" ht="18.75" x14ac:dyDescent="0.3">
      <c r="B26" s="52" t="s">
        <v>133</v>
      </c>
      <c r="D26" s="51" t="s">
        <v>134</v>
      </c>
      <c r="G26" s="52" t="s">
        <v>133</v>
      </c>
      <c r="H26" s="53"/>
      <c r="I26" s="52" t="s">
        <v>134</v>
      </c>
      <c r="L26" s="52" t="s">
        <v>133</v>
      </c>
      <c r="M26" s="53"/>
      <c r="N26" s="52" t="s">
        <v>134</v>
      </c>
    </row>
    <row r="29" spans="1:16" ht="18.75" x14ac:dyDescent="0.3">
      <c r="B29" s="54" t="s">
        <v>135</v>
      </c>
      <c r="C29" s="55"/>
      <c r="D29" s="55"/>
      <c r="E29" s="55"/>
      <c r="G29" s="54" t="s">
        <v>136</v>
      </c>
      <c r="H29" s="55"/>
      <c r="I29" s="55"/>
      <c r="J29" s="56" t="s">
        <v>137</v>
      </c>
      <c r="M29" s="54" t="s">
        <v>138</v>
      </c>
    </row>
    <row r="30" spans="1:16" ht="18.75" x14ac:dyDescent="0.3">
      <c r="B30" s="54" t="s">
        <v>139</v>
      </c>
      <c r="C30" s="55"/>
      <c r="D30" s="55"/>
      <c r="E30" s="55"/>
      <c r="G30" s="55"/>
      <c r="H30" s="55"/>
      <c r="I30" s="55"/>
      <c r="J30" s="56" t="s">
        <v>140</v>
      </c>
      <c r="M30" s="54" t="s">
        <v>141</v>
      </c>
    </row>
    <row r="31" spans="1:16" ht="18.75" x14ac:dyDescent="0.3">
      <c r="B31" s="54" t="s">
        <v>142</v>
      </c>
      <c r="C31" s="55"/>
      <c r="D31" s="56" t="s">
        <v>143</v>
      </c>
      <c r="E31" s="55"/>
    </row>
    <row r="32" spans="1:16" ht="18.75" x14ac:dyDescent="0.3">
      <c r="B32" s="55"/>
      <c r="C32" s="55"/>
      <c r="D32" s="56" t="s">
        <v>23</v>
      </c>
      <c r="E32" s="55"/>
    </row>
    <row r="41" spans="9:9" ht="18.75" x14ac:dyDescent="0.3">
      <c r="I41" s="53"/>
    </row>
    <row r="42" spans="9:9" ht="18.75" x14ac:dyDescent="0.3">
      <c r="I42" s="54" t="s">
        <v>144</v>
      </c>
    </row>
    <row r="43" spans="9:9" ht="18.75" x14ac:dyDescent="0.3">
      <c r="I43" s="54" t="s">
        <v>57</v>
      </c>
    </row>
    <row r="44" spans="9:9" ht="18.75" x14ac:dyDescent="0.3">
      <c r="I44" s="54" t="s">
        <v>54</v>
      </c>
    </row>
    <row r="45" spans="9:9" ht="18.75" x14ac:dyDescent="0.3">
      <c r="I45" s="54" t="s">
        <v>145</v>
      </c>
    </row>
    <row r="46" spans="9:9" ht="18.75" x14ac:dyDescent="0.3">
      <c r="I46" s="54" t="s">
        <v>146</v>
      </c>
    </row>
    <row r="47" spans="9:9" ht="18.75" x14ac:dyDescent="0.3">
      <c r="I47" s="54" t="s">
        <v>147</v>
      </c>
    </row>
    <row r="48" spans="9:9" ht="18.75" x14ac:dyDescent="0.3">
      <c r="I48" s="54" t="s">
        <v>148</v>
      </c>
    </row>
    <row r="49" spans="9:9" ht="18.75" x14ac:dyDescent="0.3">
      <c r="I49" s="53"/>
    </row>
  </sheetData>
  <mergeCells count="3">
    <mergeCell ref="E2:K4"/>
    <mergeCell ref="E10:K12"/>
    <mergeCell ref="E18:K18"/>
  </mergeCells>
  <hyperlinks>
    <hyperlink ref="B26" location="Activos!A22" display="Ranking" xr:uid="{28B2032E-EBE9-480C-A0FD-3BC2C52C5F82}"/>
    <hyperlink ref="D26" location="'Composición Activo'!A1" display="Composición" xr:uid="{3F02B574-D2CE-41ED-A6E9-CC5EBF9416FB}"/>
    <hyperlink ref="G26" location="Pasivo!A22" display="Ranking" xr:uid="{E9039825-F35B-4EDA-9A97-7E6B55980905}"/>
    <hyperlink ref="I26" location="'Composición Pasivo'!A1" display="Composición" xr:uid="{20CDCE26-A400-4B4F-8051-98497D8A52D3}"/>
    <hyperlink ref="L26" location="Patrimonio!A1" display="Ranking" xr:uid="{61AC9AC6-5B2E-4CB6-9683-6EEA114B96FF}"/>
    <hyperlink ref="N26" location="'Composición Patrimonio'!A1" display="Composición" xr:uid="{171E86E6-43C2-4DFF-8542-B7BC55C3DB4B}"/>
    <hyperlink ref="B29" location="'Fondos Disponibles'!A1" display="Fondos Disponibles" xr:uid="{0C323E01-C79A-419C-8C65-09AAA462E3DA}"/>
    <hyperlink ref="B30" location="Inversiones!A1" display="Inversiones" xr:uid="{31A2EBAD-303D-4698-8C3D-33E37B2D68E4}"/>
    <hyperlink ref="B31" location="'Cartera de Crédito'!A1" display="Cartera de Crédito" xr:uid="{3B5EE22F-7CC9-4509-8CA0-068112575EDA}"/>
    <hyperlink ref="D31" location="'Calidad de crédito'!A1" display="Calidad de Crédito" xr:uid="{ECBE3867-EB79-4EBC-8F33-485B139CCE91}"/>
    <hyperlink ref="D32" location="'Morosidad total'!A1" display="Morosidad" xr:uid="{EA1AB184-3FAD-47E5-AFFE-486AE08738F7}"/>
    <hyperlink ref="G29" location="'Obligaciones con el Público'!A1" display="Obligaciones con el Público" xr:uid="{2F80AF22-E290-48C6-BF2D-D1BBA9BFC02C}"/>
    <hyperlink ref="J29" location="'Depósitos a la Vista'!A1" display="Depósitos a la Vista" xr:uid="{50DF3C69-AD77-4858-B1E5-0DC8F7191B37}"/>
    <hyperlink ref="J30" location="'Depósitos a Plazo'!A1" display="Depósitos a la Vista" xr:uid="{23554928-DCEA-4EA6-8AA5-5B7491B383BB}"/>
    <hyperlink ref="M29" location="'Capital Social'!A1" display="Capital Social" xr:uid="{1DD2F352-71FA-4D8C-856B-8EE54509CFB3}"/>
    <hyperlink ref="M30" location="Reservas!A1" display="Reservas" xr:uid="{918376B8-345D-42AC-A0C0-4FC276A3F736}"/>
    <hyperlink ref="I42" location="'Grado de Absorción'!A1" display="Grado de Absorción" xr:uid="{3DBC7FE8-2AC0-4CE8-8FA3-11949615CA30}"/>
    <hyperlink ref="I45" location="ROA!A1" display="ROA" xr:uid="{FB622E6C-C6B8-4A41-B37E-4EB9CBFE44DD}"/>
    <hyperlink ref="I46" location="ROE!A1" display="ROE" xr:uid="{62369B96-80FB-4DF1-8DF7-8700AB8B1A2B}"/>
    <hyperlink ref="I47" location="'Liquidez 1ra línea'!A1" display="Liquidez 1ra línea" xr:uid="{D603D3E8-944E-4C9F-B3D5-6C20351393FE}"/>
    <hyperlink ref="I48" location="'Liquidez 2da línea'!A1" display="Liquidez 2da línea" xr:uid="{DCA80541-CA1A-4F9E-8315-DDC979DAEA65}"/>
    <hyperlink ref="I43" location="'Cobertura Cartera Improd.'!A1" display="Cobertura de Cartera Improductiva" xr:uid="{D0361121-4472-4B0A-8D14-1B383844CCC9}"/>
    <hyperlink ref="I44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95" t="s">
        <v>204</v>
      </c>
      <c r="B2" s="95"/>
      <c r="C2" s="95"/>
      <c r="D2" s="95"/>
    </row>
    <row r="23" spans="1:9" ht="15.75" x14ac:dyDescent="0.25">
      <c r="A23" s="95" t="s">
        <v>205</v>
      </c>
      <c r="B23" s="95"/>
      <c r="C23" s="95"/>
      <c r="D23" s="95"/>
      <c r="E23" s="95"/>
    </row>
    <row r="25" spans="1:9" ht="15" customHeight="1" x14ac:dyDescent="0.25">
      <c r="F25" s="96" t="s">
        <v>298</v>
      </c>
      <c r="G25" s="96"/>
      <c r="H25" s="96"/>
    </row>
    <row r="26" spans="1:9" x14ac:dyDescent="0.25">
      <c r="A26" s="91" t="s">
        <v>152</v>
      </c>
      <c r="B26" s="91" t="s">
        <v>153</v>
      </c>
      <c r="C26" s="91" t="s">
        <v>292</v>
      </c>
      <c r="D26" s="91" t="s">
        <v>293</v>
      </c>
      <c r="E26" s="91" t="s">
        <v>295</v>
      </c>
      <c r="F26" s="91" t="s">
        <v>20</v>
      </c>
      <c r="G26" s="91" t="s">
        <v>21</v>
      </c>
      <c r="H26" s="91" t="s">
        <v>154</v>
      </c>
      <c r="I26" s="91" t="s">
        <v>22</v>
      </c>
    </row>
    <row r="27" spans="1:9" ht="22.5" x14ac:dyDescent="0.25">
      <c r="A27" s="1" t="s">
        <v>206</v>
      </c>
      <c r="B27" s="1" t="s">
        <v>207</v>
      </c>
      <c r="C27" s="3">
        <v>10503.927215219999</v>
      </c>
      <c r="D27" s="3">
        <v>10645.019815059999</v>
      </c>
      <c r="E27" s="3">
        <v>10746.798230619999</v>
      </c>
      <c r="F27" s="3">
        <v>101.77841555999946</v>
      </c>
      <c r="G27" s="2">
        <v>9.5611297421925746E-3</v>
      </c>
      <c r="H27" s="2">
        <v>8.7181076330024396E-3</v>
      </c>
      <c r="I27" s="2">
        <v>0.92407327790220373</v>
      </c>
    </row>
    <row r="28" spans="1:9" ht="22.5" x14ac:dyDescent="0.25">
      <c r="A28" s="1" t="s">
        <v>208</v>
      </c>
      <c r="B28" s="1" t="s">
        <v>158</v>
      </c>
      <c r="C28" s="3">
        <v>0</v>
      </c>
      <c r="D28" s="3">
        <v>0</v>
      </c>
      <c r="E28" s="3">
        <v>0</v>
      </c>
      <c r="F28" s="3">
        <v>0</v>
      </c>
      <c r="G28" s="2">
        <v>0</v>
      </c>
      <c r="H28" s="2">
        <v>0</v>
      </c>
      <c r="I28" s="2">
        <v>0</v>
      </c>
    </row>
    <row r="29" spans="1:9" ht="22.5" x14ac:dyDescent="0.25">
      <c r="A29" s="1" t="s">
        <v>209</v>
      </c>
      <c r="B29" s="1" t="s">
        <v>210</v>
      </c>
      <c r="C29" s="3">
        <v>0.76422992000000001</v>
      </c>
      <c r="D29" s="3">
        <v>0.78317365999999999</v>
      </c>
      <c r="E29" s="3">
        <v>0.74028044999999998</v>
      </c>
      <c r="F29" s="3">
        <v>-4.2893210000000077E-2</v>
      </c>
      <c r="G29" s="2">
        <v>-5.4768453269993883E-2</v>
      </c>
      <c r="H29" s="2">
        <v>-3.8443099179355962E-2</v>
      </c>
      <c r="I29" s="2">
        <v>6.3653691761825619E-5</v>
      </c>
    </row>
    <row r="30" spans="1:9" ht="22.5" x14ac:dyDescent="0.25">
      <c r="A30" s="1" t="s">
        <v>211</v>
      </c>
      <c r="B30" s="1" t="s">
        <v>212</v>
      </c>
      <c r="C30" s="3">
        <v>296.44745951000004</v>
      </c>
      <c r="D30" s="3">
        <v>299.11923967999996</v>
      </c>
      <c r="E30" s="3">
        <v>309.99129270000003</v>
      </c>
      <c r="F30" s="3">
        <v>10.8720530200001</v>
      </c>
      <c r="G30" s="2">
        <v>3.6346886384276404E-2</v>
      </c>
      <c r="H30" s="2">
        <v>3.5127135147890967E-2</v>
      </c>
      <c r="I30" s="2">
        <v>2.6654884907977332E-2</v>
      </c>
    </row>
    <row r="31" spans="1:9" ht="22.5" x14ac:dyDescent="0.25">
      <c r="A31" s="1" t="s">
        <v>213</v>
      </c>
      <c r="B31" s="1" t="s">
        <v>214</v>
      </c>
      <c r="C31" s="3">
        <v>519.37272568000003</v>
      </c>
      <c r="D31" s="3">
        <v>522.43501546000016</v>
      </c>
      <c r="E31" s="3">
        <v>543.05164406000006</v>
      </c>
      <c r="F31" s="3">
        <v>20.616628599999906</v>
      </c>
      <c r="G31" s="2">
        <v>3.9462570443995058E-2</v>
      </c>
      <c r="H31" s="2">
        <v>2.6472806202777883E-2</v>
      </c>
      <c r="I31" s="2">
        <v>4.669479244217227E-2</v>
      </c>
    </row>
    <row r="32" spans="1:9" ht="22.5" x14ac:dyDescent="0.25">
      <c r="A32" s="1" t="s">
        <v>215</v>
      </c>
      <c r="B32" s="1" t="s">
        <v>216</v>
      </c>
      <c r="C32" s="3">
        <v>0</v>
      </c>
      <c r="D32" s="3">
        <v>0</v>
      </c>
      <c r="E32" s="3">
        <v>0</v>
      </c>
      <c r="F32" s="3">
        <v>0</v>
      </c>
      <c r="G32" s="2">
        <v>0</v>
      </c>
      <c r="H32" s="2">
        <v>0</v>
      </c>
      <c r="I32" s="2">
        <v>0</v>
      </c>
    </row>
    <row r="33" spans="1:9" x14ac:dyDescent="0.25">
      <c r="A33" s="1" t="s">
        <v>217</v>
      </c>
      <c r="B33" s="1" t="s">
        <v>218</v>
      </c>
      <c r="C33" s="3">
        <v>32.351244260000001</v>
      </c>
      <c r="D33" s="3">
        <v>28.88273310000001</v>
      </c>
      <c r="E33" s="3">
        <v>29.230264740000003</v>
      </c>
      <c r="F33" s="3">
        <v>0.34753163999999315</v>
      </c>
      <c r="G33" s="2">
        <v>1.2032505331013603E-2</v>
      </c>
      <c r="H33" s="2">
        <v>8.0537696485584089E-3</v>
      </c>
      <c r="I33" s="2">
        <v>2.5133910558849961E-3</v>
      </c>
    </row>
    <row r="34" spans="1:9" x14ac:dyDescent="0.25">
      <c r="A34" s="16" t="s">
        <v>219</v>
      </c>
      <c r="B34" s="16" t="s">
        <v>220</v>
      </c>
      <c r="C34" s="4">
        <v>11352.862874590001</v>
      </c>
      <c r="D34" s="4">
        <v>11496.239976959996</v>
      </c>
      <c r="E34" s="4">
        <v>11629.811712569997</v>
      </c>
      <c r="F34" s="4">
        <v>133.57173561000252</v>
      </c>
      <c r="G34" s="5">
        <v>1.1618732374906767E-2</v>
      </c>
      <c r="H34" s="5">
        <v>1.0192823545980376E-2</v>
      </c>
    </row>
    <row r="99" spans="2:3" x14ac:dyDescent="0.25">
      <c r="B99" t="s">
        <v>221</v>
      </c>
      <c r="C99" t="s">
        <v>174</v>
      </c>
    </row>
    <row r="100" spans="2:3" x14ac:dyDescent="0.25">
      <c r="B100" s="76" t="s">
        <v>136</v>
      </c>
      <c r="C100" s="65">
        <f>I27</f>
        <v>0.92407327790220373</v>
      </c>
    </row>
    <row r="101" spans="2:3" x14ac:dyDescent="0.25">
      <c r="B101" s="61" t="s">
        <v>222</v>
      </c>
      <c r="C101" s="62">
        <f>I30</f>
        <v>2.6654884907977332E-2</v>
      </c>
    </row>
    <row r="102" spans="2:3" x14ac:dyDescent="0.25">
      <c r="B102" s="61" t="s">
        <v>223</v>
      </c>
      <c r="C102" s="63">
        <f>I31</f>
        <v>4.669479244217227E-2</v>
      </c>
    </row>
    <row r="103" spans="2:3" x14ac:dyDescent="0.25">
      <c r="B103" s="66" t="s">
        <v>224</v>
      </c>
      <c r="C103" s="65">
        <f>+I28+I29+I32+I33</f>
        <v>2.5770447476468217E-3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3" width="16" style="57"/>
  </cols>
  <sheetData>
    <row r="2" spans="1:3" ht="15.75" x14ac:dyDescent="0.25">
      <c r="A2" s="71" t="s">
        <v>90</v>
      </c>
      <c r="B2" s="68"/>
      <c r="C2" s="68"/>
    </row>
    <row r="22" spans="1:9" ht="15.75" x14ac:dyDescent="0.25">
      <c r="A22" s="71" t="s">
        <v>91</v>
      </c>
      <c r="B22" s="68"/>
      <c r="C22" s="68"/>
      <c r="D22" s="24"/>
    </row>
    <row r="23" spans="1:9" x14ac:dyDescent="0.25">
      <c r="A23" s="25" t="s">
        <v>83</v>
      </c>
    </row>
    <row r="24" spans="1:9" ht="15" customHeight="1" x14ac:dyDescent="0.25">
      <c r="B24"/>
      <c r="C24"/>
      <c r="G24" s="96" t="s">
        <v>298</v>
      </c>
      <c r="H24" s="96"/>
      <c r="I24" s="96"/>
    </row>
    <row r="25" spans="1:9" x14ac:dyDescent="0.25">
      <c r="A25" s="20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23">
        <v>1</v>
      </c>
      <c r="B26" s="1" t="s">
        <v>1</v>
      </c>
      <c r="C26" s="1" t="s">
        <v>101</v>
      </c>
      <c r="D26" s="3">
        <v>1304.2059579000002</v>
      </c>
      <c r="E26" s="3">
        <v>1369.8856724999998</v>
      </c>
      <c r="F26" s="3">
        <v>1390.1759914000002</v>
      </c>
      <c r="G26" s="3">
        <v>20.290318900000333</v>
      </c>
      <c r="H26" s="31">
        <v>1.4811687797983256E-2</v>
      </c>
      <c r="I26" s="2">
        <v>0.12935722450237144</v>
      </c>
    </row>
    <row r="27" spans="1:9" x14ac:dyDescent="0.25">
      <c r="A27" s="23">
        <v>2</v>
      </c>
      <c r="B27" s="1" t="s">
        <v>1</v>
      </c>
      <c r="C27" s="1" t="s">
        <v>102</v>
      </c>
      <c r="D27" s="3">
        <v>956.06922559000009</v>
      </c>
      <c r="E27" s="3">
        <v>946.34254310000017</v>
      </c>
      <c r="F27" s="3">
        <v>955.93706593000002</v>
      </c>
      <c r="G27" s="3">
        <v>9.5945228299999243</v>
      </c>
      <c r="H27" s="31">
        <v>1.0138530598624972E-2</v>
      </c>
      <c r="I27" s="2">
        <v>8.8950871265669057E-2</v>
      </c>
    </row>
    <row r="28" spans="1:9" x14ac:dyDescent="0.25">
      <c r="A28" s="23">
        <v>3</v>
      </c>
      <c r="B28" s="1" t="s">
        <v>1</v>
      </c>
      <c r="C28" s="1" t="s">
        <v>9</v>
      </c>
      <c r="D28" s="3">
        <v>908.46822728000006</v>
      </c>
      <c r="E28" s="3">
        <v>920.72600772999988</v>
      </c>
      <c r="F28" s="3">
        <v>935.94784249999987</v>
      </c>
      <c r="G28" s="3">
        <v>15.221834769999981</v>
      </c>
      <c r="H28" s="31">
        <v>1.6532426196506158E-2</v>
      </c>
      <c r="I28" s="2">
        <v>8.7090854635502271E-2</v>
      </c>
    </row>
    <row r="29" spans="1:9" x14ac:dyDescent="0.25">
      <c r="A29" s="23">
        <v>4</v>
      </c>
      <c r="B29" s="1" t="s">
        <v>1</v>
      </c>
      <c r="C29" s="1" t="s">
        <v>103</v>
      </c>
      <c r="D29" s="3">
        <v>723.77165286000002</v>
      </c>
      <c r="E29" s="3">
        <v>742.29976474</v>
      </c>
      <c r="F29" s="3">
        <v>751.66564302000006</v>
      </c>
      <c r="G29" s="3">
        <v>9.365878280000091</v>
      </c>
      <c r="H29" s="31">
        <v>1.2617380100181777E-2</v>
      </c>
      <c r="I29" s="2">
        <v>6.9943217215927486E-2</v>
      </c>
    </row>
    <row r="30" spans="1:9" x14ac:dyDescent="0.25">
      <c r="A30" s="23">
        <v>5</v>
      </c>
      <c r="B30" s="1" t="s">
        <v>1</v>
      </c>
      <c r="C30" s="1" t="s">
        <v>10</v>
      </c>
      <c r="D30" s="3">
        <v>504.82381132000006</v>
      </c>
      <c r="E30" s="3">
        <v>508.73130987000002</v>
      </c>
      <c r="F30" s="3">
        <v>511.71631693</v>
      </c>
      <c r="G30" s="3">
        <v>2.9850070600000023</v>
      </c>
      <c r="H30" s="31">
        <v>5.8675513027943655E-3</v>
      </c>
      <c r="I30" s="2">
        <v>4.7615699666902378E-2</v>
      </c>
    </row>
    <row r="31" spans="1:9" x14ac:dyDescent="0.25">
      <c r="A31" s="23">
        <v>6</v>
      </c>
      <c r="B31" s="1" t="s">
        <v>1</v>
      </c>
      <c r="C31" s="1" t="s">
        <v>105</v>
      </c>
      <c r="D31" s="3">
        <v>466.93571635000001</v>
      </c>
      <c r="E31" s="3">
        <v>468.39668869000002</v>
      </c>
      <c r="F31" s="3">
        <v>469.07409541999994</v>
      </c>
      <c r="G31" s="3">
        <v>0.67740672999995943</v>
      </c>
      <c r="H31" s="2">
        <v>1.4462244212155159E-3</v>
      </c>
      <c r="I31" s="2">
        <v>4.3647799591463823E-2</v>
      </c>
    </row>
    <row r="32" spans="1:9" x14ac:dyDescent="0.25">
      <c r="A32" s="23">
        <v>7</v>
      </c>
      <c r="B32" s="1" t="s">
        <v>1</v>
      </c>
      <c r="C32" s="1" t="s">
        <v>104</v>
      </c>
      <c r="D32" s="3">
        <v>461.56296936000001</v>
      </c>
      <c r="E32" s="3">
        <v>461.61951699000002</v>
      </c>
      <c r="F32" s="3">
        <v>466.74324776999993</v>
      </c>
      <c r="G32" s="3">
        <v>5.1237307799999119</v>
      </c>
      <c r="H32" s="31">
        <v>1.1099467399925612E-2</v>
      </c>
      <c r="I32" s="2">
        <v>4.3430911956655632E-2</v>
      </c>
    </row>
    <row r="33" spans="1:9" x14ac:dyDescent="0.25">
      <c r="A33" s="23">
        <v>8</v>
      </c>
      <c r="B33" s="1" t="s">
        <v>1</v>
      </c>
      <c r="C33" s="1" t="s">
        <v>106</v>
      </c>
      <c r="D33" s="3">
        <v>392.75834386000002</v>
      </c>
      <c r="E33" s="3">
        <v>396.27675342000009</v>
      </c>
      <c r="F33" s="3">
        <v>402.91357649000008</v>
      </c>
      <c r="G33" s="3">
        <v>6.6368230699999931</v>
      </c>
      <c r="H33" s="31">
        <v>1.6747949539613425E-2</v>
      </c>
      <c r="I33" s="2">
        <v>3.7491499127806291E-2</v>
      </c>
    </row>
    <row r="34" spans="1:9" x14ac:dyDescent="0.25">
      <c r="A34" s="23">
        <v>9</v>
      </c>
      <c r="B34" s="1" t="s">
        <v>1</v>
      </c>
      <c r="C34" s="1" t="s">
        <v>8</v>
      </c>
      <c r="D34" s="3">
        <v>351.07866337000002</v>
      </c>
      <c r="E34" s="3">
        <v>354.55624293</v>
      </c>
      <c r="F34" s="3">
        <v>356.37797737</v>
      </c>
      <c r="G34" s="3">
        <v>1.8217344399999975</v>
      </c>
      <c r="H34" s="31">
        <v>5.1380689984343681E-3</v>
      </c>
      <c r="I34" s="2">
        <v>3.3161316489091638E-2</v>
      </c>
    </row>
    <row r="35" spans="1:9" x14ac:dyDescent="0.25">
      <c r="A35" s="23">
        <v>10</v>
      </c>
      <c r="B35" s="1" t="s">
        <v>1</v>
      </c>
      <c r="C35" s="1" t="s">
        <v>4</v>
      </c>
      <c r="D35" s="3">
        <v>339.77032323000003</v>
      </c>
      <c r="E35" s="3">
        <v>343.90532374999998</v>
      </c>
      <c r="F35" s="3">
        <v>348.23673120000001</v>
      </c>
      <c r="G35" s="3">
        <v>4.3314074499999879</v>
      </c>
      <c r="H35" s="31">
        <v>1.2594767079408983E-2</v>
      </c>
      <c r="I35" s="2">
        <v>3.2403765635777598E-2</v>
      </c>
    </row>
    <row r="36" spans="1:9" x14ac:dyDescent="0.25">
      <c r="A36" s="23">
        <v>11</v>
      </c>
      <c r="B36" s="1" t="s">
        <v>1</v>
      </c>
      <c r="C36" s="1" t="s">
        <v>107</v>
      </c>
      <c r="D36" s="3">
        <v>336.94204137999998</v>
      </c>
      <c r="E36" s="3">
        <v>341.89919149000002</v>
      </c>
      <c r="F36" s="3">
        <v>345.77866288999996</v>
      </c>
      <c r="G36" s="3">
        <v>3.8794713999999764</v>
      </c>
      <c r="H36" s="31">
        <v>1.1346828236396822E-2</v>
      </c>
      <c r="I36" s="2">
        <v>3.2175039995149451E-2</v>
      </c>
    </row>
    <row r="37" spans="1:9" x14ac:dyDescent="0.25">
      <c r="A37" s="23">
        <v>12</v>
      </c>
      <c r="B37" s="1" t="s">
        <v>1</v>
      </c>
      <c r="C37" s="1" t="s">
        <v>5</v>
      </c>
      <c r="D37" s="3">
        <v>325.04342400000002</v>
      </c>
      <c r="E37" s="3">
        <v>331.83752298000002</v>
      </c>
      <c r="F37" s="3">
        <v>336.05884749000001</v>
      </c>
      <c r="G37" s="3">
        <v>4.2213245099999908</v>
      </c>
      <c r="H37" s="31">
        <v>1.2721058402591835E-2</v>
      </c>
      <c r="I37" s="2">
        <v>3.1270601743735547E-2</v>
      </c>
    </row>
    <row r="38" spans="1:9" x14ac:dyDescent="0.25">
      <c r="A38" s="23">
        <v>13</v>
      </c>
      <c r="B38" s="1" t="s">
        <v>1</v>
      </c>
      <c r="C38" s="1" t="s">
        <v>108</v>
      </c>
      <c r="D38" s="3">
        <v>323.04424620999998</v>
      </c>
      <c r="E38" s="3">
        <v>329.80985899000001</v>
      </c>
      <c r="F38" s="3">
        <v>335.59614429999993</v>
      </c>
      <c r="G38" s="3">
        <v>5.7862853099999425</v>
      </c>
      <c r="H38" s="31">
        <v>1.754430667330471E-2</v>
      </c>
      <c r="I38" s="2">
        <v>3.1227546763073332E-2</v>
      </c>
    </row>
    <row r="39" spans="1:9" x14ac:dyDescent="0.25">
      <c r="A39" s="23">
        <v>14</v>
      </c>
      <c r="B39" s="1" t="s">
        <v>1</v>
      </c>
      <c r="C39" s="1" t="s">
        <v>109</v>
      </c>
      <c r="D39" s="3">
        <v>318.54852986000003</v>
      </c>
      <c r="E39" s="3">
        <v>321.53843344000001</v>
      </c>
      <c r="F39" s="3">
        <v>320.16519135999999</v>
      </c>
      <c r="G39" s="3">
        <v>-1.3732420799999834</v>
      </c>
      <c r="H39" s="27">
        <v>-4.2708489473816955E-3</v>
      </c>
      <c r="I39" s="2">
        <v>2.9791681623628011E-2</v>
      </c>
    </row>
    <row r="40" spans="1:9" x14ac:dyDescent="0.25">
      <c r="A40" s="23">
        <v>15</v>
      </c>
      <c r="B40" s="1" t="s">
        <v>1</v>
      </c>
      <c r="C40" s="1" t="s">
        <v>110</v>
      </c>
      <c r="D40" s="3">
        <v>311.60854377999999</v>
      </c>
      <c r="E40" s="3">
        <v>314.72914247999995</v>
      </c>
      <c r="F40" s="3">
        <v>313.89183013999997</v>
      </c>
      <c r="G40" s="3">
        <v>-0.83731233999997379</v>
      </c>
      <c r="H40" s="27">
        <v>-2.6604220168559138E-3</v>
      </c>
      <c r="I40" s="2">
        <v>2.9207939276802718E-2</v>
      </c>
    </row>
    <row r="41" spans="1:9" ht="22.5" x14ac:dyDescent="0.25">
      <c r="A41" s="23">
        <v>16</v>
      </c>
      <c r="B41" s="1" t="s">
        <v>1</v>
      </c>
      <c r="C41" s="1" t="s">
        <v>111</v>
      </c>
      <c r="D41" s="3">
        <v>293.21587913999997</v>
      </c>
      <c r="E41" s="3">
        <v>287.15913895999989</v>
      </c>
      <c r="F41" s="3">
        <v>280.38496825999999</v>
      </c>
      <c r="G41" s="3">
        <v>-6.774170699999928</v>
      </c>
      <c r="H41" s="26">
        <v>-2.3590301616496844E-2</v>
      </c>
      <c r="I41" s="2">
        <v>2.6090093276444067E-2</v>
      </c>
    </row>
    <row r="42" spans="1:9" x14ac:dyDescent="0.25">
      <c r="A42" s="23">
        <v>17</v>
      </c>
      <c r="B42" s="1" t="s">
        <v>1</v>
      </c>
      <c r="C42" s="1" t="s">
        <v>7</v>
      </c>
      <c r="D42" s="3">
        <v>272.42447109</v>
      </c>
      <c r="E42" s="3">
        <v>275.75354921000002</v>
      </c>
      <c r="F42" s="3">
        <v>278.69179096000005</v>
      </c>
      <c r="G42" s="3">
        <v>2.93824175</v>
      </c>
      <c r="H42" s="31">
        <v>1.0655317976568936E-2</v>
      </c>
      <c r="I42" s="2">
        <v>2.5932541486258252E-2</v>
      </c>
    </row>
    <row r="43" spans="1:9" x14ac:dyDescent="0.25">
      <c r="A43" s="23">
        <v>18</v>
      </c>
      <c r="B43" s="1" t="s">
        <v>1</v>
      </c>
      <c r="C43" s="1" t="s">
        <v>112</v>
      </c>
      <c r="D43" s="3">
        <v>222.13936140000004</v>
      </c>
      <c r="E43" s="3">
        <v>223.12827633999999</v>
      </c>
      <c r="F43" s="3">
        <v>225.67614301999998</v>
      </c>
      <c r="G43" s="3">
        <v>2.5478666800000069</v>
      </c>
      <c r="H43" s="31">
        <v>1.1418842657654025E-2</v>
      </c>
      <c r="I43" s="2">
        <v>2.0999384019046597E-2</v>
      </c>
    </row>
    <row r="44" spans="1:9" x14ac:dyDescent="0.25">
      <c r="A44" s="23">
        <v>19</v>
      </c>
      <c r="B44" s="1" t="s">
        <v>1</v>
      </c>
      <c r="C44" s="1" t="s">
        <v>115</v>
      </c>
      <c r="D44" s="3">
        <v>189.47746082000003</v>
      </c>
      <c r="E44" s="3">
        <v>190.77468360999998</v>
      </c>
      <c r="F44" s="3">
        <v>193.64005229999998</v>
      </c>
      <c r="G44" s="3">
        <v>2.8653686899999977</v>
      </c>
      <c r="H44" s="31">
        <v>1.5019648497269484E-2</v>
      </c>
      <c r="I44" s="2">
        <v>1.8018394701807713E-2</v>
      </c>
    </row>
    <row r="45" spans="1:9" x14ac:dyDescent="0.25">
      <c r="A45" s="23">
        <v>20</v>
      </c>
      <c r="B45" s="1" t="s">
        <v>1</v>
      </c>
      <c r="C45" s="1" t="s">
        <v>114</v>
      </c>
      <c r="D45" s="3">
        <v>191.56083132000001</v>
      </c>
      <c r="E45" s="3">
        <v>192.07951120000001</v>
      </c>
      <c r="F45" s="3">
        <v>191.75041692000002</v>
      </c>
      <c r="G45" s="3">
        <v>-0.32909428000000118</v>
      </c>
      <c r="H45" s="27">
        <v>-1.7133231855079875E-3</v>
      </c>
      <c r="I45" s="2">
        <v>1.7842562296709049E-2</v>
      </c>
    </row>
    <row r="46" spans="1:9" x14ac:dyDescent="0.25">
      <c r="A46" s="23">
        <v>21</v>
      </c>
      <c r="B46" s="1" t="s">
        <v>1</v>
      </c>
      <c r="C46" s="1" t="s">
        <v>113</v>
      </c>
      <c r="D46" s="3">
        <v>184.64280695999997</v>
      </c>
      <c r="E46" s="3">
        <v>186.87079609999998</v>
      </c>
      <c r="F46" s="3">
        <v>187.21757467</v>
      </c>
      <c r="G46" s="3">
        <v>0.34677857000005247</v>
      </c>
      <c r="H46" s="2">
        <v>1.8557130233152173E-3</v>
      </c>
      <c r="I46" s="2">
        <v>1.7420776928385586E-2</v>
      </c>
    </row>
    <row r="47" spans="1:9" x14ac:dyDescent="0.25">
      <c r="A47" s="23">
        <v>22</v>
      </c>
      <c r="B47" s="1" t="s">
        <v>1</v>
      </c>
      <c r="C47" s="1" t="s">
        <v>116</v>
      </c>
      <c r="D47" s="3">
        <v>141.99239871000003</v>
      </c>
      <c r="E47" s="3">
        <v>142.82677558</v>
      </c>
      <c r="F47" s="3">
        <v>144.34150997000003</v>
      </c>
      <c r="G47" s="3">
        <v>1.5147343900000154</v>
      </c>
      <c r="H47" s="31">
        <v>1.060539512881171E-2</v>
      </c>
      <c r="I47" s="2">
        <v>1.3431117517284277E-2</v>
      </c>
    </row>
    <row r="48" spans="1:9" x14ac:dyDescent="0.25">
      <c r="A48" s="23">
        <v>23</v>
      </c>
      <c r="B48" s="1" t="s">
        <v>1</v>
      </c>
      <c r="C48" s="1" t="s">
        <v>117</v>
      </c>
      <c r="D48" s="3">
        <v>124.52962766</v>
      </c>
      <c r="E48" s="3">
        <v>124.98199189</v>
      </c>
      <c r="F48" s="3">
        <v>125.6901725</v>
      </c>
      <c r="G48" s="3">
        <v>0.70818060999999943</v>
      </c>
      <c r="H48" s="31">
        <v>5.6662611892382714E-3</v>
      </c>
      <c r="I48" s="2">
        <v>1.1695592473475579E-2</v>
      </c>
    </row>
    <row r="49" spans="1:9" x14ac:dyDescent="0.25">
      <c r="A49" s="23">
        <v>24</v>
      </c>
      <c r="B49" s="1" t="s">
        <v>1</v>
      </c>
      <c r="C49" s="1" t="s">
        <v>11</v>
      </c>
      <c r="D49" s="3">
        <v>95.181233770000006</v>
      </c>
      <c r="E49" s="3">
        <v>95.343747080000014</v>
      </c>
      <c r="F49" s="3">
        <v>96.211343639999996</v>
      </c>
      <c r="G49" s="3">
        <v>0.86759655999998753</v>
      </c>
      <c r="H49" s="31">
        <v>9.0996692134620409E-3</v>
      </c>
      <c r="I49" s="2">
        <v>8.9525588529123599E-3</v>
      </c>
    </row>
    <row r="50" spans="1:9" x14ac:dyDescent="0.25">
      <c r="A50" s="23">
        <v>25</v>
      </c>
      <c r="B50" s="1" t="s">
        <v>1</v>
      </c>
      <c r="C50" s="1" t="s">
        <v>119</v>
      </c>
      <c r="D50" s="3">
        <v>90.268676280000008</v>
      </c>
      <c r="E50" s="3">
        <v>90.896256940000015</v>
      </c>
      <c r="F50" s="3">
        <v>90.945491730000001</v>
      </c>
      <c r="G50" s="3">
        <v>4.9234789999991653E-2</v>
      </c>
      <c r="H50" s="2">
        <v>5.4165915800571637E-4</v>
      </c>
      <c r="I50" s="2">
        <v>8.4625662246897108E-3</v>
      </c>
    </row>
    <row r="51" spans="1:9" ht="22.5" x14ac:dyDescent="0.25">
      <c r="A51" s="23">
        <v>26</v>
      </c>
      <c r="B51" s="1" t="s">
        <v>1</v>
      </c>
      <c r="C51" s="1" t="s">
        <v>118</v>
      </c>
      <c r="D51" s="3">
        <v>82.458884089999998</v>
      </c>
      <c r="E51" s="3">
        <v>83.429511129999995</v>
      </c>
      <c r="F51" s="3">
        <v>84.247674450000005</v>
      </c>
      <c r="G51" s="3">
        <v>0.8181633200000078</v>
      </c>
      <c r="H51" s="31">
        <v>9.8066416657427661E-3</v>
      </c>
      <c r="I51" s="2">
        <v>7.8393278297493058E-3</v>
      </c>
    </row>
    <row r="52" spans="1:9" x14ac:dyDescent="0.25">
      <c r="A52" s="23">
        <v>27</v>
      </c>
      <c r="B52" s="1" t="s">
        <v>1</v>
      </c>
      <c r="C52" s="1" t="s">
        <v>120</v>
      </c>
      <c r="D52" s="3">
        <v>76.964855240000006</v>
      </c>
      <c r="E52" s="3">
        <v>78.528451679999989</v>
      </c>
      <c r="F52" s="3">
        <v>79.533859769999992</v>
      </c>
      <c r="G52" s="3">
        <v>1.0054080900000035</v>
      </c>
      <c r="H52" s="31">
        <v>1.2803105988858633E-2</v>
      </c>
      <c r="I52" s="2">
        <v>7.4007028012669342E-3</v>
      </c>
    </row>
    <row r="53" spans="1:9" x14ac:dyDescent="0.25">
      <c r="A53" s="23">
        <v>28</v>
      </c>
      <c r="B53" s="1" t="s">
        <v>1</v>
      </c>
      <c r="C53" s="1" t="s">
        <v>6</v>
      </c>
      <c r="D53" s="3">
        <v>68.62251787000001</v>
      </c>
      <c r="E53" s="3">
        <v>68.908960140000019</v>
      </c>
      <c r="F53" s="3">
        <v>70.207630780000002</v>
      </c>
      <c r="G53" s="3">
        <v>1.2986706399999857</v>
      </c>
      <c r="H53" s="31">
        <v>1.8846179616722126E-2</v>
      </c>
      <c r="I53" s="2">
        <v>6.5328881470913761E-3</v>
      </c>
    </row>
    <row r="54" spans="1:9" x14ac:dyDescent="0.25">
      <c r="A54" s="23">
        <v>29</v>
      </c>
      <c r="B54" s="1" t="s">
        <v>1</v>
      </c>
      <c r="C54" s="1" t="s">
        <v>121</v>
      </c>
      <c r="D54" s="3">
        <v>67.891757760000004</v>
      </c>
      <c r="E54" s="3">
        <v>68.683799009999987</v>
      </c>
      <c r="F54" s="3">
        <v>68.619630279999996</v>
      </c>
      <c r="G54" s="3">
        <v>-6.4168729999989266E-2</v>
      </c>
      <c r="H54" s="27">
        <v>-9.3426296921413229E-4</v>
      </c>
      <c r="I54" s="2">
        <v>6.3851231601694631E-3</v>
      </c>
    </row>
    <row r="55" spans="1:9" x14ac:dyDescent="0.25">
      <c r="A55" s="23">
        <v>30</v>
      </c>
      <c r="B55" s="1" t="s">
        <v>1</v>
      </c>
      <c r="C55" s="1" t="s">
        <v>3</v>
      </c>
      <c r="D55" s="3">
        <v>57.278590700000002</v>
      </c>
      <c r="E55" s="3">
        <v>58.923596509999996</v>
      </c>
      <c r="F55" s="3">
        <v>59.640311539999999</v>
      </c>
      <c r="G55" s="3">
        <v>0.71671503000000114</v>
      </c>
      <c r="H55" s="31">
        <v>1.2163463747131705E-2</v>
      </c>
      <c r="I55" s="2">
        <v>5.5495888412673052E-3</v>
      </c>
    </row>
    <row r="56" spans="1:9" x14ac:dyDescent="0.25">
      <c r="A56" s="23">
        <v>31</v>
      </c>
      <c r="B56" s="1" t="s">
        <v>2</v>
      </c>
      <c r="C56" s="1" t="s">
        <v>14</v>
      </c>
      <c r="D56" s="3">
        <v>56.985113010000006</v>
      </c>
      <c r="E56" s="3">
        <v>57.126221309999998</v>
      </c>
      <c r="F56" s="3">
        <v>57.521586280000001</v>
      </c>
      <c r="G56" s="3">
        <v>0.39536497000000626</v>
      </c>
      <c r="H56" s="31">
        <v>6.9209018369082512E-3</v>
      </c>
      <c r="I56" s="2">
        <v>5.352439400612201E-3</v>
      </c>
    </row>
    <row r="57" spans="1:9" x14ac:dyDescent="0.25">
      <c r="A57" s="23">
        <v>32</v>
      </c>
      <c r="B57" s="1" t="s">
        <v>2</v>
      </c>
      <c r="C57" s="1" t="s">
        <v>13</v>
      </c>
      <c r="D57" s="3">
        <v>47.31562761</v>
      </c>
      <c r="E57" s="3">
        <v>47.932762240000002</v>
      </c>
      <c r="F57" s="3">
        <v>48.657078950000006</v>
      </c>
      <c r="G57" s="3">
        <v>0.72431671000000086</v>
      </c>
      <c r="H57" s="31">
        <v>1.5111098884168978E-2</v>
      </c>
      <c r="I57" s="2">
        <v>4.5275883947802449E-3</v>
      </c>
    </row>
    <row r="58" spans="1:9" x14ac:dyDescent="0.25">
      <c r="A58" s="23">
        <v>33</v>
      </c>
      <c r="B58" s="1" t="s">
        <v>2</v>
      </c>
      <c r="C58" s="1" t="s">
        <v>123</v>
      </c>
      <c r="D58" s="3">
        <v>42.042415090000006</v>
      </c>
      <c r="E58" s="3">
        <v>42.7917293</v>
      </c>
      <c r="F58" s="3">
        <v>43.306197879999999</v>
      </c>
      <c r="G58" s="3">
        <v>0.51446858000000562</v>
      </c>
      <c r="H58" s="31">
        <v>1.2022617183643608E-2</v>
      </c>
      <c r="I58" s="2">
        <v>4.0296837207393615E-3</v>
      </c>
    </row>
    <row r="59" spans="1:9" x14ac:dyDescent="0.25">
      <c r="A59" s="23">
        <v>34</v>
      </c>
      <c r="B59" s="1" t="s">
        <v>2</v>
      </c>
      <c r="C59" s="1" t="s">
        <v>12</v>
      </c>
      <c r="D59" s="3">
        <v>35.504953640000004</v>
      </c>
      <c r="E59" s="3">
        <v>36.069604720000008</v>
      </c>
      <c r="F59" s="3">
        <v>36.750678289999996</v>
      </c>
      <c r="G59" s="3">
        <v>0.6810735699999928</v>
      </c>
      <c r="H59" s="31">
        <v>1.8882202211169468E-2</v>
      </c>
      <c r="I59" s="2">
        <v>3.4196862638854789E-3</v>
      </c>
    </row>
    <row r="60" spans="1:9" x14ac:dyDescent="0.25">
      <c r="A60" s="23">
        <v>35</v>
      </c>
      <c r="B60" s="1" t="s">
        <v>2</v>
      </c>
      <c r="C60" s="1" t="s">
        <v>124</v>
      </c>
      <c r="D60" s="3">
        <v>32.50458433</v>
      </c>
      <c r="E60" s="3">
        <v>31.988017910000003</v>
      </c>
      <c r="F60" s="3">
        <v>32.737414229999999</v>
      </c>
      <c r="G60" s="3">
        <v>0.7493963199999929</v>
      </c>
      <c r="H60" s="31">
        <v>2.3427407165659948E-2</v>
      </c>
      <c r="I60" s="2">
        <v>3.0462481501442786E-3</v>
      </c>
    </row>
    <row r="61" spans="1:9" ht="22.5" x14ac:dyDescent="0.25">
      <c r="A61" s="23">
        <v>36</v>
      </c>
      <c r="B61" s="1" t="s">
        <v>2</v>
      </c>
      <c r="C61" s="1" t="s">
        <v>122</v>
      </c>
      <c r="D61" s="3">
        <v>28.32192693</v>
      </c>
      <c r="E61" s="3">
        <v>29.095514119999997</v>
      </c>
      <c r="F61" s="3">
        <v>30.566515200000001</v>
      </c>
      <c r="G61" s="3">
        <v>1.4710010800000057</v>
      </c>
      <c r="H61" s="31">
        <v>5.0557658955022643E-2</v>
      </c>
      <c r="I61" s="2">
        <v>2.8442438895809213E-3</v>
      </c>
    </row>
    <row r="62" spans="1:9" x14ac:dyDescent="0.25">
      <c r="A62" s="23">
        <v>37</v>
      </c>
      <c r="B62" s="1" t="s">
        <v>2</v>
      </c>
      <c r="C62" s="1" t="s">
        <v>125</v>
      </c>
      <c r="D62" s="3">
        <v>26.721182149999997</v>
      </c>
      <c r="E62" s="3">
        <v>27.470337199999999</v>
      </c>
      <c r="F62" s="3">
        <v>27.255838589999996</v>
      </c>
      <c r="G62" s="3">
        <v>-0.21449861000000314</v>
      </c>
      <c r="H62" s="26">
        <v>-7.8083719336362253E-3</v>
      </c>
      <c r="I62" s="2">
        <v>2.5361822195881637E-3</v>
      </c>
    </row>
    <row r="63" spans="1:9" x14ac:dyDescent="0.25">
      <c r="A63" s="23">
        <v>38</v>
      </c>
      <c r="B63" s="1" t="s">
        <v>2</v>
      </c>
      <c r="C63" s="1" t="s">
        <v>126</v>
      </c>
      <c r="D63" s="3">
        <v>22.569564189999998</v>
      </c>
      <c r="E63" s="3">
        <v>22.643411170000004</v>
      </c>
      <c r="F63" s="3">
        <v>23.102885829999998</v>
      </c>
      <c r="G63" s="3">
        <v>0.45947465999999271</v>
      </c>
      <c r="H63" s="31">
        <v>2.0291759777287682E-2</v>
      </c>
      <c r="I63" s="2">
        <v>2.1497459368107208E-3</v>
      </c>
    </row>
    <row r="64" spans="1:9" x14ac:dyDescent="0.25">
      <c r="A64" s="23">
        <v>39</v>
      </c>
      <c r="B64" s="1" t="s">
        <v>2</v>
      </c>
      <c r="C64" s="1" t="s">
        <v>127</v>
      </c>
      <c r="D64" s="3">
        <v>16.183282919999996</v>
      </c>
      <c r="E64" s="3">
        <v>16.737795009999999</v>
      </c>
      <c r="F64" s="3">
        <v>17.404020030000002</v>
      </c>
      <c r="G64" s="3">
        <v>0.66622502000000328</v>
      </c>
      <c r="H64" s="31">
        <v>3.9803631219163998E-2</v>
      </c>
      <c r="I64" s="2">
        <v>1.6194609460901666E-3</v>
      </c>
    </row>
    <row r="65" spans="1:9" x14ac:dyDescent="0.25">
      <c r="A65" s="23">
        <v>40</v>
      </c>
      <c r="B65" s="1" t="s">
        <v>15</v>
      </c>
      <c r="C65" s="1" t="s">
        <v>128</v>
      </c>
      <c r="D65" s="3">
        <v>12.497536190000002</v>
      </c>
      <c r="E65" s="3">
        <v>12.321403600000002</v>
      </c>
      <c r="F65" s="3">
        <v>12.418280339999999</v>
      </c>
      <c r="G65" s="3">
        <v>9.6876739999998365E-2</v>
      </c>
      <c r="H65" s="31">
        <v>7.862475992588892E-3</v>
      </c>
      <c r="I65" s="2">
        <v>1.1555330316537975E-3</v>
      </c>
    </row>
    <row r="66" spans="1:9" x14ac:dyDescent="0.25">
      <c r="A66" s="98" t="s">
        <v>0</v>
      </c>
      <c r="B66" s="98"/>
      <c r="C66" s="22" t="s">
        <v>16</v>
      </c>
      <c r="D66" s="4">
        <v>10503.927215219997</v>
      </c>
      <c r="E66" s="4">
        <v>10645.019815059997</v>
      </c>
      <c r="F66" s="4">
        <v>10746.798230619999</v>
      </c>
      <c r="G66" s="4">
        <v>101.77841556000138</v>
      </c>
      <c r="H66" s="5">
        <v>9.5611297421927567E-3</v>
      </c>
    </row>
  </sheetData>
  <mergeCells count="2"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3" width="16" style="57"/>
  </cols>
  <sheetData>
    <row r="2" spans="1:3" ht="15.75" x14ac:dyDescent="0.25">
      <c r="A2" s="71" t="s">
        <v>92</v>
      </c>
      <c r="B2" s="68"/>
      <c r="C2" s="68"/>
    </row>
    <row r="22" spans="1:9" ht="15.75" x14ac:dyDescent="0.25">
      <c r="A22" s="99" t="s">
        <v>93</v>
      </c>
      <c r="B22" s="100"/>
      <c r="C22" s="100"/>
      <c r="D22" s="100"/>
    </row>
    <row r="23" spans="1:9" x14ac:dyDescent="0.25">
      <c r="A23" s="25" t="s">
        <v>83</v>
      </c>
      <c r="B23" s="73"/>
      <c r="C23" s="73"/>
      <c r="D23" s="73"/>
    </row>
    <row r="24" spans="1:9" ht="15" customHeight="1" x14ac:dyDescent="0.25">
      <c r="B24"/>
      <c r="C24"/>
      <c r="G24" s="96" t="s">
        <v>298</v>
      </c>
      <c r="H24" s="96"/>
      <c r="I24" s="96"/>
    </row>
    <row r="25" spans="1:9" x14ac:dyDescent="0.25">
      <c r="A25" s="20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23">
        <v>1</v>
      </c>
      <c r="B26" s="1" t="s">
        <v>1</v>
      </c>
      <c r="C26" s="1" t="s">
        <v>101</v>
      </c>
      <c r="D26" s="3">
        <v>162.54310130000002</v>
      </c>
      <c r="E26" s="3">
        <v>207.22863093999999</v>
      </c>
      <c r="F26" s="3">
        <v>225.16901113999998</v>
      </c>
      <c r="G26" s="3">
        <v>17.940380199999989</v>
      </c>
      <c r="H26" s="31">
        <v>8.6572883865619718E-2</v>
      </c>
      <c r="I26" s="2">
        <v>9.2289291277681498E-2</v>
      </c>
    </row>
    <row r="27" spans="1:9" x14ac:dyDescent="0.25">
      <c r="A27" s="23">
        <v>2</v>
      </c>
      <c r="B27" s="1" t="s">
        <v>1</v>
      </c>
      <c r="C27" s="1" t="s">
        <v>103</v>
      </c>
      <c r="D27" s="3">
        <v>185.59592763000001</v>
      </c>
      <c r="E27" s="3">
        <v>195.91162514000001</v>
      </c>
      <c r="F27" s="3">
        <v>198.95228785000003</v>
      </c>
      <c r="G27" s="3">
        <v>3.0406627100000083</v>
      </c>
      <c r="H27" s="31">
        <v>1.5520583364193557E-2</v>
      </c>
      <c r="I27" s="2">
        <v>8.1543928051154596E-2</v>
      </c>
    </row>
    <row r="28" spans="1:9" x14ac:dyDescent="0.25">
      <c r="A28" s="23">
        <v>3</v>
      </c>
      <c r="B28" s="1" t="s">
        <v>1</v>
      </c>
      <c r="C28" s="1" t="s">
        <v>102</v>
      </c>
      <c r="D28" s="3">
        <v>162.7576569</v>
      </c>
      <c r="E28" s="3">
        <v>150.14501098</v>
      </c>
      <c r="F28" s="3">
        <v>159.16372983999997</v>
      </c>
      <c r="G28" s="3">
        <v>9.0187188599999839</v>
      </c>
      <c r="H28" s="31">
        <v>6.0066723503728804E-2</v>
      </c>
      <c r="I28" s="2">
        <v>6.5235921007411352E-2</v>
      </c>
    </row>
    <row r="29" spans="1:9" x14ac:dyDescent="0.25">
      <c r="A29" s="23">
        <v>4</v>
      </c>
      <c r="B29" s="1" t="s">
        <v>1</v>
      </c>
      <c r="C29" s="1" t="s">
        <v>104</v>
      </c>
      <c r="D29" s="3">
        <v>150.49415286999999</v>
      </c>
      <c r="E29" s="3">
        <v>149.01530780999997</v>
      </c>
      <c r="F29" s="3">
        <v>151.51967149000001</v>
      </c>
      <c r="G29" s="3">
        <v>2.5043636800000368</v>
      </c>
      <c r="H29" s="31">
        <v>1.6806083326641807E-2</v>
      </c>
      <c r="I29" s="2">
        <v>6.2102875638356925E-2</v>
      </c>
    </row>
    <row r="30" spans="1:9" x14ac:dyDescent="0.25">
      <c r="A30" s="23">
        <v>5</v>
      </c>
      <c r="B30" s="1" t="s">
        <v>1</v>
      </c>
      <c r="C30" s="1" t="s">
        <v>4</v>
      </c>
      <c r="D30" s="3">
        <v>126.47656892000001</v>
      </c>
      <c r="E30" s="3">
        <v>128.27205734</v>
      </c>
      <c r="F30" s="3">
        <v>128.46301634</v>
      </c>
      <c r="G30" s="3">
        <v>0.19095899999999999</v>
      </c>
      <c r="H30" s="2">
        <v>1.4887030266758797E-3</v>
      </c>
      <c r="I30" s="2">
        <v>5.2652719276901024E-2</v>
      </c>
    </row>
    <row r="31" spans="1:9" x14ac:dyDescent="0.25">
      <c r="A31" s="23">
        <v>6</v>
      </c>
      <c r="B31" s="1" t="s">
        <v>1</v>
      </c>
      <c r="C31" s="1" t="s">
        <v>10</v>
      </c>
      <c r="D31" s="3">
        <v>131.80177516000001</v>
      </c>
      <c r="E31" s="3">
        <v>129.89324489000001</v>
      </c>
      <c r="F31" s="3">
        <v>126.39788753000001</v>
      </c>
      <c r="G31" s="3">
        <v>-3.4953573600000145</v>
      </c>
      <c r="H31" s="26">
        <v>-2.6909462173803224E-2</v>
      </c>
      <c r="I31" s="2">
        <v>5.1806291638803334E-2</v>
      </c>
    </row>
    <row r="32" spans="1:9" x14ac:dyDescent="0.25">
      <c r="A32" s="23">
        <v>7</v>
      </c>
      <c r="B32" s="1" t="s">
        <v>1</v>
      </c>
      <c r="C32" s="1" t="s">
        <v>9</v>
      </c>
      <c r="D32" s="3">
        <v>108.51150374000001</v>
      </c>
      <c r="E32" s="3">
        <v>108.63628287000002</v>
      </c>
      <c r="F32" s="3">
        <v>110.99680326000001</v>
      </c>
      <c r="G32" s="3">
        <v>2.3605203899999858</v>
      </c>
      <c r="H32" s="31">
        <v>2.1728655727522549E-2</v>
      </c>
      <c r="I32" s="2">
        <v>4.5493899249681842E-2</v>
      </c>
    </row>
    <row r="33" spans="1:9" x14ac:dyDescent="0.25">
      <c r="A33" s="23">
        <v>8</v>
      </c>
      <c r="B33" s="1" t="s">
        <v>1</v>
      </c>
      <c r="C33" s="1" t="s">
        <v>8</v>
      </c>
      <c r="D33" s="3">
        <v>97.261736589999998</v>
      </c>
      <c r="E33" s="3">
        <v>97.556733359999996</v>
      </c>
      <c r="F33" s="3">
        <v>99.94642503</v>
      </c>
      <c r="G33" s="3">
        <v>2.3896916700000017</v>
      </c>
      <c r="H33" s="31">
        <v>2.4495404752654604E-2</v>
      </c>
      <c r="I33" s="2">
        <v>4.0964716614674684E-2</v>
      </c>
    </row>
    <row r="34" spans="1:9" x14ac:dyDescent="0.25">
      <c r="A34" s="23">
        <v>9</v>
      </c>
      <c r="B34" s="1" t="s">
        <v>1</v>
      </c>
      <c r="C34" s="1" t="s">
        <v>110</v>
      </c>
      <c r="D34" s="3">
        <v>92.979472320000013</v>
      </c>
      <c r="E34" s="3">
        <v>95.383534039999986</v>
      </c>
      <c r="F34" s="3">
        <v>92.961981030000004</v>
      </c>
      <c r="G34" s="3">
        <v>-2.4215530099999905</v>
      </c>
      <c r="H34" s="26">
        <v>-2.5387537108705671E-2</v>
      </c>
      <c r="I34" s="2">
        <v>3.8102025236917213E-2</v>
      </c>
    </row>
    <row r="35" spans="1:9" x14ac:dyDescent="0.25">
      <c r="A35" s="23">
        <v>10</v>
      </c>
      <c r="B35" s="1" t="s">
        <v>1</v>
      </c>
      <c r="C35" s="1" t="s">
        <v>108</v>
      </c>
      <c r="D35" s="3">
        <v>80.863954649999997</v>
      </c>
      <c r="E35" s="3">
        <v>83.147445270000006</v>
      </c>
      <c r="F35" s="3">
        <v>83.81190823</v>
      </c>
      <c r="G35" s="3">
        <v>0.6644629599999935</v>
      </c>
      <c r="H35" s="31">
        <v>7.9913815492745482E-3</v>
      </c>
      <c r="I35" s="2">
        <v>3.4351714616571029E-2</v>
      </c>
    </row>
    <row r="36" spans="1:9" x14ac:dyDescent="0.25">
      <c r="A36" s="23">
        <v>11</v>
      </c>
      <c r="B36" s="1" t="s">
        <v>1</v>
      </c>
      <c r="C36" s="1" t="s">
        <v>7</v>
      </c>
      <c r="D36" s="3">
        <v>79.85113853</v>
      </c>
      <c r="E36" s="3">
        <v>83.316364030000003</v>
      </c>
      <c r="F36" s="3">
        <v>83.319174630000006</v>
      </c>
      <c r="G36" s="3">
        <v>2.8106000000089407E-3</v>
      </c>
      <c r="H36" s="31">
        <v>3.37340693239676E-5</v>
      </c>
      <c r="I36" s="2">
        <v>3.4149759496270631E-2</v>
      </c>
    </row>
    <row r="37" spans="1:9" x14ac:dyDescent="0.25">
      <c r="A37" s="23">
        <v>12</v>
      </c>
      <c r="B37" s="1" t="s">
        <v>1</v>
      </c>
      <c r="C37" s="1" t="s">
        <v>105</v>
      </c>
      <c r="D37" s="3">
        <v>81.850404890000007</v>
      </c>
      <c r="E37" s="3">
        <v>84.096329979999993</v>
      </c>
      <c r="F37" s="3">
        <v>83.064428790000008</v>
      </c>
      <c r="G37" s="3">
        <v>-1.0319011899999828</v>
      </c>
      <c r="H37" s="26">
        <v>-1.2270466383555527E-2</v>
      </c>
      <c r="I37" s="2">
        <v>3.404534764620961E-2</v>
      </c>
    </row>
    <row r="38" spans="1:9" x14ac:dyDescent="0.25">
      <c r="A38" s="23">
        <v>13</v>
      </c>
      <c r="B38" s="1" t="s">
        <v>1</v>
      </c>
      <c r="C38" s="1" t="s">
        <v>107</v>
      </c>
      <c r="D38" s="3">
        <v>80.527152689999994</v>
      </c>
      <c r="E38" s="3">
        <v>80.401490040000013</v>
      </c>
      <c r="F38" s="3">
        <v>81.125487800000002</v>
      </c>
      <c r="G38" s="3">
        <v>0.7239977599999905</v>
      </c>
      <c r="H38" s="31">
        <v>9.0047803795650951E-3</v>
      </c>
      <c r="I38" s="2">
        <v>3.3250640200054471E-2</v>
      </c>
    </row>
    <row r="39" spans="1:9" x14ac:dyDescent="0.25">
      <c r="A39" s="23">
        <v>14</v>
      </c>
      <c r="B39" s="1" t="s">
        <v>1</v>
      </c>
      <c r="C39" s="1" t="s">
        <v>109</v>
      </c>
      <c r="D39" s="3">
        <v>80.575610259999991</v>
      </c>
      <c r="E39" s="3">
        <v>81.349477469999997</v>
      </c>
      <c r="F39" s="3">
        <v>78.119997749999996</v>
      </c>
      <c r="G39" s="3">
        <v>-3.2294797199999987</v>
      </c>
      <c r="H39" s="26">
        <v>-3.9698837908220909E-2</v>
      </c>
      <c r="I39" s="2">
        <v>3.2018789754683176E-2</v>
      </c>
    </row>
    <row r="40" spans="1:9" x14ac:dyDescent="0.25">
      <c r="A40" s="23">
        <v>15</v>
      </c>
      <c r="B40" s="1" t="s">
        <v>1</v>
      </c>
      <c r="C40" s="1" t="s">
        <v>5</v>
      </c>
      <c r="D40" s="3">
        <v>71.439865739999988</v>
      </c>
      <c r="E40" s="3">
        <v>73.008078439999991</v>
      </c>
      <c r="F40" s="3">
        <v>74.768327769999999</v>
      </c>
      <c r="G40" s="3">
        <v>1.7602493299999982</v>
      </c>
      <c r="H40" s="31">
        <v>2.4110336384851144E-2</v>
      </c>
      <c r="I40" s="2">
        <v>3.0645051665748026E-2</v>
      </c>
    </row>
    <row r="41" spans="1:9" x14ac:dyDescent="0.25">
      <c r="A41" s="23">
        <v>16</v>
      </c>
      <c r="B41" s="1" t="s">
        <v>1</v>
      </c>
      <c r="C41" s="1" t="s">
        <v>106</v>
      </c>
      <c r="D41" s="3">
        <v>67.662426390000007</v>
      </c>
      <c r="E41" s="3">
        <v>67.254533980000005</v>
      </c>
      <c r="F41" s="3">
        <v>67.26934048999999</v>
      </c>
      <c r="G41" s="3">
        <v>1.4806509999990463E-2</v>
      </c>
      <c r="H41" s="2">
        <v>2.2015630952693224E-4</v>
      </c>
      <c r="I41" s="2">
        <v>2.7571466104983417E-2</v>
      </c>
    </row>
    <row r="42" spans="1:9" x14ac:dyDescent="0.25">
      <c r="A42" s="23">
        <v>17</v>
      </c>
      <c r="B42" s="1" t="s">
        <v>1</v>
      </c>
      <c r="C42" s="1" t="s">
        <v>112</v>
      </c>
      <c r="D42" s="3">
        <v>62.347852840000002</v>
      </c>
      <c r="E42" s="3">
        <v>62.998222269999992</v>
      </c>
      <c r="F42" s="3">
        <v>63.139051209999998</v>
      </c>
      <c r="G42" s="3">
        <v>0.14082894000000507</v>
      </c>
      <c r="H42" s="2">
        <v>2.2354430795909676E-3</v>
      </c>
      <c r="I42" s="2">
        <v>2.5878597852406676E-2</v>
      </c>
    </row>
    <row r="43" spans="1:9" ht="22.5" x14ac:dyDescent="0.25">
      <c r="A43" s="23">
        <v>18</v>
      </c>
      <c r="B43" s="1" t="s">
        <v>1</v>
      </c>
      <c r="C43" s="1" t="s">
        <v>111</v>
      </c>
      <c r="D43" s="3">
        <v>71.130397489999993</v>
      </c>
      <c r="E43" s="3">
        <v>68.413425360000019</v>
      </c>
      <c r="F43" s="3">
        <v>63.005814100000002</v>
      </c>
      <c r="G43" s="3">
        <v>-5.4076112600000128</v>
      </c>
      <c r="H43" s="26">
        <v>-7.9043129788407537E-2</v>
      </c>
      <c r="I43" s="2">
        <v>2.5823988390866956E-2</v>
      </c>
    </row>
    <row r="44" spans="1:9" x14ac:dyDescent="0.25">
      <c r="A44" s="23">
        <v>19</v>
      </c>
      <c r="B44" s="1" t="s">
        <v>1</v>
      </c>
      <c r="C44" s="1" t="s">
        <v>113</v>
      </c>
      <c r="D44" s="3">
        <v>50.247365530000003</v>
      </c>
      <c r="E44" s="3">
        <v>51.433878180000001</v>
      </c>
      <c r="F44" s="3">
        <v>50.661574259999995</v>
      </c>
      <c r="G44" s="3">
        <v>-0.77230392000000181</v>
      </c>
      <c r="H44" s="26">
        <v>-1.5015471267735576E-2</v>
      </c>
      <c r="I44" s="2">
        <v>2.076449490005533E-2</v>
      </c>
    </row>
    <row r="45" spans="1:9" x14ac:dyDescent="0.25">
      <c r="A45" s="23">
        <v>20</v>
      </c>
      <c r="B45" s="1" t="s">
        <v>1</v>
      </c>
      <c r="C45" s="1" t="s">
        <v>114</v>
      </c>
      <c r="D45" s="3">
        <v>43.744127149999997</v>
      </c>
      <c r="E45" s="3">
        <v>43.508757869999997</v>
      </c>
      <c r="F45" s="3">
        <v>43.482291780000004</v>
      </c>
      <c r="G45" s="3">
        <v>-2.6466089999996126E-2</v>
      </c>
      <c r="H45" s="27">
        <v>-6.0829339415007595E-4</v>
      </c>
      <c r="I45" s="2">
        <v>1.7821945707309092E-2</v>
      </c>
    </row>
    <row r="46" spans="1:9" x14ac:dyDescent="0.25">
      <c r="A46" s="23">
        <v>21</v>
      </c>
      <c r="B46" s="1" t="s">
        <v>1</v>
      </c>
      <c r="C46" s="1" t="s">
        <v>115</v>
      </c>
      <c r="D46" s="3">
        <v>39.570145320000002</v>
      </c>
      <c r="E46" s="3">
        <v>40.281172460000001</v>
      </c>
      <c r="F46" s="3">
        <v>41.396947430000004</v>
      </c>
      <c r="G46" s="3">
        <v>1.1157749700000064</v>
      </c>
      <c r="H46" s="31">
        <v>2.7699664678529228E-2</v>
      </c>
      <c r="I46" s="2">
        <v>1.696723239148893E-2</v>
      </c>
    </row>
    <row r="47" spans="1:9" x14ac:dyDescent="0.25">
      <c r="A47" s="23">
        <v>22</v>
      </c>
      <c r="B47" s="1" t="s">
        <v>1</v>
      </c>
      <c r="C47" s="1" t="s">
        <v>116</v>
      </c>
      <c r="D47" s="3">
        <v>33.634970500000001</v>
      </c>
      <c r="E47" s="3">
        <v>33.581589539999996</v>
      </c>
      <c r="F47" s="3">
        <v>34.660554229999995</v>
      </c>
      <c r="G47" s="3">
        <v>1.0789646899999976</v>
      </c>
      <c r="H47" s="31">
        <v>3.2129649155374605E-2</v>
      </c>
      <c r="I47" s="2">
        <v>1.4206208789492246E-2</v>
      </c>
    </row>
    <row r="48" spans="1:9" x14ac:dyDescent="0.25">
      <c r="A48" s="23">
        <v>23</v>
      </c>
      <c r="B48" s="1" t="s">
        <v>1</v>
      </c>
      <c r="C48" s="1" t="s">
        <v>119</v>
      </c>
      <c r="D48" s="3">
        <v>34.864195450000004</v>
      </c>
      <c r="E48" s="3">
        <v>34.587993050000001</v>
      </c>
      <c r="F48" s="3">
        <v>34.146878510000008</v>
      </c>
      <c r="G48" s="3">
        <v>-0.44111453999999911</v>
      </c>
      <c r="H48" s="26">
        <v>-1.2753400851050508E-2</v>
      </c>
      <c r="I48" s="2">
        <v>1.3995670190484604E-2</v>
      </c>
    </row>
    <row r="49" spans="1:9" x14ac:dyDescent="0.25">
      <c r="A49" s="23">
        <v>24</v>
      </c>
      <c r="B49" s="1" t="s">
        <v>1</v>
      </c>
      <c r="C49" s="1" t="s">
        <v>11</v>
      </c>
      <c r="D49" s="3">
        <v>32.738995250000002</v>
      </c>
      <c r="E49" s="3">
        <v>31.956921390000002</v>
      </c>
      <c r="F49" s="3">
        <v>31.89699761</v>
      </c>
      <c r="G49" s="3">
        <v>-5.9923780000001189E-2</v>
      </c>
      <c r="H49" s="27">
        <v>-1.8751424540773384E-3</v>
      </c>
      <c r="I49" s="2">
        <v>1.3073518813308231E-2</v>
      </c>
    </row>
    <row r="50" spans="1:9" x14ac:dyDescent="0.25">
      <c r="A50" s="23">
        <v>25</v>
      </c>
      <c r="B50" s="1" t="s">
        <v>1</v>
      </c>
      <c r="C50" s="1" t="s">
        <v>6</v>
      </c>
      <c r="D50" s="3">
        <v>28.524088640000006</v>
      </c>
      <c r="E50" s="3">
        <v>28.140899010000002</v>
      </c>
      <c r="F50" s="3">
        <v>28.624758370000002</v>
      </c>
      <c r="G50" s="3">
        <v>0.48385935999999941</v>
      </c>
      <c r="H50" s="31">
        <v>1.7194168524184594E-2</v>
      </c>
      <c r="I50" s="2">
        <v>1.1732336743796661E-2</v>
      </c>
    </row>
    <row r="51" spans="1:9" x14ac:dyDescent="0.25">
      <c r="A51" s="23">
        <v>26</v>
      </c>
      <c r="B51" s="1" t="s">
        <v>1</v>
      </c>
      <c r="C51" s="1" t="s">
        <v>117</v>
      </c>
      <c r="D51" s="3">
        <v>26.054551150000002</v>
      </c>
      <c r="E51" s="3">
        <v>26.032631700000003</v>
      </c>
      <c r="F51" s="3">
        <v>26.299358830000003</v>
      </c>
      <c r="G51" s="3">
        <v>0.26672712999999898</v>
      </c>
      <c r="H51" s="31">
        <v>1.0245876524270073E-2</v>
      </c>
      <c r="I51" s="2">
        <v>1.0779232786917746E-2</v>
      </c>
    </row>
    <row r="52" spans="1:9" x14ac:dyDescent="0.25">
      <c r="A52" s="23">
        <v>27</v>
      </c>
      <c r="B52" s="1" t="s">
        <v>1</v>
      </c>
      <c r="C52" s="1" t="s">
        <v>120</v>
      </c>
      <c r="D52" s="3">
        <v>22.819085059999999</v>
      </c>
      <c r="E52" s="3">
        <v>23.303707630000002</v>
      </c>
      <c r="F52" s="3">
        <v>22.45031457</v>
      </c>
      <c r="G52" s="3">
        <v>-0.85339306000000237</v>
      </c>
      <c r="H52" s="26">
        <v>-3.6620484325909912E-2</v>
      </c>
      <c r="I52" s="2">
        <v>9.201637517242893E-3</v>
      </c>
    </row>
    <row r="53" spans="1:9" x14ac:dyDescent="0.25">
      <c r="A53" s="23">
        <v>28</v>
      </c>
      <c r="B53" s="1" t="s">
        <v>1</v>
      </c>
      <c r="C53" s="1" t="s">
        <v>3</v>
      </c>
      <c r="D53" s="3">
        <v>20.11432602</v>
      </c>
      <c r="E53" s="3">
        <v>20.994172320000001</v>
      </c>
      <c r="F53" s="3">
        <v>21.050303769999999</v>
      </c>
      <c r="G53" s="3">
        <v>5.6131449999999257E-2</v>
      </c>
      <c r="H53" s="2">
        <v>2.6736681563066856E-3</v>
      </c>
      <c r="I53" s="2">
        <v>8.6278196376912281E-3</v>
      </c>
    </row>
    <row r="54" spans="1:9" ht="22.5" x14ac:dyDescent="0.25">
      <c r="A54" s="23">
        <v>29</v>
      </c>
      <c r="B54" s="1" t="s">
        <v>1</v>
      </c>
      <c r="C54" s="1" t="s">
        <v>118</v>
      </c>
      <c r="D54" s="3">
        <v>19.289206580000002</v>
      </c>
      <c r="E54" s="3">
        <v>20.002266479999999</v>
      </c>
      <c r="F54" s="3">
        <v>20.009727580000003</v>
      </c>
      <c r="G54" s="3">
        <v>7.4611000000014902E-3</v>
      </c>
      <c r="H54" s="2">
        <v>3.7301272870560664E-4</v>
      </c>
      <c r="I54" s="2">
        <v>8.2013220543456222E-3</v>
      </c>
    </row>
    <row r="55" spans="1:9" x14ac:dyDescent="0.25">
      <c r="A55" s="23">
        <v>30</v>
      </c>
      <c r="B55" s="1" t="s">
        <v>1</v>
      </c>
      <c r="C55" s="1" t="s">
        <v>121</v>
      </c>
      <c r="D55" s="3">
        <v>16.378388130000001</v>
      </c>
      <c r="E55" s="3">
        <v>17.116030769999998</v>
      </c>
      <c r="F55" s="3">
        <v>17.166389550000002</v>
      </c>
      <c r="G55" s="3">
        <v>5.0358780000001192E-2</v>
      </c>
      <c r="H55" s="2">
        <v>2.9421996651389048E-3</v>
      </c>
      <c r="I55" s="2">
        <v>7.0359323307640567E-3</v>
      </c>
    </row>
    <row r="56" spans="1:9" x14ac:dyDescent="0.25">
      <c r="A56" s="23">
        <v>31</v>
      </c>
      <c r="B56" s="1" t="s">
        <v>2</v>
      </c>
      <c r="C56" s="1" t="s">
        <v>123</v>
      </c>
      <c r="D56" s="3">
        <v>14.079590840000002</v>
      </c>
      <c r="E56" s="3">
        <v>14.093948130000001</v>
      </c>
      <c r="F56" s="3">
        <v>14.329158660000001</v>
      </c>
      <c r="G56" s="3">
        <v>0.23521052999999933</v>
      </c>
      <c r="H56" s="31">
        <v>1.6688760866044091E-2</v>
      </c>
      <c r="I56" s="2">
        <v>5.8730457208191322E-3</v>
      </c>
    </row>
    <row r="57" spans="1:9" x14ac:dyDescent="0.25">
      <c r="A57" s="23">
        <v>32</v>
      </c>
      <c r="B57" s="1" t="s">
        <v>2</v>
      </c>
      <c r="C57" s="1" t="s">
        <v>125</v>
      </c>
      <c r="D57" s="3">
        <v>13.565404019999999</v>
      </c>
      <c r="E57" s="3">
        <v>13.914925070000001</v>
      </c>
      <c r="F57" s="3">
        <v>13.556200840000001</v>
      </c>
      <c r="G57" s="3">
        <v>-0.35872423000000042</v>
      </c>
      <c r="H57" s="26">
        <v>-2.5779817584026733E-2</v>
      </c>
      <c r="I57" s="2">
        <v>5.5562360095974201E-3</v>
      </c>
    </row>
    <row r="58" spans="1:9" x14ac:dyDescent="0.25">
      <c r="A58" s="23">
        <v>33</v>
      </c>
      <c r="B58" s="1" t="s">
        <v>2</v>
      </c>
      <c r="C58" s="1" t="s">
        <v>124</v>
      </c>
      <c r="D58" s="3">
        <v>13.707385890000001</v>
      </c>
      <c r="E58" s="3">
        <v>13.176271439999999</v>
      </c>
      <c r="F58" s="3">
        <v>12.9257762</v>
      </c>
      <c r="G58" s="3">
        <v>-0.25049524000000023</v>
      </c>
      <c r="H58" s="26">
        <v>-1.9011086796493638E-2</v>
      </c>
      <c r="I58" s="2">
        <v>5.2978459099339596E-3</v>
      </c>
    </row>
    <row r="59" spans="1:9" x14ac:dyDescent="0.25">
      <c r="A59" s="23">
        <v>34</v>
      </c>
      <c r="B59" s="1" t="s">
        <v>2</v>
      </c>
      <c r="C59" s="1" t="s">
        <v>14</v>
      </c>
      <c r="D59" s="3">
        <v>11.747344640000001</v>
      </c>
      <c r="E59" s="3">
        <v>11.902420560000001</v>
      </c>
      <c r="F59" s="3">
        <v>11.9654691</v>
      </c>
      <c r="G59" s="3">
        <v>6.3048539999999112E-2</v>
      </c>
      <c r="H59" s="31">
        <v>5.2971191601046148E-3</v>
      </c>
      <c r="I59" s="2">
        <v>4.9042479578035843E-3</v>
      </c>
    </row>
    <row r="60" spans="1:9" x14ac:dyDescent="0.25">
      <c r="A60" s="23">
        <v>35</v>
      </c>
      <c r="B60" s="1" t="s">
        <v>2</v>
      </c>
      <c r="C60" s="1" t="s">
        <v>126</v>
      </c>
      <c r="D60" s="3">
        <v>10.377784519999997</v>
      </c>
      <c r="E60" s="3">
        <v>10.47505393</v>
      </c>
      <c r="F60" s="3">
        <v>10.80392369</v>
      </c>
      <c r="G60" s="3">
        <v>0.32886975999999979</v>
      </c>
      <c r="H60" s="31">
        <v>3.1395519507363509E-2</v>
      </c>
      <c r="I60" s="2">
        <v>4.4281691131481228E-3</v>
      </c>
    </row>
    <row r="61" spans="1:9" x14ac:dyDescent="0.25">
      <c r="A61" s="23">
        <v>36</v>
      </c>
      <c r="B61" s="1" t="s">
        <v>2</v>
      </c>
      <c r="C61" s="1" t="s">
        <v>12</v>
      </c>
      <c r="D61" s="3">
        <v>10.455669</v>
      </c>
      <c r="E61" s="3">
        <v>10.330223739999999</v>
      </c>
      <c r="F61" s="3">
        <v>10.700103</v>
      </c>
      <c r="G61" s="3">
        <v>0.36987926000000165</v>
      </c>
      <c r="H61" s="31">
        <v>3.5805542000777776E-2</v>
      </c>
      <c r="I61" s="2">
        <v>4.3856164641332789E-3</v>
      </c>
    </row>
    <row r="62" spans="1:9" x14ac:dyDescent="0.25">
      <c r="A62" s="23">
        <v>37</v>
      </c>
      <c r="B62" s="1" t="s">
        <v>15</v>
      </c>
      <c r="C62" s="1" t="s">
        <v>128</v>
      </c>
      <c r="D62" s="3">
        <v>7.1020312499999996</v>
      </c>
      <c r="E62" s="3">
        <v>6.9249446900000002</v>
      </c>
      <c r="F62" s="3">
        <v>6.96094875</v>
      </c>
      <c r="G62" s="3">
        <v>3.6004059999999588E-2</v>
      </c>
      <c r="H62" s="31">
        <v>5.1991837641665829E-3</v>
      </c>
      <c r="I62" s="2">
        <v>2.8530614559493465E-3</v>
      </c>
    </row>
    <row r="63" spans="1:9" x14ac:dyDescent="0.25">
      <c r="A63" s="23">
        <v>38</v>
      </c>
      <c r="B63" s="1" t="s">
        <v>2</v>
      </c>
      <c r="C63" s="1" t="s">
        <v>127</v>
      </c>
      <c r="D63" s="3">
        <v>5.3287116799999996</v>
      </c>
      <c r="E63" s="3">
        <v>5.5242781299999999</v>
      </c>
      <c r="F63" s="3">
        <v>5.8918802699999997</v>
      </c>
      <c r="G63" s="3">
        <v>0.36760213999999969</v>
      </c>
      <c r="H63" s="31">
        <v>6.6543018173489329E-2</v>
      </c>
      <c r="I63" s="2">
        <v>2.4148858302405151E-3</v>
      </c>
    </row>
    <row r="64" spans="1:9" ht="22.5" x14ac:dyDescent="0.25">
      <c r="A64" s="23">
        <v>39</v>
      </c>
      <c r="B64" s="1" t="s">
        <v>2</v>
      </c>
      <c r="C64" s="1" t="s">
        <v>122</v>
      </c>
      <c r="D64" s="3">
        <v>4.3831974200000001</v>
      </c>
      <c r="E64" s="3">
        <v>4.4667895199999998</v>
      </c>
      <c r="F64" s="3">
        <v>4.849357920000001</v>
      </c>
      <c r="G64" s="3">
        <v>0.38256840000000131</v>
      </c>
      <c r="H64" s="31">
        <v>8.5647286107181822E-2</v>
      </c>
      <c r="I64" s="2">
        <v>1.9875905806165713E-3</v>
      </c>
    </row>
    <row r="65" spans="1:9" x14ac:dyDescent="0.25">
      <c r="A65" s="23">
        <v>40</v>
      </c>
      <c r="B65" s="1" t="s">
        <v>2</v>
      </c>
      <c r="C65" s="1" t="s">
        <v>13</v>
      </c>
      <c r="D65" s="3">
        <v>4.2455520300000007</v>
      </c>
      <c r="E65" s="3">
        <v>4.5278101500000005</v>
      </c>
      <c r="F65" s="3">
        <v>4.7940589600000001</v>
      </c>
      <c r="G65" s="3">
        <v>0.26624880999999961</v>
      </c>
      <c r="H65" s="31">
        <v>5.880299773611302E-2</v>
      </c>
      <c r="I65" s="2">
        <v>1.9649253754848587E-3</v>
      </c>
    </row>
    <row r="66" spans="1:9" x14ac:dyDescent="0.25">
      <c r="A66" s="98" t="s">
        <v>0</v>
      </c>
      <c r="B66" s="98"/>
      <c r="C66" s="22" t="s">
        <v>16</v>
      </c>
      <c r="D66" s="4">
        <v>2357.6428149799995</v>
      </c>
      <c r="E66" s="4">
        <v>2412.3044799699996</v>
      </c>
      <c r="F66" s="4">
        <v>2439.81731816</v>
      </c>
      <c r="G66" s="4">
        <v>27.512838190000057</v>
      </c>
      <c r="H66" s="5">
        <v>1.1405209590433715E-2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3" width="16" style="57"/>
  </cols>
  <sheetData>
    <row r="2" spans="1:3" ht="15.75" x14ac:dyDescent="0.25">
      <c r="A2" s="100" t="s">
        <v>63</v>
      </c>
      <c r="B2" s="100"/>
      <c r="C2" s="100"/>
    </row>
    <row r="22" spans="1:9" ht="15.75" x14ac:dyDescent="0.25">
      <c r="A22" s="99" t="s">
        <v>94</v>
      </c>
      <c r="B22" s="100"/>
      <c r="C22" s="100"/>
      <c r="D22" s="100"/>
    </row>
    <row r="23" spans="1:9" x14ac:dyDescent="0.25">
      <c r="A23" s="25" t="s">
        <v>83</v>
      </c>
      <c r="B23" s="73"/>
      <c r="C23" s="73"/>
      <c r="D23" s="73"/>
    </row>
    <row r="24" spans="1:9" ht="15" customHeight="1" x14ac:dyDescent="0.25">
      <c r="B24"/>
      <c r="C24"/>
      <c r="G24" s="96" t="s">
        <v>298</v>
      </c>
      <c r="H24" s="96"/>
      <c r="I24" s="96"/>
    </row>
    <row r="25" spans="1:9" x14ac:dyDescent="0.25">
      <c r="A25" s="20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23">
        <v>1</v>
      </c>
      <c r="B26" s="1" t="s">
        <v>1</v>
      </c>
      <c r="C26" s="1" t="s">
        <v>101</v>
      </c>
      <c r="D26" s="3">
        <v>1141.6628565999999</v>
      </c>
      <c r="E26" s="3">
        <v>1162.6570415600002</v>
      </c>
      <c r="F26" s="3">
        <v>1165.0069802600001</v>
      </c>
      <c r="G26" s="3">
        <v>2.3499386999998091</v>
      </c>
      <c r="H26" s="2">
        <v>2.0211796049906246E-3</v>
      </c>
      <c r="I26" s="2">
        <v>0.1425115981783858</v>
      </c>
    </row>
    <row r="27" spans="1:9" x14ac:dyDescent="0.25">
      <c r="A27" s="23">
        <v>2</v>
      </c>
      <c r="B27" s="1" t="s">
        <v>1</v>
      </c>
      <c r="C27" s="1" t="s">
        <v>9</v>
      </c>
      <c r="D27" s="3">
        <v>799.7651049399999</v>
      </c>
      <c r="E27" s="3">
        <v>811.99559203999991</v>
      </c>
      <c r="F27" s="3">
        <v>824.90237760000002</v>
      </c>
      <c r="G27" s="3">
        <v>12.906785560000062</v>
      </c>
      <c r="H27" s="31">
        <v>1.5895142395507312E-2</v>
      </c>
      <c r="I27" s="2">
        <v>0.10090768395798819</v>
      </c>
    </row>
    <row r="28" spans="1:9" x14ac:dyDescent="0.25">
      <c r="A28" s="23">
        <v>3</v>
      </c>
      <c r="B28" s="1" t="s">
        <v>1</v>
      </c>
      <c r="C28" s="1" t="s">
        <v>102</v>
      </c>
      <c r="D28" s="3">
        <v>726.04894246000003</v>
      </c>
      <c r="E28" s="3">
        <v>731.83365747000005</v>
      </c>
      <c r="F28" s="3">
        <v>734.26237713000012</v>
      </c>
      <c r="G28" s="3">
        <v>2.4287196600000858</v>
      </c>
      <c r="H28" s="2">
        <v>3.318677181910899E-3</v>
      </c>
      <c r="I28" s="2">
        <v>8.9819981013078351E-2</v>
      </c>
    </row>
    <row r="29" spans="1:9" x14ac:dyDescent="0.25">
      <c r="A29" s="23">
        <v>4</v>
      </c>
      <c r="B29" s="1" t="s">
        <v>1</v>
      </c>
      <c r="C29" s="1" t="s">
        <v>103</v>
      </c>
      <c r="D29" s="3">
        <v>537.92491903999996</v>
      </c>
      <c r="E29" s="3">
        <v>546.13916153999992</v>
      </c>
      <c r="F29" s="3">
        <v>552.46473929000001</v>
      </c>
      <c r="G29" s="3">
        <v>6.3255777499999999</v>
      </c>
      <c r="H29" s="31">
        <v>1.1582355186108928E-2</v>
      </c>
      <c r="I29" s="2">
        <v>6.7581254247808892E-2</v>
      </c>
    </row>
    <row r="30" spans="1:9" x14ac:dyDescent="0.25">
      <c r="A30" s="23">
        <v>5</v>
      </c>
      <c r="B30" s="1" t="s">
        <v>1</v>
      </c>
      <c r="C30" s="1" t="s">
        <v>10</v>
      </c>
      <c r="D30" s="3">
        <v>372.95873856000003</v>
      </c>
      <c r="E30" s="3">
        <v>378.78296712999992</v>
      </c>
      <c r="F30" s="3">
        <v>385.25891968000002</v>
      </c>
      <c r="G30" s="3">
        <v>6.4759525500000716</v>
      </c>
      <c r="H30" s="31">
        <v>1.7096736421565378E-2</v>
      </c>
      <c r="I30" s="2">
        <v>4.7127498192175654E-2</v>
      </c>
    </row>
    <row r="31" spans="1:9" x14ac:dyDescent="0.25">
      <c r="A31" s="23">
        <v>6</v>
      </c>
      <c r="B31" s="1" t="s">
        <v>1</v>
      </c>
      <c r="C31" s="1" t="s">
        <v>105</v>
      </c>
      <c r="D31" s="3">
        <v>373.32027367000001</v>
      </c>
      <c r="E31" s="3">
        <v>371.88918788000001</v>
      </c>
      <c r="F31" s="3">
        <v>373.29255068999998</v>
      </c>
      <c r="G31" s="3">
        <v>1.4033628100000024</v>
      </c>
      <c r="H31" s="2">
        <v>3.7736047611387803E-3</v>
      </c>
      <c r="I31" s="2">
        <v>4.5663690336898606E-2</v>
      </c>
    </row>
    <row r="32" spans="1:9" x14ac:dyDescent="0.25">
      <c r="A32" s="23">
        <v>7</v>
      </c>
      <c r="B32" s="1" t="s">
        <v>1</v>
      </c>
      <c r="C32" s="1" t="s">
        <v>106</v>
      </c>
      <c r="D32" s="3">
        <v>317.13344906999998</v>
      </c>
      <c r="E32" s="3">
        <v>321.13793584999996</v>
      </c>
      <c r="F32" s="3">
        <v>327.76175776999997</v>
      </c>
      <c r="G32" s="3">
        <v>6.623821920000017</v>
      </c>
      <c r="H32" s="31">
        <v>2.0626096080700762E-2</v>
      </c>
      <c r="I32" s="2">
        <v>4.0094053265788326E-2</v>
      </c>
    </row>
    <row r="33" spans="1:9" x14ac:dyDescent="0.25">
      <c r="A33" s="23">
        <v>8</v>
      </c>
      <c r="B33" s="1" t="s">
        <v>1</v>
      </c>
      <c r="C33" s="1" t="s">
        <v>104</v>
      </c>
      <c r="D33" s="3">
        <v>310.5742793</v>
      </c>
      <c r="E33" s="3">
        <v>312.11768473000001</v>
      </c>
      <c r="F33" s="3">
        <v>314.74458593999998</v>
      </c>
      <c r="G33" s="3">
        <v>2.6269012099999784</v>
      </c>
      <c r="H33" s="31">
        <v>8.4163805465633929E-3</v>
      </c>
      <c r="I33" s="2">
        <v>3.8501704041544238E-2</v>
      </c>
    </row>
    <row r="34" spans="1:9" x14ac:dyDescent="0.25">
      <c r="A34" s="23">
        <v>9</v>
      </c>
      <c r="B34" s="1" t="s">
        <v>1</v>
      </c>
      <c r="C34" s="1" t="s">
        <v>107</v>
      </c>
      <c r="D34" s="3">
        <v>256.41488869000005</v>
      </c>
      <c r="E34" s="3">
        <v>261.49770144999997</v>
      </c>
      <c r="F34" s="3">
        <v>264.65317508999999</v>
      </c>
      <c r="G34" s="3">
        <v>3.1554736399999856</v>
      </c>
      <c r="H34" s="31">
        <v>1.2066926869731327E-2</v>
      </c>
      <c r="I34" s="2">
        <v>3.23741810857157E-2</v>
      </c>
    </row>
    <row r="35" spans="1:9" x14ac:dyDescent="0.25">
      <c r="A35" s="23">
        <v>10</v>
      </c>
      <c r="B35" s="1" t="s">
        <v>1</v>
      </c>
      <c r="C35" s="1" t="s">
        <v>5</v>
      </c>
      <c r="D35" s="3">
        <v>250.08524679000001</v>
      </c>
      <c r="E35" s="3">
        <v>255.57196492</v>
      </c>
      <c r="F35" s="3">
        <v>257.48329618999998</v>
      </c>
      <c r="G35" s="3">
        <v>1.9113312700000107</v>
      </c>
      <c r="H35" s="31">
        <v>7.4786421530949306E-3</v>
      </c>
      <c r="I35" s="2">
        <v>3.1497112606214878E-2</v>
      </c>
    </row>
    <row r="36" spans="1:9" x14ac:dyDescent="0.25">
      <c r="A36" s="23">
        <v>11</v>
      </c>
      <c r="B36" s="1" t="s">
        <v>1</v>
      </c>
      <c r="C36" s="1" t="s">
        <v>108</v>
      </c>
      <c r="D36" s="3">
        <v>242.18029156</v>
      </c>
      <c r="E36" s="3">
        <v>246.66241371999999</v>
      </c>
      <c r="F36" s="3">
        <v>251.78423606999999</v>
      </c>
      <c r="G36" s="3">
        <v>5.1218223499999942</v>
      </c>
      <c r="H36" s="31">
        <v>2.0764502676982863E-2</v>
      </c>
      <c r="I36" s="2">
        <v>3.0799964709612021E-2</v>
      </c>
    </row>
    <row r="37" spans="1:9" x14ac:dyDescent="0.25">
      <c r="A37" s="23">
        <v>12</v>
      </c>
      <c r="B37" s="1" t="s">
        <v>1</v>
      </c>
      <c r="C37" s="1" t="s">
        <v>8</v>
      </c>
      <c r="D37" s="3">
        <v>241.51699600999999</v>
      </c>
      <c r="E37" s="3">
        <v>244.63791831</v>
      </c>
      <c r="F37" s="3">
        <v>243.99657042999999</v>
      </c>
      <c r="G37" s="3">
        <v>-0.64134788000002507</v>
      </c>
      <c r="H37" s="27">
        <v>-2.6216209017414977E-3</v>
      </c>
      <c r="I37" s="2">
        <v>2.9847324343296261E-2</v>
      </c>
    </row>
    <row r="38" spans="1:9" x14ac:dyDescent="0.25">
      <c r="A38" s="23">
        <v>13</v>
      </c>
      <c r="B38" s="1" t="s">
        <v>1</v>
      </c>
      <c r="C38" s="1" t="s">
        <v>109</v>
      </c>
      <c r="D38" s="3">
        <v>236.38021022999999</v>
      </c>
      <c r="E38" s="3">
        <v>238.24637680000004</v>
      </c>
      <c r="F38" s="3">
        <v>240.04814620999997</v>
      </c>
      <c r="G38" s="3">
        <v>1.8017694099999368</v>
      </c>
      <c r="H38" s="31">
        <v>7.5626308957993625E-3</v>
      </c>
      <c r="I38" s="2">
        <v>2.936432616782364E-2</v>
      </c>
    </row>
    <row r="39" spans="1:9" x14ac:dyDescent="0.25">
      <c r="A39" s="23">
        <v>14</v>
      </c>
      <c r="B39" s="1" t="s">
        <v>1</v>
      </c>
      <c r="C39" s="1" t="s">
        <v>110</v>
      </c>
      <c r="D39" s="3">
        <v>217.29061550999998</v>
      </c>
      <c r="E39" s="3">
        <v>218.19507557</v>
      </c>
      <c r="F39" s="3">
        <v>219.80162894000003</v>
      </c>
      <c r="G39" s="3">
        <v>1.6065533700000345</v>
      </c>
      <c r="H39" s="31">
        <v>7.3629222190426113E-3</v>
      </c>
      <c r="I39" s="2">
        <v>2.6887634111394897E-2</v>
      </c>
    </row>
    <row r="40" spans="1:9" x14ac:dyDescent="0.25">
      <c r="A40" s="23">
        <v>15</v>
      </c>
      <c r="B40" s="1" t="s">
        <v>1</v>
      </c>
      <c r="C40" s="1" t="s">
        <v>4</v>
      </c>
      <c r="D40" s="3">
        <v>213.15287658999998</v>
      </c>
      <c r="E40" s="3">
        <v>215.49302384000001</v>
      </c>
      <c r="F40" s="3">
        <v>219.63341806</v>
      </c>
      <c r="G40" s="3">
        <v>4.1403942199999992</v>
      </c>
      <c r="H40" s="31">
        <v>1.9213588199839697E-2</v>
      </c>
      <c r="I40" s="2">
        <v>2.6867057409498702E-2</v>
      </c>
    </row>
    <row r="41" spans="1:9" ht="22.5" x14ac:dyDescent="0.25">
      <c r="A41" s="23">
        <v>16</v>
      </c>
      <c r="B41" s="1" t="s">
        <v>1</v>
      </c>
      <c r="C41" s="1" t="s">
        <v>111</v>
      </c>
      <c r="D41" s="3">
        <v>216.85948314000001</v>
      </c>
      <c r="E41" s="3">
        <v>213.36719585</v>
      </c>
      <c r="F41" s="3">
        <v>212.11292419999998</v>
      </c>
      <c r="G41" s="3">
        <v>-1.254271650000006</v>
      </c>
      <c r="H41" s="26">
        <v>-5.8784652673683534E-3</v>
      </c>
      <c r="I41" s="2">
        <v>2.5947099317195983E-2</v>
      </c>
    </row>
    <row r="42" spans="1:9" x14ac:dyDescent="0.25">
      <c r="A42" s="23">
        <v>17</v>
      </c>
      <c r="B42" s="1" t="s">
        <v>1</v>
      </c>
      <c r="C42" s="1" t="s">
        <v>7</v>
      </c>
      <c r="D42" s="3">
        <v>186.86915663999997</v>
      </c>
      <c r="E42" s="3">
        <v>186.00521974</v>
      </c>
      <c r="F42" s="3">
        <v>188.84670393000002</v>
      </c>
      <c r="G42" s="3">
        <v>2.8414841899999974</v>
      </c>
      <c r="H42" s="31">
        <v>1.5276368017907525E-2</v>
      </c>
      <c r="I42" s="2">
        <v>2.3101016598010841E-2</v>
      </c>
    </row>
    <row r="43" spans="1:9" x14ac:dyDescent="0.25">
      <c r="A43" s="23">
        <v>18</v>
      </c>
      <c r="B43" s="1" t="s">
        <v>1</v>
      </c>
      <c r="C43" s="1" t="s">
        <v>112</v>
      </c>
      <c r="D43" s="3">
        <v>158.16168951</v>
      </c>
      <c r="E43" s="3">
        <v>158.58141347000003</v>
      </c>
      <c r="F43" s="3">
        <v>161.07453988999998</v>
      </c>
      <c r="G43" s="3">
        <v>2.4931264199999572</v>
      </c>
      <c r="H43" s="31">
        <v>1.5721428920619371E-2</v>
      </c>
      <c r="I43" s="2">
        <v>1.9703736110189725E-2</v>
      </c>
    </row>
    <row r="44" spans="1:9" x14ac:dyDescent="0.25">
      <c r="A44" s="23">
        <v>19</v>
      </c>
      <c r="B44" s="1" t="s">
        <v>1</v>
      </c>
      <c r="C44" s="1" t="s">
        <v>115</v>
      </c>
      <c r="D44" s="3">
        <v>149.81727219000001</v>
      </c>
      <c r="E44" s="3">
        <v>150.40601597</v>
      </c>
      <c r="F44" s="3">
        <v>152.15817609000001</v>
      </c>
      <c r="G44" s="3">
        <v>1.7521601200000048</v>
      </c>
      <c r="H44" s="31">
        <v>1.164953481880333E-2</v>
      </c>
      <c r="I44" s="2">
        <v>1.8613025688184941E-2</v>
      </c>
    </row>
    <row r="45" spans="1:9" x14ac:dyDescent="0.25">
      <c r="A45" s="23">
        <v>20</v>
      </c>
      <c r="B45" s="1" t="s">
        <v>1</v>
      </c>
      <c r="C45" s="1" t="s">
        <v>114</v>
      </c>
      <c r="D45" s="3">
        <v>147.78861877</v>
      </c>
      <c r="E45" s="3">
        <v>148.54266792999999</v>
      </c>
      <c r="F45" s="3">
        <v>148.24003973999999</v>
      </c>
      <c r="G45" s="3">
        <v>-0.30262819000002744</v>
      </c>
      <c r="H45" s="27">
        <v>-2.0373148955601058E-3</v>
      </c>
      <c r="I45" s="2">
        <v>1.8133732531508136E-2</v>
      </c>
    </row>
    <row r="46" spans="1:9" x14ac:dyDescent="0.25">
      <c r="A46" s="23">
        <v>21</v>
      </c>
      <c r="B46" s="1" t="s">
        <v>1</v>
      </c>
      <c r="C46" s="1" t="s">
        <v>113</v>
      </c>
      <c r="D46" s="3">
        <v>130.2346288</v>
      </c>
      <c r="E46" s="3">
        <v>131.24073493</v>
      </c>
      <c r="F46" s="3">
        <v>132.33439297999999</v>
      </c>
      <c r="G46" s="3">
        <v>1.0936580499999822</v>
      </c>
      <c r="H46" s="31">
        <v>8.333221012388474E-3</v>
      </c>
      <c r="I46" s="2">
        <v>1.6188045356893454E-2</v>
      </c>
    </row>
    <row r="47" spans="1:9" x14ac:dyDescent="0.25">
      <c r="A47" s="23">
        <v>22</v>
      </c>
      <c r="B47" s="1" t="s">
        <v>1</v>
      </c>
      <c r="C47" s="1" t="s">
        <v>116</v>
      </c>
      <c r="D47" s="3">
        <v>108.35742821000001</v>
      </c>
      <c r="E47" s="3">
        <v>109.24518604000001</v>
      </c>
      <c r="F47" s="3">
        <v>109.68095574000002</v>
      </c>
      <c r="G47" s="3">
        <v>0.43576970000000298</v>
      </c>
      <c r="H47" s="2">
        <v>3.9889144391263738E-3</v>
      </c>
      <c r="I47" s="2">
        <v>1.3416922436595013E-2</v>
      </c>
    </row>
    <row r="48" spans="1:9" x14ac:dyDescent="0.25">
      <c r="A48" s="23">
        <v>23</v>
      </c>
      <c r="B48" s="1" t="s">
        <v>1</v>
      </c>
      <c r="C48" s="1" t="s">
        <v>117</v>
      </c>
      <c r="D48" s="3">
        <v>98.324979100000007</v>
      </c>
      <c r="E48" s="3">
        <v>98.805080279999999</v>
      </c>
      <c r="F48" s="3">
        <v>99.257318670000018</v>
      </c>
      <c r="G48" s="3">
        <v>0.45223839000001548</v>
      </c>
      <c r="H48" s="2">
        <v>4.5770762871548114E-3</v>
      </c>
      <c r="I48" s="2">
        <v>1.2141832069886959E-2</v>
      </c>
    </row>
    <row r="49" spans="1:9" x14ac:dyDescent="0.25">
      <c r="A49" s="23">
        <v>24</v>
      </c>
      <c r="B49" s="1" t="s">
        <v>1</v>
      </c>
      <c r="C49" s="1" t="s">
        <v>11</v>
      </c>
      <c r="D49" s="3">
        <v>61.862955899999989</v>
      </c>
      <c r="E49" s="3">
        <v>62.815436510000005</v>
      </c>
      <c r="F49" s="3">
        <v>63.698024930000003</v>
      </c>
      <c r="G49" s="3">
        <v>0.88258841999999438</v>
      </c>
      <c r="H49" s="31">
        <v>1.4050502058669754E-2</v>
      </c>
      <c r="I49" s="2">
        <v>7.7919767755855393E-3</v>
      </c>
    </row>
    <row r="50" spans="1:9" ht="22.5" x14ac:dyDescent="0.25">
      <c r="A50" s="23">
        <v>25</v>
      </c>
      <c r="B50" s="1" t="s">
        <v>1</v>
      </c>
      <c r="C50" s="1" t="s">
        <v>118</v>
      </c>
      <c r="D50" s="3">
        <v>62.479712159999998</v>
      </c>
      <c r="E50" s="3">
        <v>62.744301740000012</v>
      </c>
      <c r="F50" s="3">
        <v>63.565368699999993</v>
      </c>
      <c r="G50" s="3">
        <v>0.82106695999998602</v>
      </c>
      <c r="H50" s="31">
        <v>1.3085920748665356E-2</v>
      </c>
      <c r="I50" s="2">
        <v>7.7757493609297047E-3</v>
      </c>
    </row>
    <row r="51" spans="1:9" x14ac:dyDescent="0.25">
      <c r="A51" s="23">
        <v>26</v>
      </c>
      <c r="B51" s="1" t="s">
        <v>1</v>
      </c>
      <c r="C51" s="1" t="s">
        <v>120</v>
      </c>
      <c r="D51" s="3">
        <v>54.1043406</v>
      </c>
      <c r="E51" s="3">
        <v>55.183073630000003</v>
      </c>
      <c r="F51" s="3">
        <v>57.04274379000001</v>
      </c>
      <c r="G51" s="3">
        <v>1.8596701600000038</v>
      </c>
      <c r="H51" s="31">
        <v>3.370001048634963E-2</v>
      </c>
      <c r="I51" s="2">
        <v>6.9778574032053004E-3</v>
      </c>
    </row>
    <row r="52" spans="1:9" x14ac:dyDescent="0.25">
      <c r="A52" s="23">
        <v>27</v>
      </c>
      <c r="B52" s="1" t="s">
        <v>1</v>
      </c>
      <c r="C52" s="1" t="s">
        <v>119</v>
      </c>
      <c r="D52" s="3">
        <v>54.759455070000001</v>
      </c>
      <c r="E52" s="3">
        <v>55.670046850000006</v>
      </c>
      <c r="F52" s="3">
        <v>56.170080540000008</v>
      </c>
      <c r="G52" s="3">
        <v>0.50003368999999764</v>
      </c>
      <c r="H52" s="31">
        <v>8.9820957281985386E-3</v>
      </c>
      <c r="I52" s="2">
        <v>6.8711072836469701E-3</v>
      </c>
    </row>
    <row r="53" spans="1:9" x14ac:dyDescent="0.25">
      <c r="A53" s="23">
        <v>28</v>
      </c>
      <c r="B53" s="1" t="s">
        <v>1</v>
      </c>
      <c r="C53" s="1" t="s">
        <v>121</v>
      </c>
      <c r="D53" s="3">
        <v>51.513369629999993</v>
      </c>
      <c r="E53" s="3">
        <v>51.567768239999999</v>
      </c>
      <c r="F53" s="3">
        <v>51.453240729999997</v>
      </c>
      <c r="G53" s="3">
        <v>-0.11452751000000537</v>
      </c>
      <c r="H53" s="27">
        <v>-2.2209126729507921E-3</v>
      </c>
      <c r="I53" s="2">
        <v>6.2941112732672585E-3</v>
      </c>
    </row>
    <row r="54" spans="1:9" x14ac:dyDescent="0.25">
      <c r="A54" s="23">
        <v>29</v>
      </c>
      <c r="B54" s="1" t="s">
        <v>2</v>
      </c>
      <c r="C54" s="1" t="s">
        <v>14</v>
      </c>
      <c r="D54" s="3">
        <v>43.644281659999997</v>
      </c>
      <c r="E54" s="3">
        <v>43.640716829999995</v>
      </c>
      <c r="F54" s="3">
        <v>44.002460830000004</v>
      </c>
      <c r="G54" s="3">
        <v>0.36174400000000745</v>
      </c>
      <c r="H54" s="31">
        <v>8.2891397363879515E-3</v>
      </c>
      <c r="I54" s="2">
        <v>5.3826810679414331E-3</v>
      </c>
    </row>
    <row r="55" spans="1:9" x14ac:dyDescent="0.25">
      <c r="A55" s="23">
        <v>30</v>
      </c>
      <c r="B55" s="1" t="s">
        <v>1</v>
      </c>
      <c r="C55" s="1" t="s">
        <v>6</v>
      </c>
      <c r="D55" s="3">
        <v>40.062033799999995</v>
      </c>
      <c r="E55" s="3">
        <v>40.731669029999999</v>
      </c>
      <c r="F55" s="3">
        <v>41.547509839999996</v>
      </c>
      <c r="G55" s="3">
        <v>0.81584080999999498</v>
      </c>
      <c r="H55" s="31">
        <v>2.0029643504151661E-2</v>
      </c>
      <c r="I55" s="2">
        <v>5.0823747221747902E-3</v>
      </c>
    </row>
    <row r="56" spans="1:9" x14ac:dyDescent="0.25">
      <c r="A56" s="23">
        <v>31</v>
      </c>
      <c r="B56" s="1" t="s">
        <v>2</v>
      </c>
      <c r="C56" s="1" t="s">
        <v>13</v>
      </c>
      <c r="D56" s="3">
        <v>40.229195490000002</v>
      </c>
      <c r="E56" s="3">
        <v>40.661033400000001</v>
      </c>
      <c r="F56" s="3">
        <v>40.8880926</v>
      </c>
      <c r="G56" s="3">
        <v>0.22705920000000299</v>
      </c>
      <c r="H56" s="31">
        <v>5.5841964901955244E-3</v>
      </c>
      <c r="I56" s="2">
        <v>5.0017103087153904E-3</v>
      </c>
    </row>
    <row r="57" spans="1:9" x14ac:dyDescent="0.25">
      <c r="A57" s="23">
        <v>32</v>
      </c>
      <c r="B57" s="1" t="s">
        <v>1</v>
      </c>
      <c r="C57" s="1" t="s">
        <v>3</v>
      </c>
      <c r="D57" s="3">
        <v>36.325447109999999</v>
      </c>
      <c r="E57" s="3">
        <v>37.053200359999998</v>
      </c>
      <c r="F57" s="3">
        <v>37.713369190000002</v>
      </c>
      <c r="G57" s="3">
        <v>0.6601688300000057</v>
      </c>
      <c r="H57" s="31">
        <v>1.7816782992722997E-2</v>
      </c>
      <c r="I57" s="2">
        <v>4.6133564923009499E-3</v>
      </c>
    </row>
    <row r="58" spans="1:9" x14ac:dyDescent="0.25">
      <c r="A58" s="23">
        <v>33</v>
      </c>
      <c r="B58" s="1" t="s">
        <v>2</v>
      </c>
      <c r="C58" s="1" t="s">
        <v>123</v>
      </c>
      <c r="D58" s="3">
        <v>27.896894199999998</v>
      </c>
      <c r="E58" s="3">
        <v>28.632641620000001</v>
      </c>
      <c r="F58" s="3">
        <v>28.916337760000005</v>
      </c>
      <c r="G58" s="3">
        <v>0.28369614000000432</v>
      </c>
      <c r="H58" s="31">
        <v>9.9081371451889225E-3</v>
      </c>
      <c r="I58" s="2">
        <v>3.5372436195394482E-3</v>
      </c>
    </row>
    <row r="59" spans="1:9" ht="22.5" x14ac:dyDescent="0.25">
      <c r="A59" s="23">
        <v>34</v>
      </c>
      <c r="B59" s="1" t="s">
        <v>2</v>
      </c>
      <c r="C59" s="1" t="s">
        <v>122</v>
      </c>
      <c r="D59" s="3">
        <v>23.76840644</v>
      </c>
      <c r="E59" s="3">
        <v>24.467724269999998</v>
      </c>
      <c r="F59" s="3">
        <v>25.566843369999997</v>
      </c>
      <c r="G59" s="3">
        <v>1.0991190999999978</v>
      </c>
      <c r="H59" s="31">
        <v>4.4921182201960369E-2</v>
      </c>
      <c r="I59" s="2">
        <v>3.1275106250625326E-3</v>
      </c>
    </row>
    <row r="60" spans="1:9" x14ac:dyDescent="0.25">
      <c r="A60" s="23">
        <v>35</v>
      </c>
      <c r="B60" s="1" t="s">
        <v>2</v>
      </c>
      <c r="C60" s="1" t="s">
        <v>12</v>
      </c>
      <c r="D60" s="3">
        <v>22.442138970000002</v>
      </c>
      <c r="E60" s="3">
        <v>23.148120709999997</v>
      </c>
      <c r="F60" s="3">
        <v>23.528894849999997</v>
      </c>
      <c r="G60" s="3">
        <v>0.38077414000000059</v>
      </c>
      <c r="H60" s="31">
        <v>1.6449462346008331E-2</v>
      </c>
      <c r="I60" s="2">
        <v>2.8782148650271216E-3</v>
      </c>
    </row>
    <row r="61" spans="1:9" x14ac:dyDescent="0.25">
      <c r="A61" s="23">
        <v>36</v>
      </c>
      <c r="B61" s="1" t="s">
        <v>2</v>
      </c>
      <c r="C61" s="1" t="s">
        <v>124</v>
      </c>
      <c r="D61" s="3">
        <v>18.797198440000003</v>
      </c>
      <c r="E61" s="3">
        <v>18.72473892</v>
      </c>
      <c r="F61" s="3">
        <v>19.682596800000002</v>
      </c>
      <c r="G61" s="3">
        <v>0.95785787999999894</v>
      </c>
      <c r="H61" s="31">
        <v>5.1154672120790182E-2</v>
      </c>
      <c r="I61" s="2">
        <v>2.4077094590821916E-3</v>
      </c>
    </row>
    <row r="62" spans="1:9" x14ac:dyDescent="0.25">
      <c r="A62" s="23">
        <v>37</v>
      </c>
      <c r="B62" s="1" t="s">
        <v>2</v>
      </c>
      <c r="C62" s="1" t="s">
        <v>125</v>
      </c>
      <c r="D62" s="3">
        <v>13.154748350000002</v>
      </c>
      <c r="E62" s="3">
        <v>13.554432350000001</v>
      </c>
      <c r="F62" s="3">
        <v>13.698657969999999</v>
      </c>
      <c r="G62" s="3">
        <v>0.14422561999999731</v>
      </c>
      <c r="H62" s="31">
        <v>1.0640476581816966E-2</v>
      </c>
      <c r="I62" s="2">
        <v>1.6757132560425486E-3</v>
      </c>
    </row>
    <row r="63" spans="1:9" x14ac:dyDescent="0.25">
      <c r="A63" s="23">
        <v>38</v>
      </c>
      <c r="B63" s="1" t="s">
        <v>2</v>
      </c>
      <c r="C63" s="1" t="s">
        <v>126</v>
      </c>
      <c r="D63" s="3">
        <v>12.079071010000002</v>
      </c>
      <c r="E63" s="3">
        <v>12.07320655</v>
      </c>
      <c r="F63" s="3">
        <v>12.22020727</v>
      </c>
      <c r="G63" s="3">
        <v>0.14700071999999881</v>
      </c>
      <c r="H63" s="31">
        <v>1.2175781089407338E-2</v>
      </c>
      <c r="I63" s="2">
        <v>1.4948590846469996E-3</v>
      </c>
    </row>
    <row r="64" spans="1:9" x14ac:dyDescent="0.25">
      <c r="A64" s="23">
        <v>39</v>
      </c>
      <c r="B64" s="1" t="s">
        <v>2</v>
      </c>
      <c r="C64" s="1" t="s">
        <v>127</v>
      </c>
      <c r="D64" s="3">
        <v>10.27499385</v>
      </c>
      <c r="E64" s="3">
        <v>10.612505460000001</v>
      </c>
      <c r="F64" s="3">
        <v>10.886849</v>
      </c>
      <c r="G64" s="3">
        <v>0.27434353999999911</v>
      </c>
      <c r="H64" s="31">
        <v>2.585096808986698E-2</v>
      </c>
      <c r="I64" s="2">
        <v>1.3317536086955505E-3</v>
      </c>
    </row>
    <row r="65" spans="1:9" x14ac:dyDescent="0.25">
      <c r="A65" s="23">
        <v>40</v>
      </c>
      <c r="B65" s="1" t="s">
        <v>15</v>
      </c>
      <c r="C65" s="1" t="s">
        <v>128</v>
      </c>
      <c r="D65" s="3">
        <v>5.3684334600000003</v>
      </c>
      <c r="E65" s="3">
        <v>5.3694686699999989</v>
      </c>
      <c r="F65" s="3">
        <v>5.4411372999999994</v>
      </c>
      <c r="G65" s="3">
        <v>7.1668630000000816E-2</v>
      </c>
      <c r="H65" s="31">
        <v>1.3347434244364598E-2</v>
      </c>
      <c r="I65" s="2">
        <v>6.6559701844702394E-4</v>
      </c>
    </row>
    <row r="66" spans="1:9" x14ac:dyDescent="0.25">
      <c r="A66" s="98" t="s">
        <v>0</v>
      </c>
      <c r="B66" s="98"/>
      <c r="C66" s="22" t="s">
        <v>16</v>
      </c>
      <c r="D66" s="4">
        <v>8011.5856215200001</v>
      </c>
      <c r="E66" s="4">
        <v>8099.7013021599987</v>
      </c>
      <c r="F66" s="4">
        <v>8174.8222260599996</v>
      </c>
      <c r="G66" s="4">
        <v>75.120923900000577</v>
      </c>
      <c r="H66" s="5">
        <v>9.2745301459410106E-3</v>
      </c>
    </row>
  </sheetData>
  <mergeCells count="4">
    <mergeCell ref="A2:C2"/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3" width="16" style="57"/>
  </cols>
  <sheetData>
    <row r="2" spans="1:3" ht="15.75" x14ac:dyDescent="0.25">
      <c r="A2" s="71" t="s">
        <v>95</v>
      </c>
      <c r="B2" s="68"/>
      <c r="C2" s="68"/>
    </row>
    <row r="22" spans="1:9" ht="15.75" x14ac:dyDescent="0.25">
      <c r="A22" s="99" t="s">
        <v>96</v>
      </c>
      <c r="B22" s="100"/>
      <c r="C22" s="100"/>
      <c r="D22" s="100"/>
    </row>
    <row r="23" spans="1:9" x14ac:dyDescent="0.25">
      <c r="A23" s="25" t="s">
        <v>83</v>
      </c>
      <c r="B23" s="73"/>
      <c r="C23" s="73"/>
      <c r="D23" s="73"/>
    </row>
    <row r="24" spans="1:9" ht="15" customHeight="1" x14ac:dyDescent="0.25">
      <c r="B24"/>
      <c r="C24"/>
      <c r="G24" s="96" t="s">
        <v>298</v>
      </c>
      <c r="H24" s="96"/>
      <c r="I24" s="96"/>
    </row>
    <row r="25" spans="1:9" x14ac:dyDescent="0.25">
      <c r="A25" s="20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23">
        <v>1</v>
      </c>
      <c r="B26" s="1" t="s">
        <v>1</v>
      </c>
      <c r="C26" s="1" t="s">
        <v>101</v>
      </c>
      <c r="D26" s="3">
        <v>165.25031576000001</v>
      </c>
      <c r="E26" s="3">
        <v>165.79496828999999</v>
      </c>
      <c r="F26" s="3">
        <v>166.40361484000002</v>
      </c>
      <c r="G26" s="3">
        <v>0.60864655000001189</v>
      </c>
      <c r="H26" s="2">
        <v>3.6710797455288199E-3</v>
      </c>
      <c r="I26" s="2">
        <v>9.9333367132305506E-2</v>
      </c>
    </row>
    <row r="27" spans="1:9" x14ac:dyDescent="0.25">
      <c r="A27" s="23">
        <v>2</v>
      </c>
      <c r="B27" s="1" t="s">
        <v>1</v>
      </c>
      <c r="C27" s="1" t="s">
        <v>102</v>
      </c>
      <c r="D27" s="3">
        <v>129.09900153999999</v>
      </c>
      <c r="E27" s="3">
        <v>129.25256597000001</v>
      </c>
      <c r="F27" s="3">
        <v>133.70095216999999</v>
      </c>
      <c r="G27" s="3">
        <v>4.4483862000000034</v>
      </c>
      <c r="H27" s="31">
        <v>3.4416231249385719E-2</v>
      </c>
      <c r="I27" s="2">
        <v>7.9811762386359883E-2</v>
      </c>
    </row>
    <row r="28" spans="1:9" x14ac:dyDescent="0.25">
      <c r="A28" s="23">
        <v>3</v>
      </c>
      <c r="B28" s="1" t="s">
        <v>1</v>
      </c>
      <c r="C28" s="1" t="s">
        <v>9</v>
      </c>
      <c r="D28" s="3">
        <v>121.59092760999999</v>
      </c>
      <c r="E28" s="3">
        <v>125.47670453999999</v>
      </c>
      <c r="F28" s="3">
        <v>129.20484833</v>
      </c>
      <c r="G28" s="3">
        <v>3.7281437900000065</v>
      </c>
      <c r="H28" s="31">
        <v>2.9711840167204368E-2</v>
      </c>
      <c r="I28" s="2">
        <v>7.7127847533710103E-2</v>
      </c>
    </row>
    <row r="29" spans="1:9" x14ac:dyDescent="0.25">
      <c r="A29" s="23">
        <v>4</v>
      </c>
      <c r="B29" s="1" t="s">
        <v>1</v>
      </c>
      <c r="C29" s="1" t="s">
        <v>8</v>
      </c>
      <c r="D29" s="3">
        <v>91.642358160000015</v>
      </c>
      <c r="E29" s="3">
        <v>91.901079190000019</v>
      </c>
      <c r="F29" s="3">
        <v>92.158130430000014</v>
      </c>
      <c r="G29" s="3">
        <v>0.25705123999999463</v>
      </c>
      <c r="H29" s="2">
        <v>2.7970426709413988E-3</v>
      </c>
      <c r="I29" s="2">
        <v>5.5013092191730215E-2</v>
      </c>
    </row>
    <row r="30" spans="1:9" x14ac:dyDescent="0.25">
      <c r="A30" s="23">
        <v>5</v>
      </c>
      <c r="B30" s="1" t="s">
        <v>1</v>
      </c>
      <c r="C30" s="1" t="s">
        <v>104</v>
      </c>
      <c r="D30" s="3">
        <v>87.541677180000008</v>
      </c>
      <c r="E30" s="3">
        <v>87.786833560000019</v>
      </c>
      <c r="F30" s="3">
        <v>88.03844454</v>
      </c>
      <c r="G30" s="3">
        <v>0.25161097999998927</v>
      </c>
      <c r="H30" s="2">
        <v>2.8661585091575232E-3</v>
      </c>
      <c r="I30" s="2">
        <v>5.2553877159805439E-2</v>
      </c>
    </row>
    <row r="31" spans="1:9" x14ac:dyDescent="0.25">
      <c r="A31" s="23">
        <v>6</v>
      </c>
      <c r="B31" s="1" t="s">
        <v>1</v>
      </c>
      <c r="C31" s="1" t="s">
        <v>103</v>
      </c>
      <c r="D31" s="3">
        <v>81.678771800000007</v>
      </c>
      <c r="E31" s="3">
        <v>82.407619199999985</v>
      </c>
      <c r="F31" s="3">
        <v>83.085553319999988</v>
      </c>
      <c r="G31" s="3">
        <v>0.67793412000000475</v>
      </c>
      <c r="H31" s="31">
        <v>8.2265951447363841E-3</v>
      </c>
      <c r="I31" s="2">
        <v>4.9597286568935833E-2</v>
      </c>
    </row>
    <row r="32" spans="1:9" x14ac:dyDescent="0.25">
      <c r="A32" s="23">
        <v>7</v>
      </c>
      <c r="B32" s="1" t="s">
        <v>1</v>
      </c>
      <c r="C32" s="1" t="s">
        <v>10</v>
      </c>
      <c r="D32" s="3">
        <v>76.19946508999999</v>
      </c>
      <c r="E32" s="3">
        <v>76.797286409999998</v>
      </c>
      <c r="F32" s="3">
        <v>77.300340829999996</v>
      </c>
      <c r="G32" s="3">
        <v>0.50305442000000178</v>
      </c>
      <c r="H32" s="31">
        <v>6.5504192077091104E-3</v>
      </c>
      <c r="I32" s="2">
        <v>4.6143848151987271E-2</v>
      </c>
    </row>
    <row r="33" spans="1:9" x14ac:dyDescent="0.25">
      <c r="A33" s="23">
        <v>8</v>
      </c>
      <c r="B33" s="1" t="s">
        <v>1</v>
      </c>
      <c r="C33" s="1" t="s">
        <v>4</v>
      </c>
      <c r="D33" s="3">
        <v>72.703900500000003</v>
      </c>
      <c r="E33" s="3">
        <v>72.857746640000002</v>
      </c>
      <c r="F33" s="3">
        <v>73.053378769999995</v>
      </c>
      <c r="G33" s="3">
        <v>0.19563212999999524</v>
      </c>
      <c r="H33" s="2">
        <v>2.6851246301459212E-3</v>
      </c>
      <c r="I33" s="2">
        <v>4.3608656582329458E-2</v>
      </c>
    </row>
    <row r="34" spans="1:9" x14ac:dyDescent="0.25">
      <c r="A34" s="23">
        <v>9</v>
      </c>
      <c r="B34" s="1" t="s">
        <v>1</v>
      </c>
      <c r="C34" s="1" t="s">
        <v>110</v>
      </c>
      <c r="D34" s="3">
        <v>66.103090539999997</v>
      </c>
      <c r="E34" s="3">
        <v>66.523343339999997</v>
      </c>
      <c r="F34" s="3">
        <v>66.860031270000007</v>
      </c>
      <c r="G34" s="3">
        <v>0.33668792999999969</v>
      </c>
      <c r="H34" s="31">
        <v>5.0611997698190208E-3</v>
      </c>
      <c r="I34" s="2">
        <v>3.9911585087897224E-2</v>
      </c>
    </row>
    <row r="35" spans="1:9" x14ac:dyDescent="0.25">
      <c r="A35" s="23">
        <v>10</v>
      </c>
      <c r="B35" s="1" t="s">
        <v>1</v>
      </c>
      <c r="C35" s="1" t="s">
        <v>106</v>
      </c>
      <c r="D35" s="3">
        <v>62.025841590000006</v>
      </c>
      <c r="E35" s="3">
        <v>62.449370359999989</v>
      </c>
      <c r="F35" s="3">
        <v>62.955733560000006</v>
      </c>
      <c r="G35" s="3">
        <v>0.50636320000001045</v>
      </c>
      <c r="H35" s="31">
        <v>8.1083795894337108E-3</v>
      </c>
      <c r="I35" s="2">
        <v>3.7580944385204838E-2</v>
      </c>
    </row>
    <row r="36" spans="1:9" x14ac:dyDescent="0.25">
      <c r="A36" s="23">
        <v>11</v>
      </c>
      <c r="B36" s="1" t="s">
        <v>1</v>
      </c>
      <c r="C36" s="1" t="s">
        <v>107</v>
      </c>
      <c r="D36" s="3">
        <v>58.05982448000001</v>
      </c>
      <c r="E36" s="3">
        <v>58.568852970000002</v>
      </c>
      <c r="F36" s="3">
        <v>59.122550109999999</v>
      </c>
      <c r="G36" s="3">
        <v>0.55369714000000059</v>
      </c>
      <c r="H36" s="31">
        <v>9.4537815224691873E-3</v>
      </c>
      <c r="I36" s="2">
        <v>3.529275479695318E-2</v>
      </c>
    </row>
    <row r="37" spans="1:9" x14ac:dyDescent="0.25">
      <c r="A37" s="23">
        <v>12</v>
      </c>
      <c r="B37" s="1" t="s">
        <v>1</v>
      </c>
      <c r="C37" s="1" t="s">
        <v>105</v>
      </c>
      <c r="D37" s="3">
        <v>52.950992749999997</v>
      </c>
      <c r="E37" s="3">
        <v>53.577030710000003</v>
      </c>
      <c r="F37" s="3">
        <v>54.166552250000002</v>
      </c>
      <c r="G37" s="3">
        <v>0.58952153999999912</v>
      </c>
      <c r="H37" s="31">
        <v>1.1003251434200265E-2</v>
      </c>
      <c r="I37" s="2">
        <v>3.2334309721059537E-2</v>
      </c>
    </row>
    <row r="38" spans="1:9" x14ac:dyDescent="0.25">
      <c r="A38" s="23">
        <v>13</v>
      </c>
      <c r="B38" s="1" t="s">
        <v>1</v>
      </c>
      <c r="C38" s="1" t="s">
        <v>5</v>
      </c>
      <c r="D38" s="3">
        <v>43.686602899999997</v>
      </c>
      <c r="E38" s="3">
        <v>44.069367749999998</v>
      </c>
      <c r="F38" s="3">
        <v>44.41360529</v>
      </c>
      <c r="G38" s="3">
        <v>0.34423753999999912</v>
      </c>
      <c r="H38" s="31">
        <v>7.8112656835200248E-3</v>
      </c>
      <c r="I38" s="2">
        <v>2.6512362511973395E-2</v>
      </c>
    </row>
    <row r="39" spans="1:9" x14ac:dyDescent="0.25">
      <c r="A39" s="23">
        <v>14</v>
      </c>
      <c r="B39" s="1" t="s">
        <v>1</v>
      </c>
      <c r="C39" s="1" t="s">
        <v>109</v>
      </c>
      <c r="D39" s="3">
        <v>43.009469260000003</v>
      </c>
      <c r="E39" s="3">
        <v>43.30310669</v>
      </c>
      <c r="F39" s="3">
        <v>43.580324590000004</v>
      </c>
      <c r="G39" s="3">
        <v>0.27721790000000596</v>
      </c>
      <c r="H39" s="31">
        <v>6.4018016532754679E-3</v>
      </c>
      <c r="I39" s="2">
        <v>2.6014941961482643E-2</v>
      </c>
    </row>
    <row r="40" spans="1:9" x14ac:dyDescent="0.25">
      <c r="A40" s="23">
        <v>15</v>
      </c>
      <c r="B40" s="1" t="s">
        <v>1</v>
      </c>
      <c r="C40" s="1" t="s">
        <v>7</v>
      </c>
      <c r="D40" s="3">
        <v>42.349043480000006</v>
      </c>
      <c r="E40" s="3">
        <v>42.500585910000005</v>
      </c>
      <c r="F40" s="3">
        <v>42.63381935000001</v>
      </c>
      <c r="G40" s="3">
        <v>0.13323344000000506</v>
      </c>
      <c r="H40" s="2">
        <v>3.1348612530223128E-3</v>
      </c>
      <c r="I40" s="2">
        <v>2.5449932886481647E-2</v>
      </c>
    </row>
    <row r="41" spans="1:9" x14ac:dyDescent="0.25">
      <c r="A41" s="23">
        <v>16</v>
      </c>
      <c r="B41" s="1" t="s">
        <v>1</v>
      </c>
      <c r="C41" s="1" t="s">
        <v>112</v>
      </c>
      <c r="D41" s="3">
        <v>42.047874110000009</v>
      </c>
      <c r="E41" s="3">
        <v>42.052301050000004</v>
      </c>
      <c r="F41" s="3">
        <v>42.052208950000001</v>
      </c>
      <c r="G41" s="3">
        <v>-9.2100000001490116E-5</v>
      </c>
      <c r="H41" s="31">
        <v>-2.1901298550103982E-6</v>
      </c>
      <c r="I41" s="2">
        <v>2.5102744999687735E-2</v>
      </c>
    </row>
    <row r="42" spans="1:9" x14ac:dyDescent="0.25">
      <c r="A42" s="23">
        <v>17</v>
      </c>
      <c r="B42" s="1" t="s">
        <v>1</v>
      </c>
      <c r="C42" s="1" t="s">
        <v>113</v>
      </c>
      <c r="D42" s="3">
        <v>39.454479890000009</v>
      </c>
      <c r="E42" s="3">
        <v>39.647213110000003</v>
      </c>
      <c r="F42" s="3">
        <v>39.842893880000005</v>
      </c>
      <c r="G42" s="3">
        <v>0.19568077000000328</v>
      </c>
      <c r="H42" s="2">
        <v>4.9355491761071046E-3</v>
      </c>
      <c r="I42" s="2">
        <v>2.3783911240155175E-2</v>
      </c>
    </row>
    <row r="43" spans="1:9" x14ac:dyDescent="0.25">
      <c r="A43" s="23">
        <v>18</v>
      </c>
      <c r="B43" s="1" t="s">
        <v>1</v>
      </c>
      <c r="C43" s="1" t="s">
        <v>108</v>
      </c>
      <c r="D43" s="3">
        <v>36.504818940000007</v>
      </c>
      <c r="E43" s="3">
        <v>37.423832850000004</v>
      </c>
      <c r="F43" s="3">
        <v>38.467515890000001</v>
      </c>
      <c r="G43" s="3">
        <v>1.043683039999999</v>
      </c>
      <c r="H43" s="31">
        <v>2.7888192109643817E-2</v>
      </c>
      <c r="I43" s="2">
        <v>2.2962889852141902E-2</v>
      </c>
    </row>
    <row r="44" spans="1:9" ht="22.5" x14ac:dyDescent="0.25">
      <c r="A44" s="23">
        <v>19</v>
      </c>
      <c r="B44" s="1" t="s">
        <v>1</v>
      </c>
      <c r="C44" s="1" t="s">
        <v>111</v>
      </c>
      <c r="D44" s="3">
        <v>32.457654130000002</v>
      </c>
      <c r="E44" s="3">
        <v>32.815462629999999</v>
      </c>
      <c r="F44" s="3">
        <v>32.897853550000001</v>
      </c>
      <c r="G44" s="3">
        <v>8.2390920000001783E-2</v>
      </c>
      <c r="H44" s="2">
        <v>2.5107346780075487E-3</v>
      </c>
      <c r="I44" s="2">
        <v>1.9638122451180341E-2</v>
      </c>
    </row>
    <row r="45" spans="1:9" x14ac:dyDescent="0.25">
      <c r="A45" s="23">
        <v>20</v>
      </c>
      <c r="B45" s="1" t="s">
        <v>1</v>
      </c>
      <c r="C45" s="1" t="s">
        <v>114</v>
      </c>
      <c r="D45" s="3">
        <v>32.037394880000001</v>
      </c>
      <c r="E45" s="3">
        <v>32.218383440000004</v>
      </c>
      <c r="F45" s="3">
        <v>32.31160508</v>
      </c>
      <c r="G45" s="3">
        <v>9.3221639999993139E-2</v>
      </c>
      <c r="H45" s="2">
        <v>2.8934300870060393E-3</v>
      </c>
      <c r="I45" s="2">
        <v>1.9288165903918696E-2</v>
      </c>
    </row>
    <row r="46" spans="1:9" x14ac:dyDescent="0.25">
      <c r="A46" s="23">
        <v>21</v>
      </c>
      <c r="B46" s="1" t="s">
        <v>1</v>
      </c>
      <c r="C46" s="1" t="s">
        <v>116</v>
      </c>
      <c r="D46" s="3">
        <v>32.136568009999998</v>
      </c>
      <c r="E46" s="3">
        <v>32.188447359999998</v>
      </c>
      <c r="F46" s="3">
        <v>32.292641590000002</v>
      </c>
      <c r="G46" s="3">
        <v>0.10419423000000044</v>
      </c>
      <c r="H46" s="2">
        <v>3.2370070179116727E-3</v>
      </c>
      <c r="I46" s="2">
        <v>1.9276845793378485E-2</v>
      </c>
    </row>
    <row r="47" spans="1:9" ht="22.5" x14ac:dyDescent="0.25">
      <c r="A47" s="23">
        <v>22</v>
      </c>
      <c r="B47" s="1" t="s">
        <v>2</v>
      </c>
      <c r="C47" s="1" t="s">
        <v>122</v>
      </c>
      <c r="D47" s="3">
        <v>25.508123859999998</v>
      </c>
      <c r="E47" s="3">
        <v>25.538338270000001</v>
      </c>
      <c r="F47" s="3">
        <v>25.562863839999999</v>
      </c>
      <c r="G47" s="3">
        <v>2.4525570000000298E-2</v>
      </c>
      <c r="H47" s="2">
        <v>9.603432197000302E-4</v>
      </c>
      <c r="I47" s="2">
        <v>1.5259556357675197E-2</v>
      </c>
    </row>
    <row r="48" spans="1:9" x14ac:dyDescent="0.25">
      <c r="A48" s="23">
        <v>23</v>
      </c>
      <c r="B48" s="1" t="s">
        <v>1</v>
      </c>
      <c r="C48" s="1" t="s">
        <v>6</v>
      </c>
      <c r="D48" s="3">
        <v>21.616092509999998</v>
      </c>
      <c r="E48" s="3">
        <v>21.698306339999998</v>
      </c>
      <c r="F48" s="3">
        <v>21.785059819999997</v>
      </c>
      <c r="G48" s="3">
        <v>8.6753479999996719E-2</v>
      </c>
      <c r="H48" s="2">
        <v>3.9981682736255778E-3</v>
      </c>
      <c r="I48" s="2">
        <v>1.3004425097255278E-2</v>
      </c>
    </row>
    <row r="49" spans="1:9" x14ac:dyDescent="0.25">
      <c r="A49" s="23">
        <v>24</v>
      </c>
      <c r="B49" s="1" t="s">
        <v>1</v>
      </c>
      <c r="C49" s="1" t="s">
        <v>115</v>
      </c>
      <c r="D49" s="3">
        <v>20.76978502</v>
      </c>
      <c r="E49" s="3">
        <v>21.022364869999997</v>
      </c>
      <c r="F49" s="3">
        <v>21.14210636</v>
      </c>
      <c r="G49" s="3">
        <v>0.11974149000000209</v>
      </c>
      <c r="H49" s="31">
        <v>5.6959096058160127E-3</v>
      </c>
      <c r="I49" s="2">
        <v>1.2620618939242576E-2</v>
      </c>
    </row>
    <row r="50" spans="1:9" x14ac:dyDescent="0.25">
      <c r="A50" s="23">
        <v>25</v>
      </c>
      <c r="B50" s="1" t="s">
        <v>1</v>
      </c>
      <c r="C50" s="1" t="s">
        <v>117</v>
      </c>
      <c r="D50" s="3">
        <v>18.217242829999996</v>
      </c>
      <c r="E50" s="3">
        <v>18.291077590000004</v>
      </c>
      <c r="F50" s="3">
        <v>18.433531930000001</v>
      </c>
      <c r="G50" s="3">
        <v>0.14245433999999613</v>
      </c>
      <c r="H50" s="31">
        <v>7.788187398968663E-3</v>
      </c>
      <c r="I50" s="2">
        <v>1.1003756117367805E-2</v>
      </c>
    </row>
    <row r="51" spans="1:9" x14ac:dyDescent="0.25">
      <c r="A51" s="23">
        <v>26</v>
      </c>
      <c r="B51" s="1" t="s">
        <v>1</v>
      </c>
      <c r="C51" s="1" t="s">
        <v>119</v>
      </c>
      <c r="D51" s="3">
        <v>18.072121170000006</v>
      </c>
      <c r="E51" s="3">
        <v>18.151360369999999</v>
      </c>
      <c r="F51" s="3">
        <v>18.18044093</v>
      </c>
      <c r="G51" s="3">
        <v>2.9080560000002385E-2</v>
      </c>
      <c r="H51" s="2">
        <v>1.6021146298249814E-3</v>
      </c>
      <c r="I51" s="2">
        <v>1.0852675377655177E-2</v>
      </c>
    </row>
    <row r="52" spans="1:9" x14ac:dyDescent="0.25">
      <c r="A52" s="23">
        <v>27</v>
      </c>
      <c r="B52" s="1" t="s">
        <v>1</v>
      </c>
      <c r="C52" s="1" t="s">
        <v>11</v>
      </c>
      <c r="D52" s="3">
        <v>16.949963620000002</v>
      </c>
      <c r="E52" s="3">
        <v>17.050797840000001</v>
      </c>
      <c r="F52" s="3">
        <v>17.154291590000003</v>
      </c>
      <c r="G52" s="3">
        <v>0.10349375000000373</v>
      </c>
      <c r="H52" s="31">
        <v>6.0697306349626933E-3</v>
      </c>
      <c r="I52" s="2">
        <v>1.0240123365363852E-2</v>
      </c>
    </row>
    <row r="53" spans="1:9" x14ac:dyDescent="0.25">
      <c r="A53" s="23">
        <v>28</v>
      </c>
      <c r="B53" s="1" t="s">
        <v>1</v>
      </c>
      <c r="C53" s="1" t="s">
        <v>121</v>
      </c>
      <c r="D53" s="3">
        <v>15.87904209</v>
      </c>
      <c r="E53" s="3">
        <v>16.007901560000001</v>
      </c>
      <c r="F53" s="3">
        <v>16.043610449999999</v>
      </c>
      <c r="G53" s="3">
        <v>3.570888999999873E-2</v>
      </c>
      <c r="H53" s="2">
        <v>2.2307039974075612E-3</v>
      </c>
      <c r="I53" s="2">
        <v>9.5771107405922696E-3</v>
      </c>
    </row>
    <row r="54" spans="1:9" x14ac:dyDescent="0.25">
      <c r="A54" s="23">
        <v>29</v>
      </c>
      <c r="B54" s="1" t="s">
        <v>1</v>
      </c>
      <c r="C54" s="1" t="s">
        <v>3</v>
      </c>
      <c r="D54" s="3">
        <v>14.948062650000001</v>
      </c>
      <c r="E54" s="3">
        <v>15.108480999999999</v>
      </c>
      <c r="F54" s="3">
        <v>15.26485596</v>
      </c>
      <c r="G54" s="3">
        <v>0.1563749600000009</v>
      </c>
      <c r="H54" s="31">
        <v>1.0350144399029981E-2</v>
      </c>
      <c r="I54" s="2">
        <v>9.1122391947698975E-3</v>
      </c>
    </row>
    <row r="55" spans="1:9" ht="22.5" x14ac:dyDescent="0.25">
      <c r="A55" s="23">
        <v>30</v>
      </c>
      <c r="B55" s="1" t="s">
        <v>1</v>
      </c>
      <c r="C55" s="1" t="s">
        <v>118</v>
      </c>
      <c r="D55" s="3">
        <v>13.01681928</v>
      </c>
      <c r="E55" s="3">
        <v>13.08396754</v>
      </c>
      <c r="F55" s="3">
        <v>13.16773834</v>
      </c>
      <c r="G55" s="3">
        <v>8.3770800000000742E-2</v>
      </c>
      <c r="H55" s="31">
        <v>6.402553334368846E-3</v>
      </c>
      <c r="I55" s="2">
        <v>7.8603808462154867E-3</v>
      </c>
    </row>
    <row r="56" spans="1:9" x14ac:dyDescent="0.25">
      <c r="A56" s="23">
        <v>31</v>
      </c>
      <c r="B56" s="1" t="s">
        <v>2</v>
      </c>
      <c r="C56" s="1" t="s">
        <v>14</v>
      </c>
      <c r="D56" s="3">
        <v>11.69811479</v>
      </c>
      <c r="E56" s="3">
        <v>11.727275150000001</v>
      </c>
      <c r="F56" s="3">
        <v>11.761456789999999</v>
      </c>
      <c r="G56" s="3">
        <v>3.4181639999998736E-2</v>
      </c>
      <c r="H56" s="2">
        <v>2.9147128862239352E-3</v>
      </c>
      <c r="I56" s="2">
        <v>7.0209118140562221E-3</v>
      </c>
    </row>
    <row r="57" spans="1:9" x14ac:dyDescent="0.25">
      <c r="A57" s="23">
        <v>32</v>
      </c>
      <c r="B57" s="1" t="s">
        <v>1</v>
      </c>
      <c r="C57" s="1" t="s">
        <v>120</v>
      </c>
      <c r="D57" s="3">
        <v>9.2648190600000007</v>
      </c>
      <c r="E57" s="3">
        <v>9.3913335099999991</v>
      </c>
      <c r="F57" s="3">
        <v>9.4744511099999986</v>
      </c>
      <c r="G57" s="3">
        <v>8.3117599999999625E-2</v>
      </c>
      <c r="H57" s="31">
        <v>8.8504577024652621E-3</v>
      </c>
      <c r="I57" s="2">
        <v>5.6557012381709473E-3</v>
      </c>
    </row>
    <row r="58" spans="1:9" x14ac:dyDescent="0.25">
      <c r="A58" s="23">
        <v>33</v>
      </c>
      <c r="B58" s="1" t="s">
        <v>2</v>
      </c>
      <c r="C58" s="1" t="s">
        <v>126</v>
      </c>
      <c r="D58" s="3">
        <v>8.3752921799999989</v>
      </c>
      <c r="E58" s="3">
        <v>8.3820280099999991</v>
      </c>
      <c r="F58" s="3">
        <v>8.3905200799999999</v>
      </c>
      <c r="G58" s="3">
        <v>8.4920700000002975E-3</v>
      </c>
      <c r="H58" s="2">
        <v>1.0131283252536277E-3</v>
      </c>
      <c r="I58" s="2">
        <v>5.008656887285811E-3</v>
      </c>
    </row>
    <row r="59" spans="1:9" x14ac:dyDescent="0.25">
      <c r="A59" s="23">
        <v>34</v>
      </c>
      <c r="B59" s="1" t="s">
        <v>2</v>
      </c>
      <c r="C59" s="1" t="s">
        <v>123</v>
      </c>
      <c r="D59" s="3">
        <v>7.9976760799999997</v>
      </c>
      <c r="E59" s="3">
        <v>8.0487876199999988</v>
      </c>
      <c r="F59" s="3">
        <v>8.0974402100000002</v>
      </c>
      <c r="G59" s="3">
        <v>4.865259000000078E-2</v>
      </c>
      <c r="H59" s="31">
        <v>6.0447103709267442E-3</v>
      </c>
      <c r="I59" s="2">
        <v>4.8337050970029454E-3</v>
      </c>
    </row>
    <row r="60" spans="1:9" x14ac:dyDescent="0.25">
      <c r="A60" s="23">
        <v>35</v>
      </c>
      <c r="B60" s="1" t="s">
        <v>2</v>
      </c>
      <c r="C60" s="1" t="s">
        <v>124</v>
      </c>
      <c r="D60" s="3">
        <v>7.5880897899999988</v>
      </c>
      <c r="E60" s="3">
        <v>7.6268158899999996</v>
      </c>
      <c r="F60" s="3">
        <v>7.6677156099999983</v>
      </c>
      <c r="G60" s="3">
        <v>4.0899719999998807E-2</v>
      </c>
      <c r="H60" s="31">
        <v>5.3626205994594701E-3</v>
      </c>
      <c r="I60" s="2">
        <v>4.5771842786383526E-3</v>
      </c>
    </row>
    <row r="61" spans="1:9" x14ac:dyDescent="0.25">
      <c r="A61" s="23">
        <v>36</v>
      </c>
      <c r="B61" s="1" t="s">
        <v>2</v>
      </c>
      <c r="C61" s="1" t="s">
        <v>12</v>
      </c>
      <c r="D61" s="3">
        <v>7.0792551599999998</v>
      </c>
      <c r="E61" s="3">
        <v>7.1236343600000014</v>
      </c>
      <c r="F61" s="3">
        <v>7.1729604600000005</v>
      </c>
      <c r="G61" s="3">
        <v>4.932609999999963E-2</v>
      </c>
      <c r="H61" s="31">
        <v>6.9242885733960691E-3</v>
      </c>
      <c r="I61" s="2">
        <v>4.2818439700591003E-3</v>
      </c>
    </row>
    <row r="62" spans="1:9" x14ac:dyDescent="0.25">
      <c r="A62" s="23">
        <v>37</v>
      </c>
      <c r="B62" s="1" t="s">
        <v>2</v>
      </c>
      <c r="C62" s="1" t="s">
        <v>125</v>
      </c>
      <c r="D62" s="3">
        <v>6.444623449999999</v>
      </c>
      <c r="E62" s="3">
        <v>6.4673177599999994</v>
      </c>
      <c r="F62" s="3">
        <v>6.4931821499999991</v>
      </c>
      <c r="G62" s="3">
        <v>2.5864389999999664E-2</v>
      </c>
      <c r="H62" s="2">
        <v>3.9992452759889854E-3</v>
      </c>
      <c r="I62" s="2">
        <v>3.87605549905302E-3</v>
      </c>
    </row>
    <row r="63" spans="1:9" x14ac:dyDescent="0.25">
      <c r="A63" s="23">
        <v>38</v>
      </c>
      <c r="B63" s="1" t="s">
        <v>2</v>
      </c>
      <c r="C63" s="1" t="s">
        <v>127</v>
      </c>
      <c r="D63" s="3">
        <v>5.5729853599999997</v>
      </c>
      <c r="E63" s="3">
        <v>5.5994852200000009</v>
      </c>
      <c r="F63" s="3">
        <v>5.62096207</v>
      </c>
      <c r="G63" s="3">
        <v>2.1476849999999627E-2</v>
      </c>
      <c r="H63" s="2">
        <v>3.835504364452921E-3</v>
      </c>
      <c r="I63" s="2">
        <v>3.3553903830330634E-3</v>
      </c>
    </row>
    <row r="64" spans="1:9" x14ac:dyDescent="0.25">
      <c r="A64" s="23">
        <v>39</v>
      </c>
      <c r="B64" s="1" t="s">
        <v>2</v>
      </c>
      <c r="C64" s="1" t="s">
        <v>13</v>
      </c>
      <c r="D64" s="3">
        <v>4.9365377500000003</v>
      </c>
      <c r="E64" s="3">
        <v>5.0011598799999994</v>
      </c>
      <c r="F64" s="3">
        <v>5.1293478499999994</v>
      </c>
      <c r="G64" s="3">
        <v>0.12818796999999973</v>
      </c>
      <c r="H64" s="31">
        <v>2.5631648072806611E-2</v>
      </c>
      <c r="I64" s="2">
        <v>3.0619250286314987E-3</v>
      </c>
    </row>
    <row r="65" spans="1:9" x14ac:dyDescent="0.25">
      <c r="A65" s="23">
        <v>40</v>
      </c>
      <c r="B65" s="1" t="s">
        <v>15</v>
      </c>
      <c r="C65" s="1" t="s">
        <v>128</v>
      </c>
      <c r="D65" s="3">
        <v>4.1103981499999991</v>
      </c>
      <c r="E65" s="3">
        <v>4.10785818</v>
      </c>
      <c r="F65" s="3">
        <v>4.1184721</v>
      </c>
      <c r="G65" s="3">
        <v>1.0613920000000391E-2</v>
      </c>
      <c r="H65" s="2">
        <v>2.5838087720935856E-3</v>
      </c>
      <c r="I65" s="2">
        <v>2.4584904692534215E-3</v>
      </c>
    </row>
    <row r="66" spans="1:9" x14ac:dyDescent="0.25">
      <c r="A66" s="98" t="s">
        <v>0</v>
      </c>
      <c r="B66" s="98"/>
      <c r="C66" s="22" t="s">
        <v>16</v>
      </c>
      <c r="D66" s="4">
        <v>1646.5751174000002</v>
      </c>
      <c r="E66" s="4">
        <v>1659.0403929300001</v>
      </c>
      <c r="F66" s="4">
        <v>1675.20360624</v>
      </c>
      <c r="G66" s="4">
        <v>16.163213309999943</v>
      </c>
      <c r="H66" s="5">
        <v>9.7425074030020424E-3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95" t="s">
        <v>225</v>
      </c>
      <c r="B2" s="95"/>
      <c r="C2" s="95"/>
      <c r="D2" s="95"/>
    </row>
    <row r="23" spans="1:9" ht="15.75" x14ac:dyDescent="0.25">
      <c r="A23" s="95" t="s">
        <v>226</v>
      </c>
      <c r="B23" s="95"/>
      <c r="C23" s="95"/>
      <c r="D23" s="95"/>
      <c r="E23" s="95"/>
    </row>
    <row r="25" spans="1:9" ht="15" customHeight="1" x14ac:dyDescent="0.25">
      <c r="F25" s="96" t="s">
        <v>298</v>
      </c>
      <c r="G25" s="96"/>
      <c r="H25" s="96"/>
    </row>
    <row r="26" spans="1:9" x14ac:dyDescent="0.25">
      <c r="A26" s="91" t="s">
        <v>152</v>
      </c>
      <c r="B26" s="91" t="s">
        <v>153</v>
      </c>
      <c r="C26" s="91" t="s">
        <v>292</v>
      </c>
      <c r="D26" s="91" t="s">
        <v>293</v>
      </c>
      <c r="E26" s="91" t="s">
        <v>295</v>
      </c>
      <c r="F26" s="91" t="s">
        <v>20</v>
      </c>
      <c r="G26" s="91" t="s">
        <v>21</v>
      </c>
      <c r="H26" s="91" t="s">
        <v>154</v>
      </c>
      <c r="I26" s="91" t="s">
        <v>22</v>
      </c>
    </row>
    <row r="27" spans="1:9" x14ac:dyDescent="0.25">
      <c r="A27" s="1" t="s">
        <v>227</v>
      </c>
      <c r="B27" s="1" t="s">
        <v>228</v>
      </c>
      <c r="C27" s="3">
        <v>542.75716043999989</v>
      </c>
      <c r="D27" s="3">
        <v>547.22299071999998</v>
      </c>
      <c r="E27" s="3">
        <v>555.27879928999994</v>
      </c>
      <c r="F27" s="3">
        <v>8.0558085699999324</v>
      </c>
      <c r="G27" s="2">
        <v>1.4721253870201305E-2</v>
      </c>
      <c r="H27" s="2">
        <v>1.5414943624777362E-2</v>
      </c>
      <c r="I27" s="2">
        <v>0.33146943883216984</v>
      </c>
    </row>
    <row r="28" spans="1:9" ht="56.25" x14ac:dyDescent="0.25">
      <c r="A28" s="1" t="s">
        <v>229</v>
      </c>
      <c r="B28" s="1" t="s">
        <v>230</v>
      </c>
      <c r="C28" s="3">
        <v>0</v>
      </c>
      <c r="D28" s="3">
        <v>0</v>
      </c>
      <c r="E28" s="3">
        <v>0</v>
      </c>
      <c r="F28" s="3">
        <v>0</v>
      </c>
      <c r="G28" s="2">
        <v>0</v>
      </c>
      <c r="H28" s="2">
        <v>0</v>
      </c>
      <c r="I28" s="2">
        <v>0</v>
      </c>
    </row>
    <row r="29" spans="1:9" x14ac:dyDescent="0.25">
      <c r="A29" s="1" t="s">
        <v>231</v>
      </c>
      <c r="B29" s="1" t="s">
        <v>232</v>
      </c>
      <c r="C29" s="3">
        <v>999.56285666000019</v>
      </c>
      <c r="D29" s="3">
        <v>1007.5928018700004</v>
      </c>
      <c r="E29" s="3">
        <v>1015.8885216000001</v>
      </c>
      <c r="F29" s="3">
        <v>8.2957197299997798</v>
      </c>
      <c r="G29" s="2">
        <v>8.2332066233538805E-3</v>
      </c>
      <c r="H29" s="2">
        <v>7.6942455528407894E-3</v>
      </c>
      <c r="I29" s="2">
        <v>0.60642689510450931</v>
      </c>
    </row>
    <row r="30" spans="1:9" ht="22.5" x14ac:dyDescent="0.25">
      <c r="A30" s="1" t="s">
        <v>233</v>
      </c>
      <c r="B30" s="1" t="s">
        <v>234</v>
      </c>
      <c r="C30" s="3">
        <v>2.2666000000000006E-3</v>
      </c>
      <c r="D30" s="3">
        <v>2.2666000000000006E-3</v>
      </c>
      <c r="E30" s="3">
        <v>2.2666000000000006E-3</v>
      </c>
      <c r="F30" s="3">
        <v>0</v>
      </c>
      <c r="G30" s="2">
        <v>0</v>
      </c>
      <c r="H30" s="2">
        <v>0</v>
      </c>
      <c r="I30" s="2">
        <v>1.3530295610378918E-6</v>
      </c>
    </row>
    <row r="31" spans="1:9" ht="22.5" x14ac:dyDescent="0.25">
      <c r="A31" s="1" t="s">
        <v>235</v>
      </c>
      <c r="B31" s="1" t="s">
        <v>236</v>
      </c>
      <c r="C31" s="3">
        <v>102.66152021999999</v>
      </c>
      <c r="D31" s="3">
        <v>102.62240763999995</v>
      </c>
      <c r="E31" s="3">
        <v>102.43409264999997</v>
      </c>
      <c r="F31" s="3">
        <v>-0.18831498999999463</v>
      </c>
      <c r="G31" s="2">
        <v>-1.8350279859015274E-3</v>
      </c>
      <c r="H31" s="2">
        <v>-2.3053305145041138E-3</v>
      </c>
      <c r="I31" s="2">
        <v>6.114724936625085E-2</v>
      </c>
    </row>
    <row r="32" spans="1:9" x14ac:dyDescent="0.25">
      <c r="A32" s="1" t="s">
        <v>237</v>
      </c>
      <c r="B32" s="1" t="s">
        <v>238</v>
      </c>
      <c r="C32" s="3">
        <v>1.5913134799999999</v>
      </c>
      <c r="D32" s="3">
        <v>1.5999261</v>
      </c>
      <c r="E32" s="3">
        <v>1.5999261</v>
      </c>
      <c r="F32" s="3">
        <v>0</v>
      </c>
      <c r="G32" s="2">
        <v>0</v>
      </c>
      <c r="H32" s="2">
        <v>0</v>
      </c>
      <c r="I32" s="2">
        <v>9.5506366750907354E-4</v>
      </c>
    </row>
    <row r="33" spans="1:8" x14ac:dyDescent="0.25">
      <c r="A33" s="16" t="s">
        <v>239</v>
      </c>
      <c r="B33" s="16" t="s">
        <v>240</v>
      </c>
      <c r="C33" s="4">
        <v>1646.5751173999997</v>
      </c>
      <c r="D33" s="4">
        <v>1659.0403929300003</v>
      </c>
      <c r="E33" s="4">
        <v>1675.2036062399998</v>
      </c>
      <c r="F33" s="4">
        <v>16.163213309999467</v>
      </c>
      <c r="G33" s="5">
        <v>9.7425074030017527E-3</v>
      </c>
      <c r="H33" s="5">
        <v>9.8141302903019412E-3</v>
      </c>
    </row>
    <row r="99" spans="2:3" x14ac:dyDescent="0.25">
      <c r="B99" t="s">
        <v>221</v>
      </c>
      <c r="C99" t="s">
        <v>174</v>
      </c>
    </row>
    <row r="100" spans="2:3" x14ac:dyDescent="0.25">
      <c r="B100" s="76" t="s">
        <v>138</v>
      </c>
      <c r="C100" s="65">
        <f>I27</f>
        <v>0.33146943883216984</v>
      </c>
    </row>
    <row r="101" spans="2:3" x14ac:dyDescent="0.25">
      <c r="B101" s="61" t="s">
        <v>141</v>
      </c>
      <c r="C101" s="62">
        <f>I29</f>
        <v>0.60642689510450931</v>
      </c>
    </row>
    <row r="102" spans="2:3" x14ac:dyDescent="0.25">
      <c r="B102" s="61" t="s">
        <v>241</v>
      </c>
      <c r="C102" s="63">
        <f>I31</f>
        <v>6.114724936625085E-2</v>
      </c>
    </row>
    <row r="103" spans="2:3" x14ac:dyDescent="0.25">
      <c r="B103" s="66" t="s">
        <v>242</v>
      </c>
      <c r="C103" s="65">
        <f>I28+I30+I32</f>
        <v>9.5641669707011146E-4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3" width="16" style="57"/>
  </cols>
  <sheetData>
    <row r="2" spans="1:3" ht="15.75" x14ac:dyDescent="0.25">
      <c r="A2" s="71" t="s">
        <v>97</v>
      </c>
      <c r="B2" s="68"/>
      <c r="C2" s="68"/>
    </row>
    <row r="22" spans="1:9" ht="15.75" x14ac:dyDescent="0.25">
      <c r="A22" s="99" t="s">
        <v>98</v>
      </c>
      <c r="B22" s="100"/>
      <c r="C22" s="100"/>
      <c r="D22" s="100"/>
    </row>
    <row r="23" spans="1:9" x14ac:dyDescent="0.25">
      <c r="A23" s="25" t="s">
        <v>83</v>
      </c>
      <c r="B23" s="73"/>
      <c r="C23" s="73"/>
      <c r="D23" s="73"/>
    </row>
    <row r="24" spans="1:9" ht="15" customHeight="1" x14ac:dyDescent="0.25">
      <c r="B24"/>
      <c r="C24"/>
      <c r="G24" s="96" t="s">
        <v>298</v>
      </c>
      <c r="H24" s="96"/>
      <c r="I24" s="96"/>
    </row>
    <row r="25" spans="1:9" x14ac:dyDescent="0.25">
      <c r="A25" s="20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23">
        <v>1</v>
      </c>
      <c r="B26" s="1" t="s">
        <v>1</v>
      </c>
      <c r="C26" s="1" t="s">
        <v>101</v>
      </c>
      <c r="D26" s="3">
        <v>107.48194245000001</v>
      </c>
      <c r="E26" s="3">
        <v>107.75373714</v>
      </c>
      <c r="F26" s="3">
        <v>108.02503036</v>
      </c>
      <c r="G26" s="3">
        <v>0.27129321999999878</v>
      </c>
      <c r="H26" s="2">
        <v>2.5177151827923952E-3</v>
      </c>
      <c r="I26" s="2">
        <v>0.19454196792336534</v>
      </c>
    </row>
    <row r="27" spans="1:9" x14ac:dyDescent="0.25">
      <c r="A27" s="23">
        <v>2</v>
      </c>
      <c r="B27" s="1" t="s">
        <v>1</v>
      </c>
      <c r="C27" s="1" t="s">
        <v>9</v>
      </c>
      <c r="D27" s="3">
        <v>77.176283069999997</v>
      </c>
      <c r="E27" s="3">
        <v>80.020379769999991</v>
      </c>
      <c r="F27" s="3">
        <v>82.735424309999999</v>
      </c>
      <c r="G27" s="3">
        <v>2.7150445400000067</v>
      </c>
      <c r="H27" s="31">
        <v>3.3929413329501459E-2</v>
      </c>
      <c r="I27" s="2">
        <v>0.14899798878651332</v>
      </c>
    </row>
    <row r="28" spans="1:9" x14ac:dyDescent="0.25">
      <c r="A28" s="23">
        <v>3</v>
      </c>
      <c r="B28" s="1" t="s">
        <v>1</v>
      </c>
      <c r="C28" s="1" t="s">
        <v>102</v>
      </c>
      <c r="D28" s="3">
        <v>45.4701983</v>
      </c>
      <c r="E28" s="3">
        <v>44.72277133</v>
      </c>
      <c r="F28" s="3">
        <v>47.632727680000002</v>
      </c>
      <c r="G28" s="3">
        <v>2.9099563500000016</v>
      </c>
      <c r="H28" s="31">
        <v>6.5066548057320525E-2</v>
      </c>
      <c r="I28" s="2">
        <v>8.5781642916864409E-2</v>
      </c>
    </row>
    <row r="29" spans="1:9" x14ac:dyDescent="0.25">
      <c r="A29" s="23">
        <v>4</v>
      </c>
      <c r="B29" s="1" t="s">
        <v>1</v>
      </c>
      <c r="C29" s="1" t="s">
        <v>110</v>
      </c>
      <c r="D29" s="3">
        <v>24.461868370000001</v>
      </c>
      <c r="E29" s="3">
        <v>24.770681570000001</v>
      </c>
      <c r="F29" s="3">
        <v>24.997521640000002</v>
      </c>
      <c r="G29" s="3">
        <v>0.22684007000000031</v>
      </c>
      <c r="H29" s="31">
        <v>9.1576030864943328E-3</v>
      </c>
      <c r="I29" s="2">
        <v>4.5017965159056601E-2</v>
      </c>
    </row>
    <row r="30" spans="1:9" x14ac:dyDescent="0.25">
      <c r="A30" s="23">
        <v>5</v>
      </c>
      <c r="B30" s="1" t="s">
        <v>1</v>
      </c>
      <c r="C30" s="1" t="s">
        <v>105</v>
      </c>
      <c r="D30" s="3">
        <v>24.057039360000001</v>
      </c>
      <c r="E30" s="3">
        <v>24.409107289999998</v>
      </c>
      <c r="F30" s="3">
        <v>24.750428790000001</v>
      </c>
      <c r="G30" s="3">
        <v>0.3413215</v>
      </c>
      <c r="H30" s="31">
        <v>1.3983366779654153E-2</v>
      </c>
      <c r="I30" s="2">
        <v>4.457297635286421E-2</v>
      </c>
    </row>
    <row r="31" spans="1:9" x14ac:dyDescent="0.25">
      <c r="A31" s="23">
        <v>6</v>
      </c>
      <c r="B31" s="1" t="s">
        <v>1</v>
      </c>
      <c r="C31" s="1" t="s">
        <v>8</v>
      </c>
      <c r="D31" s="3">
        <v>21.009189399999997</v>
      </c>
      <c r="E31" s="3">
        <v>21.09178395</v>
      </c>
      <c r="F31" s="3">
        <v>21.178615090000001</v>
      </c>
      <c r="G31" s="3">
        <v>8.6831140000000598E-2</v>
      </c>
      <c r="H31" s="2">
        <v>4.1168229394840071E-3</v>
      </c>
      <c r="I31" s="2">
        <v>3.8140507285853088E-2</v>
      </c>
    </row>
    <row r="32" spans="1:9" x14ac:dyDescent="0.25">
      <c r="A32" s="23">
        <v>7</v>
      </c>
      <c r="B32" s="1" t="s">
        <v>1</v>
      </c>
      <c r="C32" s="1" t="s">
        <v>4</v>
      </c>
      <c r="D32" s="3">
        <v>20.19101337</v>
      </c>
      <c r="E32" s="3">
        <v>20.22588472</v>
      </c>
      <c r="F32" s="3">
        <v>20.286861170000002</v>
      </c>
      <c r="G32" s="3">
        <v>6.0976450000002978E-2</v>
      </c>
      <c r="H32" s="2">
        <v>3.0147729428966598E-3</v>
      </c>
      <c r="I32" s="2">
        <v>3.6534550204220896E-2</v>
      </c>
    </row>
    <row r="33" spans="1:9" x14ac:dyDescent="0.25">
      <c r="A33" s="23">
        <v>8</v>
      </c>
      <c r="B33" s="1" t="s">
        <v>1</v>
      </c>
      <c r="C33" s="1" t="s">
        <v>104</v>
      </c>
      <c r="D33" s="3">
        <v>19.415140960000002</v>
      </c>
      <c r="E33" s="3">
        <v>19.66029734</v>
      </c>
      <c r="F33" s="3">
        <v>19.911908320000002</v>
      </c>
      <c r="G33" s="3">
        <v>0.25161098000000043</v>
      </c>
      <c r="H33" s="31">
        <v>1.279792343160973E-2</v>
      </c>
      <c r="I33" s="2">
        <v>3.5859298690063629E-2</v>
      </c>
    </row>
    <row r="34" spans="1:9" x14ac:dyDescent="0.25">
      <c r="A34" s="23">
        <v>9</v>
      </c>
      <c r="B34" s="1" t="s">
        <v>1</v>
      </c>
      <c r="C34" s="1" t="s">
        <v>103</v>
      </c>
      <c r="D34" s="3">
        <v>19.414799260000002</v>
      </c>
      <c r="E34" s="3">
        <v>19.396446140000002</v>
      </c>
      <c r="F34" s="3">
        <v>19.387448969999998</v>
      </c>
      <c r="G34" s="3">
        <v>-8.9971700000017873E-3</v>
      </c>
      <c r="H34" s="27">
        <v>-4.6385662275768772E-4</v>
      </c>
      <c r="I34" s="2">
        <v>3.4914801348060666E-2</v>
      </c>
    </row>
    <row r="35" spans="1:9" x14ac:dyDescent="0.25">
      <c r="A35" s="23">
        <v>10</v>
      </c>
      <c r="B35" s="1" t="s">
        <v>1</v>
      </c>
      <c r="C35" s="1" t="s">
        <v>10</v>
      </c>
      <c r="D35" s="3">
        <v>15.00582794</v>
      </c>
      <c r="E35" s="3">
        <v>15.067573449999999</v>
      </c>
      <c r="F35" s="3">
        <v>15.110102339999999</v>
      </c>
      <c r="G35" s="3">
        <v>4.2528890000000596E-2</v>
      </c>
      <c r="H35" s="2">
        <v>2.8225440639879939E-3</v>
      </c>
      <c r="I35" s="2">
        <v>2.7211740047198518E-2</v>
      </c>
    </row>
    <row r="36" spans="1:9" x14ac:dyDescent="0.25">
      <c r="A36" s="23">
        <v>11</v>
      </c>
      <c r="B36" s="1" t="s">
        <v>1</v>
      </c>
      <c r="C36" s="1" t="s">
        <v>106</v>
      </c>
      <c r="D36" s="3">
        <v>14.66310548</v>
      </c>
      <c r="E36" s="3">
        <v>14.75094726</v>
      </c>
      <c r="F36" s="3">
        <v>14.85399447</v>
      </c>
      <c r="G36" s="3">
        <v>0.10304721000000089</v>
      </c>
      <c r="H36" s="31">
        <v>6.9858028900579841E-3</v>
      </c>
      <c r="I36" s="2">
        <v>2.6750516117296154E-2</v>
      </c>
    </row>
    <row r="37" spans="1:9" x14ac:dyDescent="0.25">
      <c r="A37" s="23">
        <v>12</v>
      </c>
      <c r="B37" s="1" t="s">
        <v>1</v>
      </c>
      <c r="C37" s="1" t="s">
        <v>116</v>
      </c>
      <c r="D37" s="3">
        <v>12.94220468</v>
      </c>
      <c r="E37" s="3">
        <v>12.924437970000001</v>
      </c>
      <c r="F37" s="3">
        <v>12.93079518</v>
      </c>
      <c r="G37" s="3">
        <v>6.3572099999990314E-3</v>
      </c>
      <c r="H37" s="2">
        <v>4.9187516043291675E-4</v>
      </c>
      <c r="I37" s="2">
        <v>2.3287032021632726E-2</v>
      </c>
    </row>
    <row r="38" spans="1:9" x14ac:dyDescent="0.25">
      <c r="A38" s="23">
        <v>13</v>
      </c>
      <c r="B38" s="1" t="s">
        <v>1</v>
      </c>
      <c r="C38" s="1" t="s">
        <v>113</v>
      </c>
      <c r="D38" s="3">
        <v>11.854593470000001</v>
      </c>
      <c r="E38" s="3">
        <v>11.95907965</v>
      </c>
      <c r="F38" s="3">
        <v>12.065877130000001</v>
      </c>
      <c r="G38" s="3">
        <v>0.10679748000000044</v>
      </c>
      <c r="H38" s="31">
        <v>8.9302423870051273E-3</v>
      </c>
      <c r="I38" s="2">
        <v>2.172940358145832E-2</v>
      </c>
    </row>
    <row r="39" spans="1:9" x14ac:dyDescent="0.25">
      <c r="A39" s="23">
        <v>14</v>
      </c>
      <c r="B39" s="1" t="s">
        <v>1</v>
      </c>
      <c r="C39" s="1" t="s">
        <v>109</v>
      </c>
      <c r="D39" s="3">
        <v>10.449692300000001</v>
      </c>
      <c r="E39" s="3">
        <v>10.467693480000001</v>
      </c>
      <c r="F39" s="3">
        <v>10.501297130000001</v>
      </c>
      <c r="G39" s="3">
        <v>3.3603650000000373E-2</v>
      </c>
      <c r="H39" s="2">
        <v>3.210224875633287E-3</v>
      </c>
      <c r="I39" s="2">
        <v>1.8911755938507555E-2</v>
      </c>
    </row>
    <row r="40" spans="1:9" x14ac:dyDescent="0.25">
      <c r="A40" s="23">
        <v>15</v>
      </c>
      <c r="B40" s="1" t="s">
        <v>1</v>
      </c>
      <c r="C40" s="1" t="s">
        <v>7</v>
      </c>
      <c r="D40" s="3">
        <v>10.425486859999999</v>
      </c>
      <c r="E40" s="3">
        <v>10.44362688</v>
      </c>
      <c r="F40" s="3">
        <v>10.456771869999999</v>
      </c>
      <c r="G40" s="3">
        <v>1.3144989999998361E-2</v>
      </c>
      <c r="H40" s="2">
        <v>1.2586613971408331E-3</v>
      </c>
      <c r="I40" s="2">
        <v>1.8831570525239601E-2</v>
      </c>
    </row>
    <row r="41" spans="1:9" x14ac:dyDescent="0.25">
      <c r="A41" s="23">
        <v>16</v>
      </c>
      <c r="B41" s="1" t="s">
        <v>1</v>
      </c>
      <c r="C41" s="1" t="s">
        <v>108</v>
      </c>
      <c r="D41" s="3">
        <v>8.5149305500000008</v>
      </c>
      <c r="E41" s="3">
        <v>8.7438865999999997</v>
      </c>
      <c r="F41" s="3">
        <v>9.0793482799999996</v>
      </c>
      <c r="G41" s="3">
        <v>0.33546167999999971</v>
      </c>
      <c r="H41" s="31">
        <v>3.8365282550667998E-2</v>
      </c>
      <c r="I41" s="2">
        <v>1.6350972325270097E-2</v>
      </c>
    </row>
    <row r="42" spans="1:9" ht="22.5" x14ac:dyDescent="0.25">
      <c r="A42" s="23">
        <v>17</v>
      </c>
      <c r="B42" s="1" t="s">
        <v>1</v>
      </c>
      <c r="C42" s="1" t="s">
        <v>111</v>
      </c>
      <c r="D42" s="3">
        <v>8.94532083</v>
      </c>
      <c r="E42" s="3">
        <v>8.9638287699999992</v>
      </c>
      <c r="F42" s="3">
        <v>8.969601410000001</v>
      </c>
      <c r="G42" s="3">
        <v>5.7726400000005958E-3</v>
      </c>
      <c r="H42" s="2">
        <v>6.4399266743251238E-4</v>
      </c>
      <c r="I42" s="2">
        <v>1.6153329501268309E-2</v>
      </c>
    </row>
    <row r="43" spans="1:9" x14ac:dyDescent="0.25">
      <c r="A43" s="23">
        <v>18</v>
      </c>
      <c r="B43" s="1" t="s">
        <v>1</v>
      </c>
      <c r="C43" s="1" t="s">
        <v>114</v>
      </c>
      <c r="D43" s="3">
        <v>8.7974958599999997</v>
      </c>
      <c r="E43" s="3">
        <v>8.8607468800000007</v>
      </c>
      <c r="F43" s="3">
        <v>8.8962655000000002</v>
      </c>
      <c r="G43" s="3">
        <v>3.5518619999999182E-2</v>
      </c>
      <c r="H43" s="2">
        <v>4.00853567775081E-3</v>
      </c>
      <c r="I43" s="2">
        <v>1.6021259070893926E-2</v>
      </c>
    </row>
    <row r="44" spans="1:9" x14ac:dyDescent="0.25">
      <c r="A44" s="23">
        <v>19</v>
      </c>
      <c r="B44" s="1" t="s">
        <v>1</v>
      </c>
      <c r="C44" s="1" t="s">
        <v>115</v>
      </c>
      <c r="D44" s="3">
        <v>8.6154593300000002</v>
      </c>
      <c r="E44" s="3">
        <v>8.6494612400000008</v>
      </c>
      <c r="F44" s="3">
        <v>8.6943424</v>
      </c>
      <c r="G44" s="3">
        <v>4.4881160000000149E-2</v>
      </c>
      <c r="H44" s="31">
        <v>5.1888965976798979E-3</v>
      </c>
      <c r="I44" s="2">
        <v>1.5657616338165457E-2</v>
      </c>
    </row>
    <row r="45" spans="1:9" x14ac:dyDescent="0.25">
      <c r="A45" s="23">
        <v>20</v>
      </c>
      <c r="B45" s="1" t="s">
        <v>1</v>
      </c>
      <c r="C45" s="1" t="s">
        <v>112</v>
      </c>
      <c r="D45" s="3">
        <v>7.9337610999999999</v>
      </c>
      <c r="E45" s="3">
        <v>7.93818804</v>
      </c>
      <c r="F45" s="3">
        <v>7.9380959400000002</v>
      </c>
      <c r="G45" s="3">
        <v>-9.2099999999627471E-5</v>
      </c>
      <c r="H45" s="31">
        <v>-1.1602143906838906E-5</v>
      </c>
      <c r="I45" s="2">
        <v>1.4295694253319132E-2</v>
      </c>
    </row>
    <row r="46" spans="1:9" x14ac:dyDescent="0.25">
      <c r="A46" s="23">
        <v>21</v>
      </c>
      <c r="B46" s="1" t="s">
        <v>1</v>
      </c>
      <c r="C46" s="1" t="s">
        <v>117</v>
      </c>
      <c r="D46" s="3">
        <v>6.8420647800000003</v>
      </c>
      <c r="E46" s="3">
        <v>6.9098549</v>
      </c>
      <c r="F46" s="3">
        <v>6.9600373300000005</v>
      </c>
      <c r="G46" s="3">
        <v>5.0182429999999702E-2</v>
      </c>
      <c r="H46" s="31">
        <v>7.2624433835795452E-3</v>
      </c>
      <c r="I46" s="2">
        <v>1.2534311302537323E-2</v>
      </c>
    </row>
    <row r="47" spans="1:9" x14ac:dyDescent="0.25">
      <c r="A47" s="23">
        <v>22</v>
      </c>
      <c r="B47" s="1" t="s">
        <v>1</v>
      </c>
      <c r="C47" s="1" t="s">
        <v>11</v>
      </c>
      <c r="D47" s="3">
        <v>6.1714119900000002</v>
      </c>
      <c r="E47" s="3">
        <v>6.18687304</v>
      </c>
      <c r="F47" s="3">
        <v>6.2070440400000004</v>
      </c>
      <c r="G47" s="3">
        <v>2.0171000000000001E-2</v>
      </c>
      <c r="H47" s="2">
        <v>3.260289950931335E-3</v>
      </c>
      <c r="I47" s="2">
        <v>1.1178247842230888E-2</v>
      </c>
    </row>
    <row r="48" spans="1:9" x14ac:dyDescent="0.25">
      <c r="A48" s="23">
        <v>23</v>
      </c>
      <c r="B48" s="1" t="s">
        <v>1</v>
      </c>
      <c r="C48" s="1" t="s">
        <v>119</v>
      </c>
      <c r="D48" s="3">
        <v>6.0775944600000003</v>
      </c>
      <c r="E48" s="3">
        <v>6.08194707</v>
      </c>
      <c r="F48" s="3">
        <v>6.0852800700000005</v>
      </c>
      <c r="G48" s="3">
        <v>3.333E-3</v>
      </c>
      <c r="H48" s="2">
        <v>5.4801529208309925E-4</v>
      </c>
      <c r="I48" s="2">
        <v>1.0958963457241415E-2</v>
      </c>
    </row>
    <row r="49" spans="1:9" x14ac:dyDescent="0.25">
      <c r="A49" s="23">
        <v>24</v>
      </c>
      <c r="B49" s="1" t="s">
        <v>1</v>
      </c>
      <c r="C49" s="1" t="s">
        <v>6</v>
      </c>
      <c r="D49" s="3">
        <v>5.6846709999999998</v>
      </c>
      <c r="E49" s="3">
        <v>5.72449458</v>
      </c>
      <c r="F49" s="3">
        <v>5.7642269600000002</v>
      </c>
      <c r="G49" s="3">
        <v>3.9732379999999887E-2</v>
      </c>
      <c r="H49" s="31">
        <v>6.9407664632638866E-3</v>
      </c>
      <c r="I49" s="2">
        <v>1.0380779830547023E-2</v>
      </c>
    </row>
    <row r="50" spans="1:9" x14ac:dyDescent="0.25">
      <c r="A50" s="23">
        <v>25</v>
      </c>
      <c r="B50" s="1" t="s">
        <v>1</v>
      </c>
      <c r="C50" s="1" t="s">
        <v>5</v>
      </c>
      <c r="D50" s="3">
        <v>5.0527502499999999</v>
      </c>
      <c r="E50" s="3">
        <v>5.1818244800000004</v>
      </c>
      <c r="F50" s="3">
        <v>5.2980235799999997</v>
      </c>
      <c r="G50" s="3">
        <v>0.11619909999999962</v>
      </c>
      <c r="H50" s="31">
        <v>2.2424360463864961E-2</v>
      </c>
      <c r="I50" s="2">
        <v>9.5411954981430031E-3</v>
      </c>
    </row>
    <row r="51" spans="1:9" x14ac:dyDescent="0.25">
      <c r="A51" s="23">
        <v>26</v>
      </c>
      <c r="B51" s="1" t="s">
        <v>2</v>
      </c>
      <c r="C51" s="1" t="s">
        <v>14</v>
      </c>
      <c r="D51" s="3">
        <v>4.6652026500000003</v>
      </c>
      <c r="E51" s="3">
        <v>4.6741161900000003</v>
      </c>
      <c r="F51" s="3">
        <v>4.6888989099999998</v>
      </c>
      <c r="G51" s="3">
        <v>1.4782719999999739E-2</v>
      </c>
      <c r="H51" s="2">
        <v>3.1626770493267814E-3</v>
      </c>
      <c r="I51" s="2">
        <v>8.4442246237302777E-3</v>
      </c>
    </row>
    <row r="52" spans="1:9" x14ac:dyDescent="0.25">
      <c r="A52" s="23">
        <v>27</v>
      </c>
      <c r="B52" s="1" t="s">
        <v>1</v>
      </c>
      <c r="C52" s="1" t="s">
        <v>3</v>
      </c>
      <c r="D52" s="3">
        <v>3.6120584999999998</v>
      </c>
      <c r="E52" s="3">
        <v>3.6543753300000001</v>
      </c>
      <c r="F52" s="3">
        <v>3.7067678599999998</v>
      </c>
      <c r="G52" s="3">
        <v>5.2392529999999798E-2</v>
      </c>
      <c r="H52" s="31">
        <v>1.4336931833435892E-2</v>
      </c>
      <c r="I52" s="2">
        <v>6.6755076274109702E-3</v>
      </c>
    </row>
    <row r="53" spans="1:9" ht="22.5" x14ac:dyDescent="0.25">
      <c r="A53" s="23">
        <v>28</v>
      </c>
      <c r="B53" s="1" t="s">
        <v>1</v>
      </c>
      <c r="C53" s="1" t="s">
        <v>118</v>
      </c>
      <c r="D53" s="3">
        <v>3.4569976600000003</v>
      </c>
      <c r="E53" s="3">
        <v>3.46054701</v>
      </c>
      <c r="F53" s="3">
        <v>3.4755547400000002</v>
      </c>
      <c r="G53" s="3">
        <v>1.5007730000000446E-2</v>
      </c>
      <c r="H53" s="2">
        <v>4.3368085902697933E-3</v>
      </c>
      <c r="I53" s="2">
        <v>6.2591165815153995E-3</v>
      </c>
    </row>
    <row r="54" spans="1:9" ht="22.5" x14ac:dyDescent="0.25">
      <c r="A54" s="23">
        <v>29</v>
      </c>
      <c r="B54" s="1" t="s">
        <v>2</v>
      </c>
      <c r="C54" s="1" t="s">
        <v>122</v>
      </c>
      <c r="D54" s="3">
        <v>3.2222779100000003</v>
      </c>
      <c r="E54" s="3">
        <v>3.2346255400000001</v>
      </c>
      <c r="F54" s="3">
        <v>3.24154711</v>
      </c>
      <c r="G54" s="3">
        <v>6.9215699999998328E-3</v>
      </c>
      <c r="H54" s="2">
        <v>2.1398365635856053E-3</v>
      </c>
      <c r="I54" s="2">
        <v>5.8376929105608969E-3</v>
      </c>
    </row>
    <row r="55" spans="1:9" x14ac:dyDescent="0.25">
      <c r="A55" s="23">
        <v>30</v>
      </c>
      <c r="B55" s="1" t="s">
        <v>1</v>
      </c>
      <c r="C55" s="1" t="s">
        <v>121</v>
      </c>
      <c r="D55" s="3">
        <v>3.2038736700000001</v>
      </c>
      <c r="E55" s="3">
        <v>3.2089971500000001</v>
      </c>
      <c r="F55" s="3">
        <v>3.21593755</v>
      </c>
      <c r="G55" s="3">
        <v>6.9403999999999065E-3</v>
      </c>
      <c r="H55" s="2">
        <v>2.162794067922406E-3</v>
      </c>
      <c r="I55" s="2">
        <v>5.791572727271448E-3</v>
      </c>
    </row>
    <row r="56" spans="1:9" x14ac:dyDescent="0.25">
      <c r="A56" s="23">
        <v>31</v>
      </c>
      <c r="B56" s="1" t="s">
        <v>15</v>
      </c>
      <c r="C56" s="1" t="s">
        <v>128</v>
      </c>
      <c r="D56" s="3">
        <v>2.2880233400000001</v>
      </c>
      <c r="E56" s="3">
        <v>2.2829550099999998</v>
      </c>
      <c r="F56" s="3">
        <v>2.2797737499999999</v>
      </c>
      <c r="G56" s="3">
        <v>-3.1812599999997766E-3</v>
      </c>
      <c r="H56" s="27">
        <v>-1.3934834396932671E-3</v>
      </c>
      <c r="I56" s="2">
        <v>4.1056380198829902E-3</v>
      </c>
    </row>
    <row r="57" spans="1:9" x14ac:dyDescent="0.25">
      <c r="A57" s="23">
        <v>32</v>
      </c>
      <c r="B57" s="1" t="s">
        <v>2</v>
      </c>
      <c r="C57" s="1" t="s">
        <v>124</v>
      </c>
      <c r="D57" s="3">
        <v>2.1889484700000001</v>
      </c>
      <c r="E57" s="3">
        <v>2.22767457</v>
      </c>
      <c r="F57" s="3">
        <v>2.2685742900000001</v>
      </c>
      <c r="G57" s="3">
        <v>4.0899720000000202E-2</v>
      </c>
      <c r="H57" s="31">
        <v>1.8359827126814221E-2</v>
      </c>
      <c r="I57" s="2">
        <v>4.0854689444305868E-3</v>
      </c>
    </row>
    <row r="58" spans="1:9" x14ac:dyDescent="0.25">
      <c r="A58" s="23">
        <v>33</v>
      </c>
      <c r="B58" s="1" t="s">
        <v>2</v>
      </c>
      <c r="C58" s="1" t="s">
        <v>123</v>
      </c>
      <c r="D58" s="3">
        <v>2.2179536899999999</v>
      </c>
      <c r="E58" s="3">
        <v>2.2321832599999998</v>
      </c>
      <c r="F58" s="3">
        <v>2.2439426299999998</v>
      </c>
      <c r="G58" s="3">
        <v>1.1759370000000111E-2</v>
      </c>
      <c r="H58" s="31">
        <v>5.268102404817834E-3</v>
      </c>
      <c r="I58" s="2">
        <v>4.0411098584516251E-3</v>
      </c>
    </row>
    <row r="59" spans="1:9" x14ac:dyDescent="0.25">
      <c r="A59" s="23">
        <v>34</v>
      </c>
      <c r="B59" s="1" t="s">
        <v>1</v>
      </c>
      <c r="C59" s="1" t="s">
        <v>120</v>
      </c>
      <c r="D59" s="3">
        <v>2.1238457099999999</v>
      </c>
      <c r="E59" s="3">
        <v>2.17544396</v>
      </c>
      <c r="F59" s="3">
        <v>2.21519355</v>
      </c>
      <c r="G59" s="3">
        <v>3.9749589999999849E-2</v>
      </c>
      <c r="H59" s="31">
        <v>1.8271943902429852E-2</v>
      </c>
      <c r="I59" s="2">
        <v>3.9893357225819328E-3</v>
      </c>
    </row>
    <row r="60" spans="1:9" x14ac:dyDescent="0.25">
      <c r="A60" s="23">
        <v>35</v>
      </c>
      <c r="B60" s="1" t="s">
        <v>2</v>
      </c>
      <c r="C60" s="1" t="s">
        <v>127</v>
      </c>
      <c r="D60" s="3">
        <v>2.0289434200000001</v>
      </c>
      <c r="E60" s="3">
        <v>2.0377572399999999</v>
      </c>
      <c r="F60" s="3">
        <v>2.0419215799999999</v>
      </c>
      <c r="G60" s="3">
        <v>4.164340000000084E-3</v>
      </c>
      <c r="H60" s="2">
        <v>2.0435898439011722E-3</v>
      </c>
      <c r="I60" s="2">
        <v>3.6772907278485628E-3</v>
      </c>
    </row>
    <row r="61" spans="1:9" x14ac:dyDescent="0.25">
      <c r="A61" s="23">
        <v>36</v>
      </c>
      <c r="B61" s="1" t="s">
        <v>1</v>
      </c>
      <c r="C61" s="1" t="s">
        <v>107</v>
      </c>
      <c r="D61" s="3">
        <v>1.63337942</v>
      </c>
      <c r="E61" s="3">
        <v>1.65097155</v>
      </c>
      <c r="F61" s="3">
        <v>1.6774993</v>
      </c>
      <c r="G61" s="3">
        <v>2.6527749999999999E-2</v>
      </c>
      <c r="H61" s="31">
        <v>1.6067963133586403E-2</v>
      </c>
      <c r="I61" s="2">
        <v>3.0210036870575874E-3</v>
      </c>
    </row>
    <row r="62" spans="1:9" x14ac:dyDescent="0.25">
      <c r="A62" s="23">
        <v>37</v>
      </c>
      <c r="B62" s="1" t="s">
        <v>2</v>
      </c>
      <c r="C62" s="1" t="s">
        <v>13</v>
      </c>
      <c r="D62" s="3">
        <v>1.48077071</v>
      </c>
      <c r="E62" s="3">
        <v>1.4867936899999998</v>
      </c>
      <c r="F62" s="3">
        <v>1.5038595100000001</v>
      </c>
      <c r="G62" s="3">
        <v>1.7065820000000065E-2</v>
      </c>
      <c r="H62" s="31">
        <v>1.1478270398094079E-2</v>
      </c>
      <c r="I62" s="2">
        <v>2.7082962863392056E-3</v>
      </c>
    </row>
    <row r="63" spans="1:9" x14ac:dyDescent="0.25">
      <c r="A63" s="23">
        <v>38</v>
      </c>
      <c r="B63" s="1" t="s">
        <v>2</v>
      </c>
      <c r="C63" s="1" t="s">
        <v>125</v>
      </c>
      <c r="D63" s="3">
        <v>1.3799690900000001</v>
      </c>
      <c r="E63" s="3">
        <v>1.38628069</v>
      </c>
      <c r="F63" s="3">
        <v>1.3927963799999998</v>
      </c>
      <c r="G63" s="3">
        <v>6.5156899999999438E-3</v>
      </c>
      <c r="H63" s="2">
        <v>4.7001231763532277E-3</v>
      </c>
      <c r="I63" s="2">
        <v>2.5082830134715768E-3</v>
      </c>
    </row>
    <row r="64" spans="1:9" x14ac:dyDescent="0.25">
      <c r="A64" s="23">
        <v>39</v>
      </c>
      <c r="B64" s="1" t="s">
        <v>2</v>
      </c>
      <c r="C64" s="1" t="s">
        <v>12</v>
      </c>
      <c r="D64" s="3">
        <v>1.3610532399999999</v>
      </c>
      <c r="E64" s="3">
        <v>1.3640681499999998</v>
      </c>
      <c r="F64" s="3">
        <v>1.3676775800000001</v>
      </c>
      <c r="G64" s="3">
        <v>3.6094300000001677E-3</v>
      </c>
      <c r="H64" s="2">
        <v>2.6460774705429255E-3</v>
      </c>
      <c r="I64" s="2">
        <v>2.4630466384611897E-3</v>
      </c>
    </row>
    <row r="65" spans="1:9" x14ac:dyDescent="0.25">
      <c r="A65" s="23">
        <v>40</v>
      </c>
      <c r="B65" s="1" t="s">
        <v>2</v>
      </c>
      <c r="C65" s="1" t="s">
        <v>126</v>
      </c>
      <c r="D65" s="3">
        <v>1.24001754</v>
      </c>
      <c r="E65" s="3">
        <v>1.2406478400000001</v>
      </c>
      <c r="F65" s="3">
        <v>1.2417845900000002</v>
      </c>
      <c r="G65" s="3">
        <v>1.13675E-3</v>
      </c>
      <c r="H65" s="2">
        <v>9.162551719753124E-4</v>
      </c>
      <c r="I65" s="2">
        <v>2.2363263131741961E-3</v>
      </c>
    </row>
    <row r="66" spans="1:9" x14ac:dyDescent="0.25">
      <c r="A66" s="98" t="s">
        <v>0</v>
      </c>
      <c r="B66" s="98"/>
      <c r="C66" s="22" t="s">
        <v>16</v>
      </c>
      <c r="D66" s="4">
        <v>542.75716043999989</v>
      </c>
      <c r="E66" s="4">
        <v>547.22299071999998</v>
      </c>
      <c r="F66" s="4">
        <v>555.27879928999994</v>
      </c>
      <c r="G66" s="4">
        <v>8.0558085699999324</v>
      </c>
      <c r="H66" s="5">
        <v>1.4721253870201305E-2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2" width="16" style="57"/>
    <col min="3" max="3" width="16" style="57" customWidth="1"/>
  </cols>
  <sheetData>
    <row r="2" spans="1:3" ht="15.75" x14ac:dyDescent="0.25">
      <c r="A2" s="71" t="s">
        <v>99</v>
      </c>
      <c r="B2" s="68"/>
      <c r="C2" s="68"/>
    </row>
    <row r="22" spans="1:9" ht="15.75" x14ac:dyDescent="0.25">
      <c r="A22" s="99" t="s">
        <v>100</v>
      </c>
      <c r="B22" s="100"/>
      <c r="C22" s="100"/>
      <c r="D22" s="100"/>
    </row>
    <row r="23" spans="1:9" x14ac:dyDescent="0.25">
      <c r="A23" s="25" t="s">
        <v>83</v>
      </c>
      <c r="B23" s="73"/>
      <c r="C23" s="73"/>
      <c r="D23" s="73"/>
    </row>
    <row r="24" spans="1:9" ht="15" customHeight="1" x14ac:dyDescent="0.25">
      <c r="B24"/>
      <c r="C24"/>
      <c r="G24" s="96" t="s">
        <v>298</v>
      </c>
      <c r="H24" s="96"/>
      <c r="I24" s="96"/>
    </row>
    <row r="25" spans="1:9" x14ac:dyDescent="0.25">
      <c r="A25" s="20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23">
        <v>1</v>
      </c>
      <c r="B26" s="1" t="s">
        <v>1</v>
      </c>
      <c r="C26" s="1" t="s">
        <v>102</v>
      </c>
      <c r="D26" s="3">
        <v>83.070994670000005</v>
      </c>
      <c r="E26" s="3">
        <v>83.971986070000014</v>
      </c>
      <c r="F26" s="3">
        <v>85.51041592</v>
      </c>
      <c r="G26" s="3">
        <v>1.538429849999994</v>
      </c>
      <c r="H26" s="31">
        <v>1.8320751026628588E-2</v>
      </c>
      <c r="I26" s="2">
        <v>8.4173030900401499E-2</v>
      </c>
    </row>
    <row r="27" spans="1:9" x14ac:dyDescent="0.25">
      <c r="A27" s="23">
        <v>2</v>
      </c>
      <c r="B27" s="1" t="s">
        <v>1</v>
      </c>
      <c r="C27" s="1" t="s">
        <v>8</v>
      </c>
      <c r="D27" s="3">
        <v>68.667503440000004</v>
      </c>
      <c r="E27" s="3">
        <v>68.843629919999998</v>
      </c>
      <c r="F27" s="3">
        <v>69.013850019999992</v>
      </c>
      <c r="G27" s="3">
        <v>0.17022009999999405</v>
      </c>
      <c r="H27" s="2">
        <v>2.4725613712960654E-3</v>
      </c>
      <c r="I27" s="2">
        <v>6.7934471699025445E-2</v>
      </c>
    </row>
    <row r="28" spans="1:9" x14ac:dyDescent="0.25">
      <c r="A28" s="23">
        <v>3</v>
      </c>
      <c r="B28" s="1" t="s">
        <v>1</v>
      </c>
      <c r="C28" s="1" t="s">
        <v>104</v>
      </c>
      <c r="D28" s="3">
        <v>64.186379920000007</v>
      </c>
      <c r="E28" s="3">
        <v>64.186379920000007</v>
      </c>
      <c r="F28" s="3">
        <v>64.186379920000007</v>
      </c>
      <c r="G28" s="3">
        <v>0</v>
      </c>
      <c r="H28" s="31">
        <v>0</v>
      </c>
      <c r="I28" s="2">
        <v>6.3182503350769234E-2</v>
      </c>
    </row>
    <row r="29" spans="1:9" x14ac:dyDescent="0.25">
      <c r="A29" s="23">
        <v>4</v>
      </c>
      <c r="B29" s="1" t="s">
        <v>1</v>
      </c>
      <c r="C29" s="1" t="s">
        <v>103</v>
      </c>
      <c r="D29" s="3">
        <v>56.227742890000002</v>
      </c>
      <c r="E29" s="3">
        <v>56.954278200000005</v>
      </c>
      <c r="F29" s="3">
        <v>57.761871640000003</v>
      </c>
      <c r="G29" s="3">
        <v>0.80759343999999766</v>
      </c>
      <c r="H29" s="31">
        <v>1.4179680008656445E-2</v>
      </c>
      <c r="I29" s="2">
        <v>5.6858474539141793E-2</v>
      </c>
    </row>
    <row r="30" spans="1:9" x14ac:dyDescent="0.25">
      <c r="A30" s="23">
        <v>5</v>
      </c>
      <c r="B30" s="1" t="s">
        <v>1</v>
      </c>
      <c r="C30" s="1" t="s">
        <v>10</v>
      </c>
      <c r="D30" s="3">
        <v>55.615973429999997</v>
      </c>
      <c r="E30" s="3">
        <v>56.176093350000002</v>
      </c>
      <c r="F30" s="3">
        <v>56.656034009999999</v>
      </c>
      <c r="G30" s="3">
        <v>0.47994065999999641</v>
      </c>
      <c r="H30" s="31">
        <v>8.5435036753049049E-3</v>
      </c>
      <c r="I30" s="2">
        <v>5.5769932237021543E-2</v>
      </c>
    </row>
    <row r="31" spans="1:9" x14ac:dyDescent="0.25">
      <c r="A31" s="23">
        <v>6</v>
      </c>
      <c r="B31" s="1" t="s">
        <v>1</v>
      </c>
      <c r="C31" s="1" t="s">
        <v>107</v>
      </c>
      <c r="D31" s="3">
        <v>55.354321010000007</v>
      </c>
      <c r="E31" s="3">
        <v>55.826803560000002</v>
      </c>
      <c r="F31" s="3">
        <v>56.297360500000003</v>
      </c>
      <c r="G31" s="3">
        <v>0.47055693999999759</v>
      </c>
      <c r="H31" s="31">
        <v>8.4288712588437079E-3</v>
      </c>
      <c r="I31" s="2">
        <v>5.5416868389587676E-2</v>
      </c>
    </row>
    <row r="32" spans="1:9" x14ac:dyDescent="0.25">
      <c r="A32" s="23">
        <v>7</v>
      </c>
      <c r="B32" s="1" t="s">
        <v>1</v>
      </c>
      <c r="C32" s="1" t="s">
        <v>101</v>
      </c>
      <c r="D32" s="3">
        <v>54.162576219999998</v>
      </c>
      <c r="E32" s="3">
        <v>54.442687829999997</v>
      </c>
      <c r="F32" s="3">
        <v>54.787294930000002</v>
      </c>
      <c r="G32" s="3">
        <v>0.3446071000000015</v>
      </c>
      <c r="H32" s="31">
        <v>6.3297223876244745E-3</v>
      </c>
      <c r="I32" s="2">
        <v>5.3930420282445289E-2</v>
      </c>
    </row>
    <row r="33" spans="1:9" x14ac:dyDescent="0.25">
      <c r="A33" s="23">
        <v>8</v>
      </c>
      <c r="B33" s="1" t="s">
        <v>1</v>
      </c>
      <c r="C33" s="1" t="s">
        <v>4</v>
      </c>
      <c r="D33" s="3">
        <v>47.71097074</v>
      </c>
      <c r="E33" s="3">
        <v>47.861984100000001</v>
      </c>
      <c r="F33" s="3">
        <v>48.02867835</v>
      </c>
      <c r="G33" s="3">
        <v>0.16669424999999999</v>
      </c>
      <c r="H33" s="2">
        <v>3.4828111106242248E-3</v>
      </c>
      <c r="I33" s="2">
        <v>4.727750863289211E-2</v>
      </c>
    </row>
    <row r="34" spans="1:9" x14ac:dyDescent="0.25">
      <c r="A34" s="23">
        <v>9</v>
      </c>
      <c r="B34" s="1" t="s">
        <v>1</v>
      </c>
      <c r="C34" s="1" t="s">
        <v>106</v>
      </c>
      <c r="D34" s="3">
        <v>44.871396420000004</v>
      </c>
      <c r="E34" s="3">
        <v>45.207083409999996</v>
      </c>
      <c r="F34" s="3">
        <v>45.610399399999999</v>
      </c>
      <c r="G34" s="3">
        <v>0.40331599000000207</v>
      </c>
      <c r="H34" s="31">
        <v>8.9215220177373111E-3</v>
      </c>
      <c r="I34" s="2">
        <v>4.4897051625472362E-2</v>
      </c>
    </row>
    <row r="35" spans="1:9" x14ac:dyDescent="0.25">
      <c r="A35" s="23">
        <v>10</v>
      </c>
      <c r="B35" s="1" t="s">
        <v>1</v>
      </c>
      <c r="C35" s="1" t="s">
        <v>9</v>
      </c>
      <c r="D35" s="3">
        <v>40.160320590000005</v>
      </c>
      <c r="E35" s="3">
        <v>41.191346719999999</v>
      </c>
      <c r="F35" s="3">
        <v>42.205193850000001</v>
      </c>
      <c r="G35" s="3">
        <v>1.0138471300000027</v>
      </c>
      <c r="H35" s="31">
        <v>2.4613109566231795E-2</v>
      </c>
      <c r="I35" s="2">
        <v>4.1545103574482593E-2</v>
      </c>
    </row>
    <row r="36" spans="1:9" x14ac:dyDescent="0.25">
      <c r="A36" s="23">
        <v>11</v>
      </c>
      <c r="B36" s="1" t="s">
        <v>1</v>
      </c>
      <c r="C36" s="1" t="s">
        <v>110</v>
      </c>
      <c r="D36" s="3">
        <v>38.748897839999998</v>
      </c>
      <c r="E36" s="3">
        <v>38.860337439999995</v>
      </c>
      <c r="F36" s="3">
        <v>38.970185299999997</v>
      </c>
      <c r="G36" s="3">
        <v>0.10984785999999941</v>
      </c>
      <c r="H36" s="2">
        <v>2.8267345894667922E-3</v>
      </c>
      <c r="I36" s="2">
        <v>3.8360690638203972E-2</v>
      </c>
    </row>
    <row r="37" spans="1:9" x14ac:dyDescent="0.25">
      <c r="A37" s="23">
        <v>12</v>
      </c>
      <c r="B37" s="1" t="s">
        <v>1</v>
      </c>
      <c r="C37" s="1" t="s">
        <v>5</v>
      </c>
      <c r="D37" s="3">
        <v>34.805334989999999</v>
      </c>
      <c r="E37" s="3">
        <v>35.06337168000001</v>
      </c>
      <c r="F37" s="3">
        <v>35.296705109999998</v>
      </c>
      <c r="G37" s="3">
        <v>0.23333342999999226</v>
      </c>
      <c r="H37" s="31">
        <v>6.6546204435064243E-3</v>
      </c>
      <c r="I37" s="2">
        <v>3.4744663769218039E-2</v>
      </c>
    </row>
    <row r="38" spans="1:9" x14ac:dyDescent="0.25">
      <c r="A38" s="23">
        <v>13</v>
      </c>
      <c r="B38" s="1" t="s">
        <v>1</v>
      </c>
      <c r="C38" s="1" t="s">
        <v>112</v>
      </c>
      <c r="D38" s="3">
        <v>30.536823550000001</v>
      </c>
      <c r="E38" s="3">
        <v>30.536823550000001</v>
      </c>
      <c r="F38" s="3">
        <v>30.536823550000001</v>
      </c>
      <c r="G38" s="3">
        <v>0</v>
      </c>
      <c r="H38" s="31">
        <v>0</v>
      </c>
      <c r="I38" s="2">
        <v>3.0059226874524812E-2</v>
      </c>
    </row>
    <row r="39" spans="1:9" x14ac:dyDescent="0.25">
      <c r="A39" s="23">
        <v>14</v>
      </c>
      <c r="B39" s="1" t="s">
        <v>1</v>
      </c>
      <c r="C39" s="1" t="s">
        <v>109</v>
      </c>
      <c r="D39" s="3">
        <v>28.504914149999998</v>
      </c>
      <c r="E39" s="3">
        <v>28.780550399999999</v>
      </c>
      <c r="F39" s="3">
        <v>29.024164649999999</v>
      </c>
      <c r="G39" s="3">
        <v>0.24361425</v>
      </c>
      <c r="H39" s="31">
        <v>8.4645445140618305E-3</v>
      </c>
      <c r="I39" s="2">
        <v>2.8570225997127753E-2</v>
      </c>
    </row>
    <row r="40" spans="1:9" x14ac:dyDescent="0.25">
      <c r="A40" s="23">
        <v>15</v>
      </c>
      <c r="B40" s="1" t="s">
        <v>1</v>
      </c>
      <c r="C40" s="1" t="s">
        <v>105</v>
      </c>
      <c r="D40" s="3">
        <v>28.160501539999998</v>
      </c>
      <c r="E40" s="3">
        <v>28.429808229999999</v>
      </c>
      <c r="F40" s="3">
        <v>28.68293903</v>
      </c>
      <c r="G40" s="3">
        <v>0.25313080000000077</v>
      </c>
      <c r="H40" s="31">
        <v>8.9037111313642076E-3</v>
      </c>
      <c r="I40" s="2">
        <v>2.8234337154262813E-2</v>
      </c>
    </row>
    <row r="41" spans="1:9" x14ac:dyDescent="0.25">
      <c r="A41" s="23">
        <v>16</v>
      </c>
      <c r="B41" s="1" t="s">
        <v>1</v>
      </c>
      <c r="C41" s="1" t="s">
        <v>108</v>
      </c>
      <c r="D41" s="3">
        <v>26.969297620000003</v>
      </c>
      <c r="E41" s="3">
        <v>27.66044737</v>
      </c>
      <c r="F41" s="3">
        <v>28.369760620000001</v>
      </c>
      <c r="G41" s="3">
        <v>0.70931325000000001</v>
      </c>
      <c r="H41" s="31">
        <v>2.5643592835353335E-2</v>
      </c>
      <c r="I41" s="2">
        <v>2.7926056862339885E-2</v>
      </c>
    </row>
    <row r="42" spans="1:9" x14ac:dyDescent="0.25">
      <c r="A42" s="23">
        <v>17</v>
      </c>
      <c r="B42" s="1" t="s">
        <v>1</v>
      </c>
      <c r="C42" s="1" t="s">
        <v>7</v>
      </c>
      <c r="D42" s="3">
        <v>26.974821000000002</v>
      </c>
      <c r="E42" s="3">
        <v>27.108223410000001</v>
      </c>
      <c r="F42" s="3">
        <v>27.228311859999998</v>
      </c>
      <c r="G42" s="3">
        <v>0.12008844999999925</v>
      </c>
      <c r="H42" s="2">
        <v>4.4299638594427256E-3</v>
      </c>
      <c r="I42" s="2">
        <v>2.6802460389173471E-2</v>
      </c>
    </row>
    <row r="43" spans="1:9" x14ac:dyDescent="0.25">
      <c r="A43" s="23">
        <v>18</v>
      </c>
      <c r="B43" s="1" t="s">
        <v>1</v>
      </c>
      <c r="C43" s="1" t="s">
        <v>113</v>
      </c>
      <c r="D43" s="3">
        <v>25.362270860000002</v>
      </c>
      <c r="E43" s="3">
        <v>25.454849670000002</v>
      </c>
      <c r="F43" s="3">
        <v>25.54806473</v>
      </c>
      <c r="G43" s="3">
        <v>9.3215059999998656E-2</v>
      </c>
      <c r="H43" s="2">
        <v>3.6619764488280576E-3</v>
      </c>
      <c r="I43" s="2">
        <v>2.5148492365837948E-2</v>
      </c>
    </row>
    <row r="44" spans="1:9" x14ac:dyDescent="0.25">
      <c r="A44" s="23">
        <v>19</v>
      </c>
      <c r="B44" s="1" t="s">
        <v>1</v>
      </c>
      <c r="C44" s="1" t="s">
        <v>114</v>
      </c>
      <c r="D44" s="3">
        <v>21.402528359999998</v>
      </c>
      <c r="E44" s="3">
        <v>21.530699850000001</v>
      </c>
      <c r="F44" s="3">
        <v>21.598836819999999</v>
      </c>
      <c r="G44" s="3">
        <v>6.8136969999998812E-2</v>
      </c>
      <c r="H44" s="2">
        <v>3.1646426021771329E-3</v>
      </c>
      <c r="I44" s="2">
        <v>2.1261030478011849E-2</v>
      </c>
    </row>
    <row r="45" spans="1:9" ht="22.5" x14ac:dyDescent="0.25">
      <c r="A45" s="23">
        <v>20</v>
      </c>
      <c r="B45" s="1" t="s">
        <v>1</v>
      </c>
      <c r="C45" s="1" t="s">
        <v>111</v>
      </c>
      <c r="D45" s="3">
        <v>20.461255550000004</v>
      </c>
      <c r="E45" s="3">
        <v>20.800556110000002</v>
      </c>
      <c r="F45" s="3">
        <v>20.87717439</v>
      </c>
      <c r="G45" s="3">
        <v>7.6618279999997471E-2</v>
      </c>
      <c r="H45" s="2">
        <v>3.6834726723081568E-3</v>
      </c>
      <c r="I45" s="2">
        <v>2.0550654866263233E-2</v>
      </c>
    </row>
    <row r="46" spans="1:9" x14ac:dyDescent="0.25">
      <c r="A46" s="23">
        <v>21</v>
      </c>
      <c r="B46" s="1" t="s">
        <v>1</v>
      </c>
      <c r="C46" s="1" t="s">
        <v>116</v>
      </c>
      <c r="D46" s="3">
        <v>15.832225899999999</v>
      </c>
      <c r="E46" s="3">
        <v>15.901871959999998</v>
      </c>
      <c r="F46" s="3">
        <v>15.999708980000001</v>
      </c>
      <c r="G46" s="3">
        <v>9.7837020000003272E-2</v>
      </c>
      <c r="H46" s="31">
        <v>6.1525473382067963E-3</v>
      </c>
      <c r="I46" s="2">
        <v>1.5749473135891763E-2</v>
      </c>
    </row>
    <row r="47" spans="1:9" x14ac:dyDescent="0.25">
      <c r="A47" s="23">
        <v>22</v>
      </c>
      <c r="B47" s="1" t="s">
        <v>1</v>
      </c>
      <c r="C47" s="1" t="s">
        <v>6</v>
      </c>
      <c r="D47" s="3">
        <v>13.62122954</v>
      </c>
      <c r="E47" s="3">
        <v>13.663619789999998</v>
      </c>
      <c r="F47" s="3">
        <v>13.710640889999999</v>
      </c>
      <c r="G47" s="3">
        <v>4.7021099999999628E-2</v>
      </c>
      <c r="H47" s="2">
        <v>3.4413355115760018E-3</v>
      </c>
      <c r="I47" s="2">
        <v>1.3496206127426334E-2</v>
      </c>
    </row>
    <row r="48" spans="1:9" x14ac:dyDescent="0.25">
      <c r="A48" s="23">
        <v>23</v>
      </c>
      <c r="B48" s="1" t="s">
        <v>1</v>
      </c>
      <c r="C48" s="1" t="s">
        <v>121</v>
      </c>
      <c r="D48" s="3">
        <v>10.914087559999999</v>
      </c>
      <c r="E48" s="3">
        <v>10.94682894</v>
      </c>
      <c r="F48" s="3">
        <v>10.975597430000001</v>
      </c>
      <c r="G48" s="3">
        <v>2.8768490000000223E-2</v>
      </c>
      <c r="H48" s="2">
        <v>2.6280204210444367E-3</v>
      </c>
      <c r="I48" s="2">
        <v>1.0803938814776348E-2</v>
      </c>
    </row>
    <row r="49" spans="1:9" x14ac:dyDescent="0.25">
      <c r="A49" s="23">
        <v>24</v>
      </c>
      <c r="B49" s="1" t="s">
        <v>1</v>
      </c>
      <c r="C49" s="1" t="s">
        <v>115</v>
      </c>
      <c r="D49" s="3">
        <v>10.52117277</v>
      </c>
      <c r="E49" s="3">
        <v>10.747416559999998</v>
      </c>
      <c r="F49" s="3">
        <v>10.823779999999999</v>
      </c>
      <c r="G49" s="3">
        <v>7.6363440000001337E-2</v>
      </c>
      <c r="H49" s="31">
        <v>7.1052833556496438E-3</v>
      </c>
      <c r="I49" s="2">
        <v>1.0654495813135881E-2</v>
      </c>
    </row>
    <row r="50" spans="1:9" x14ac:dyDescent="0.25">
      <c r="A50" s="23">
        <v>25</v>
      </c>
      <c r="B50" s="1" t="s">
        <v>1</v>
      </c>
      <c r="C50" s="1" t="s">
        <v>11</v>
      </c>
      <c r="D50" s="3">
        <v>10.61947292</v>
      </c>
      <c r="E50" s="3">
        <v>10.70484609</v>
      </c>
      <c r="F50" s="3">
        <v>10.788168839999999</v>
      </c>
      <c r="G50" s="3">
        <v>8.3322750000000001E-2</v>
      </c>
      <c r="H50" s="31">
        <v>7.7836476395336945E-3</v>
      </c>
      <c r="I50" s="2">
        <v>1.0619441612558919E-2</v>
      </c>
    </row>
    <row r="51" spans="1:9" x14ac:dyDescent="0.25">
      <c r="A51" s="23">
        <v>26</v>
      </c>
      <c r="B51" s="1" t="s">
        <v>1</v>
      </c>
      <c r="C51" s="1" t="s">
        <v>117</v>
      </c>
      <c r="D51" s="3">
        <v>9.611131949999999</v>
      </c>
      <c r="E51" s="3">
        <v>9.74018476</v>
      </c>
      <c r="F51" s="3">
        <v>9.8416509399999992</v>
      </c>
      <c r="G51" s="3">
        <v>0.1014661799999997</v>
      </c>
      <c r="H51" s="31">
        <v>1.04172746719026E-2</v>
      </c>
      <c r="I51" s="2">
        <v>9.6877272759216104E-3</v>
      </c>
    </row>
    <row r="52" spans="1:9" x14ac:dyDescent="0.25">
      <c r="A52" s="23">
        <v>27</v>
      </c>
      <c r="B52" s="1" t="s">
        <v>1</v>
      </c>
      <c r="C52" s="1" t="s">
        <v>3</v>
      </c>
      <c r="D52" s="3">
        <v>9.5639163499999995</v>
      </c>
      <c r="E52" s="3">
        <v>9.6515174399999992</v>
      </c>
      <c r="F52" s="3">
        <v>9.7554998700000013</v>
      </c>
      <c r="G52" s="3">
        <v>0.10398243000000157</v>
      </c>
      <c r="H52" s="31">
        <v>1.0773687209956652E-2</v>
      </c>
      <c r="I52" s="2">
        <v>9.6029236107868631E-3</v>
      </c>
    </row>
    <row r="53" spans="1:9" x14ac:dyDescent="0.25">
      <c r="A53" s="23">
        <v>28</v>
      </c>
      <c r="B53" s="1" t="s">
        <v>1</v>
      </c>
      <c r="C53" s="1" t="s">
        <v>119</v>
      </c>
      <c r="D53" s="3">
        <v>8.5344315300000009</v>
      </c>
      <c r="E53" s="3">
        <v>8.5678158599999996</v>
      </c>
      <c r="F53" s="3">
        <v>8.5935634200000006</v>
      </c>
      <c r="G53" s="3">
        <v>2.5747560000000523E-2</v>
      </c>
      <c r="H53" s="2">
        <v>3.0051486190554662E-3</v>
      </c>
      <c r="I53" s="2">
        <v>8.4591598755986968E-3</v>
      </c>
    </row>
    <row r="54" spans="1:9" ht="22.5" x14ac:dyDescent="0.25">
      <c r="A54" s="23">
        <v>29</v>
      </c>
      <c r="B54" s="1" t="s">
        <v>1</v>
      </c>
      <c r="C54" s="1" t="s">
        <v>118</v>
      </c>
      <c r="D54" s="3">
        <v>8.0818675999999989</v>
      </c>
      <c r="E54" s="3">
        <v>8.1484245899999994</v>
      </c>
      <c r="F54" s="3">
        <v>8.2175574200000003</v>
      </c>
      <c r="G54" s="3">
        <v>6.9132830000000076E-2</v>
      </c>
      <c r="H54" s="31">
        <v>8.4841958388916106E-3</v>
      </c>
      <c r="I54" s="2">
        <v>8.0890346187370479E-3</v>
      </c>
    </row>
    <row r="55" spans="1:9" x14ac:dyDescent="0.25">
      <c r="A55" s="23">
        <v>30</v>
      </c>
      <c r="B55" s="1" t="s">
        <v>1</v>
      </c>
      <c r="C55" s="1" t="s">
        <v>120</v>
      </c>
      <c r="D55" s="3">
        <v>6.6134741000000004</v>
      </c>
      <c r="E55" s="3">
        <v>6.6886868900000005</v>
      </c>
      <c r="F55" s="3">
        <v>6.7323514900000001</v>
      </c>
      <c r="G55" s="3">
        <v>4.366459999999963E-2</v>
      </c>
      <c r="H55" s="31">
        <v>6.528127376582823E-3</v>
      </c>
      <c r="I55" s="2">
        <v>6.6270573462102987E-3</v>
      </c>
    </row>
    <row r="56" spans="1:9" x14ac:dyDescent="0.25">
      <c r="A56" s="23">
        <v>31</v>
      </c>
      <c r="B56" s="1" t="s">
        <v>2</v>
      </c>
      <c r="C56" s="1" t="s">
        <v>126</v>
      </c>
      <c r="D56" s="3">
        <v>6.5791437799999999</v>
      </c>
      <c r="E56" s="3">
        <v>6.6084497500000001</v>
      </c>
      <c r="F56" s="3">
        <v>6.6390055099999996</v>
      </c>
      <c r="G56" s="3">
        <v>3.0555759999999776E-2</v>
      </c>
      <c r="H56" s="2">
        <v>4.6237409915993958E-3</v>
      </c>
      <c r="I56" s="2">
        <v>6.535171299645876E-3</v>
      </c>
    </row>
    <row r="57" spans="1:9" x14ac:dyDescent="0.25">
      <c r="A57" s="23">
        <v>32</v>
      </c>
      <c r="B57" s="1" t="s">
        <v>2</v>
      </c>
      <c r="C57" s="1" t="s">
        <v>14</v>
      </c>
      <c r="D57" s="3">
        <v>6.3582169500000001</v>
      </c>
      <c r="E57" s="3">
        <v>6.3784637699999998</v>
      </c>
      <c r="F57" s="3">
        <v>6.3978626899999993</v>
      </c>
      <c r="G57" s="3">
        <v>1.9398919999999927E-2</v>
      </c>
      <c r="H57" s="2">
        <v>3.0413153855697022E-3</v>
      </c>
      <c r="I57" s="2">
        <v>6.2977999593139605E-3</v>
      </c>
    </row>
    <row r="58" spans="1:9" x14ac:dyDescent="0.25">
      <c r="A58" s="23">
        <v>33</v>
      </c>
      <c r="B58" s="1" t="s">
        <v>2</v>
      </c>
      <c r="C58" s="1" t="s">
        <v>123</v>
      </c>
      <c r="D58" s="3">
        <v>5.5258200199999994</v>
      </c>
      <c r="E58" s="3">
        <v>5.5631424399999991</v>
      </c>
      <c r="F58" s="3">
        <v>5.6004761099999998</v>
      </c>
      <c r="G58" s="3">
        <v>3.7333669999999923E-2</v>
      </c>
      <c r="H58" s="31">
        <v>6.7108959374406977E-3</v>
      </c>
      <c r="I58" s="2">
        <v>5.512884525143944E-3</v>
      </c>
    </row>
    <row r="59" spans="1:9" x14ac:dyDescent="0.25">
      <c r="A59" s="23">
        <v>34</v>
      </c>
      <c r="B59" s="1" t="s">
        <v>2</v>
      </c>
      <c r="C59" s="1" t="s">
        <v>12</v>
      </c>
      <c r="D59" s="3">
        <v>5.4970439299999994</v>
      </c>
      <c r="E59" s="3">
        <v>5.5384082200000009</v>
      </c>
      <c r="F59" s="3">
        <v>5.5841248900000009</v>
      </c>
      <c r="G59" s="3">
        <v>4.5716669999999925E-2</v>
      </c>
      <c r="H59" s="31">
        <v>8.2544782154031823E-3</v>
      </c>
      <c r="I59" s="2">
        <v>5.4967890386290984E-3</v>
      </c>
    </row>
    <row r="60" spans="1:9" x14ac:dyDescent="0.25">
      <c r="A60" s="23">
        <v>35</v>
      </c>
      <c r="B60" s="1" t="s">
        <v>2</v>
      </c>
      <c r="C60" s="1" t="s">
        <v>125</v>
      </c>
      <c r="D60" s="3">
        <v>4.7349452699999999</v>
      </c>
      <c r="E60" s="3">
        <v>4.7513279799999992</v>
      </c>
      <c r="F60" s="3">
        <v>4.7706766799999993</v>
      </c>
      <c r="G60" s="3">
        <v>1.9348700000000187E-2</v>
      </c>
      <c r="H60" s="2">
        <v>4.0722720219369462E-3</v>
      </c>
      <c r="I60" s="2">
        <v>4.6960631787494739E-3</v>
      </c>
    </row>
    <row r="61" spans="1:9" x14ac:dyDescent="0.25">
      <c r="A61" s="23">
        <v>36</v>
      </c>
      <c r="B61" s="1" t="s">
        <v>2</v>
      </c>
      <c r="C61" s="1" t="s">
        <v>124</v>
      </c>
      <c r="D61" s="3">
        <v>4.6970850199999994</v>
      </c>
      <c r="E61" s="3">
        <v>4.6970850199999994</v>
      </c>
      <c r="F61" s="3">
        <v>4.6970850199999994</v>
      </c>
      <c r="G61" s="3">
        <v>0</v>
      </c>
      <c r="H61" s="31">
        <v>0</v>
      </c>
      <c r="I61" s="2">
        <v>4.6236224941317416E-3</v>
      </c>
    </row>
    <row r="62" spans="1:9" x14ac:dyDescent="0.25">
      <c r="A62" s="23">
        <v>37</v>
      </c>
      <c r="B62" s="1" t="s">
        <v>2</v>
      </c>
      <c r="C62" s="1" t="s">
        <v>13</v>
      </c>
      <c r="D62" s="3">
        <v>3.1938367800000003</v>
      </c>
      <c r="E62" s="3">
        <v>3.2524359300000003</v>
      </c>
      <c r="F62" s="3">
        <v>3.3635580800000002</v>
      </c>
      <c r="G62" s="3">
        <v>0.11112214999999991</v>
      </c>
      <c r="H62" s="31">
        <v>3.4165822906771268E-2</v>
      </c>
      <c r="I62" s="2">
        <v>3.3109519484504826E-3</v>
      </c>
    </row>
    <row r="63" spans="1:9" ht="22.5" x14ac:dyDescent="0.25">
      <c r="A63" s="23">
        <v>38</v>
      </c>
      <c r="B63" s="1" t="s">
        <v>2</v>
      </c>
      <c r="C63" s="1" t="s">
        <v>122</v>
      </c>
      <c r="D63" s="3">
        <v>3.1542275699999998</v>
      </c>
      <c r="E63" s="3">
        <v>3.1720943500000001</v>
      </c>
      <c r="F63" s="3">
        <v>3.18969835</v>
      </c>
      <c r="G63" s="3">
        <v>1.7604000000000002E-2</v>
      </c>
      <c r="H63" s="31">
        <v>5.549645772673817E-3</v>
      </c>
      <c r="I63" s="2">
        <v>3.1398113889271055E-3</v>
      </c>
    </row>
    <row r="64" spans="1:9" x14ac:dyDescent="0.25">
      <c r="A64" s="23">
        <v>39</v>
      </c>
      <c r="B64" s="1" t="s">
        <v>2</v>
      </c>
      <c r="C64" s="1" t="s">
        <v>127</v>
      </c>
      <c r="D64" s="3">
        <v>3.1316912199999996</v>
      </c>
      <c r="E64" s="3">
        <v>3.1494971899999999</v>
      </c>
      <c r="F64" s="3">
        <v>3.1669296199999999</v>
      </c>
      <c r="G64" s="3">
        <v>1.7432430000000169E-2</v>
      </c>
      <c r="H64" s="31">
        <v>5.5349882690322923E-3</v>
      </c>
      <c r="I64" s="2">
        <v>3.1173987624273595E-3</v>
      </c>
    </row>
    <row r="65" spans="1:9" x14ac:dyDescent="0.25">
      <c r="A65" s="23">
        <v>40</v>
      </c>
      <c r="B65" s="1" t="s">
        <v>15</v>
      </c>
      <c r="C65" s="1" t="s">
        <v>128</v>
      </c>
      <c r="D65" s="3">
        <v>0.82301110999999993</v>
      </c>
      <c r="E65" s="3">
        <v>0.83274355</v>
      </c>
      <c r="F65" s="3">
        <v>0.85014076999999999</v>
      </c>
      <c r="G65" s="3">
        <v>1.7397219999999974E-2</v>
      </c>
      <c r="H65" s="31">
        <v>2.089144971462099E-2</v>
      </c>
      <c r="I65" s="2">
        <v>8.3684454733384405E-4</v>
      </c>
    </row>
    <row r="66" spans="1:9" x14ac:dyDescent="0.25">
      <c r="A66" s="98" t="s">
        <v>0</v>
      </c>
      <c r="B66" s="98"/>
      <c r="C66" s="22" t="s">
        <v>16</v>
      </c>
      <c r="D66" s="4">
        <v>999.56285666000019</v>
      </c>
      <c r="E66" s="4">
        <v>1007.5928018700002</v>
      </c>
      <c r="F66" s="4">
        <v>1015.8885216000001</v>
      </c>
      <c r="G66" s="4">
        <v>8.2957197299999006</v>
      </c>
      <c r="H66" s="5">
        <v>8.2332066233539985E-3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95" t="s">
        <v>243</v>
      </c>
      <c r="B2" s="95"/>
      <c r="C2" s="95"/>
      <c r="D2" s="95"/>
    </row>
    <row r="23" spans="1:9" ht="15.75" x14ac:dyDescent="0.25">
      <c r="A23" s="95" t="s">
        <v>244</v>
      </c>
      <c r="B23" s="95"/>
      <c r="C23" s="95"/>
      <c r="D23" s="95"/>
      <c r="E23" s="95"/>
    </row>
    <row r="24" spans="1:9" x14ac:dyDescent="0.25">
      <c r="A24" s="29" t="s">
        <v>83</v>
      </c>
    </row>
    <row r="25" spans="1:9" s="77" customFormat="1" ht="15" customHeight="1" x14ac:dyDescent="0.25">
      <c r="A25"/>
      <c r="B25"/>
      <c r="C25"/>
      <c r="D25"/>
      <c r="E25"/>
      <c r="F25" s="96" t="s">
        <v>298</v>
      </c>
      <c r="G25" s="96"/>
      <c r="H25" s="96"/>
      <c r="I25"/>
    </row>
    <row r="26" spans="1:9" s="77" customFormat="1" x14ac:dyDescent="0.25">
      <c r="A26" s="91" t="s">
        <v>152</v>
      </c>
      <c r="B26" s="91" t="s">
        <v>153</v>
      </c>
      <c r="C26" s="91" t="s">
        <v>292</v>
      </c>
      <c r="D26" s="91" t="s">
        <v>293</v>
      </c>
      <c r="E26" s="91" t="s">
        <v>295</v>
      </c>
      <c r="F26" s="91" t="s">
        <v>20</v>
      </c>
      <c r="G26" s="91" t="s">
        <v>21</v>
      </c>
      <c r="H26" s="91" t="s">
        <v>154</v>
      </c>
      <c r="I26" s="91" t="s">
        <v>22</v>
      </c>
    </row>
    <row r="27" spans="1:9" ht="33.75" x14ac:dyDescent="0.25">
      <c r="A27" s="1" t="s">
        <v>245</v>
      </c>
      <c r="B27" s="1" t="s">
        <v>246</v>
      </c>
      <c r="C27" s="3">
        <v>836.26688640999998</v>
      </c>
      <c r="D27" s="3">
        <v>969.91618154000025</v>
      </c>
      <c r="E27" s="3">
        <v>1100.88589505</v>
      </c>
      <c r="F27" s="3">
        <v>130.96971350999976</v>
      </c>
      <c r="G27" s="2">
        <v>0.13503199142636269</v>
      </c>
      <c r="H27" s="2">
        <v>0.13510481442774674</v>
      </c>
      <c r="I27" s="2">
        <v>0.92007519249607894</v>
      </c>
    </row>
    <row r="28" spans="1:9" ht="22.5" x14ac:dyDescent="0.25">
      <c r="A28" s="1" t="s">
        <v>247</v>
      </c>
      <c r="B28" s="1" t="s">
        <v>248</v>
      </c>
      <c r="C28" s="3">
        <v>4.8690490799999999</v>
      </c>
      <c r="D28" s="3">
        <v>5.8152453299999998</v>
      </c>
      <c r="E28" s="3">
        <v>6.6149648799999987</v>
      </c>
      <c r="F28" s="3">
        <v>0.79971954999999884</v>
      </c>
      <c r="G28" s="2">
        <v>0.13752120583363228</v>
      </c>
      <c r="H28" s="2">
        <v>0.13752629692877044</v>
      </c>
      <c r="I28" s="2">
        <v>5.5285158186574599E-3</v>
      </c>
    </row>
    <row r="29" spans="1:9" ht="22.5" x14ac:dyDescent="0.25">
      <c r="A29" s="1" t="s">
        <v>249</v>
      </c>
      <c r="B29" s="1" t="s">
        <v>250</v>
      </c>
      <c r="C29" s="3">
        <v>1.5528209399999999</v>
      </c>
      <c r="D29" s="3">
        <v>2.1913719700000001</v>
      </c>
      <c r="E29" s="3">
        <v>2.8028700299999993</v>
      </c>
      <c r="F29" s="3">
        <v>0.61149805999999918</v>
      </c>
      <c r="G29" s="2">
        <v>0.27904804313071463</v>
      </c>
      <c r="H29" s="2">
        <v>0.30057055534053495</v>
      </c>
      <c r="I29" s="2">
        <v>2.342523593034693E-3</v>
      </c>
    </row>
    <row r="30" spans="1:9" ht="22.5" x14ac:dyDescent="0.25">
      <c r="A30" s="1" t="s">
        <v>251</v>
      </c>
      <c r="B30" s="1" t="s">
        <v>252</v>
      </c>
      <c r="C30" s="3">
        <v>16.473112409999999</v>
      </c>
      <c r="D30" s="3">
        <v>19.226022580000006</v>
      </c>
      <c r="E30" s="3">
        <v>21.827646460000004</v>
      </c>
      <c r="F30" s="3">
        <v>2.6016238799999991</v>
      </c>
      <c r="G30" s="2">
        <v>0.13531784169994449</v>
      </c>
      <c r="H30" s="2">
        <v>0.13167564098281159</v>
      </c>
      <c r="I30" s="2">
        <v>1.8242649950119243E-2</v>
      </c>
    </row>
    <row r="31" spans="1:9" ht="22.5" x14ac:dyDescent="0.25">
      <c r="A31" s="1" t="s">
        <v>253</v>
      </c>
      <c r="B31" s="1" t="s">
        <v>254</v>
      </c>
      <c r="C31" s="3">
        <v>3.9744288199999995</v>
      </c>
      <c r="D31" s="3">
        <v>4.6771214700000003</v>
      </c>
      <c r="E31" s="3">
        <v>5.3245932700000012</v>
      </c>
      <c r="F31" s="3">
        <v>0.64747180000000071</v>
      </c>
      <c r="G31" s="2">
        <v>0.13843382177542646</v>
      </c>
      <c r="H31" s="2">
        <v>0.15043732511153393</v>
      </c>
      <c r="I31" s="2">
        <v>4.4500762521224547E-3</v>
      </c>
    </row>
    <row r="32" spans="1:9" x14ac:dyDescent="0.25">
      <c r="A32" s="1" t="s">
        <v>255</v>
      </c>
      <c r="B32" s="1" t="s">
        <v>256</v>
      </c>
      <c r="C32" s="3">
        <v>47.809703780000007</v>
      </c>
      <c r="D32" s="3">
        <v>53.264546079999995</v>
      </c>
      <c r="E32" s="3">
        <v>59.061341100000007</v>
      </c>
      <c r="F32" s="3">
        <v>5.7967950200000109</v>
      </c>
      <c r="G32" s="2">
        <v>0.10883027166501315</v>
      </c>
      <c r="H32" s="2">
        <v>0.10701267609704371</v>
      </c>
      <c r="I32" s="2">
        <v>4.9361041889987189E-2</v>
      </c>
    </row>
    <row r="33" spans="1:9" x14ac:dyDescent="0.25">
      <c r="A33" s="1" t="s">
        <v>257</v>
      </c>
      <c r="B33" s="1" t="s">
        <v>258</v>
      </c>
      <c r="C33" s="3">
        <v>0</v>
      </c>
      <c r="D33" s="3">
        <v>0</v>
      </c>
      <c r="E33" s="3">
        <v>0</v>
      </c>
      <c r="F33" s="3">
        <v>0</v>
      </c>
      <c r="G33" s="2">
        <v>0</v>
      </c>
      <c r="H33" s="2">
        <v>0</v>
      </c>
      <c r="I33" s="2">
        <v>0</v>
      </c>
    </row>
    <row r="34" spans="1:9" x14ac:dyDescent="0.25">
      <c r="A34" s="16" t="s">
        <v>259</v>
      </c>
      <c r="B34" s="16" t="s">
        <v>260</v>
      </c>
      <c r="C34" s="4">
        <v>910.94600144000026</v>
      </c>
      <c r="D34" s="4">
        <v>1055.0904889700005</v>
      </c>
      <c r="E34" s="4">
        <v>1196.51731079</v>
      </c>
      <c r="F34" s="4">
        <v>141.42682181999959</v>
      </c>
      <c r="G34" s="5">
        <v>0.13404236252576132</v>
      </c>
      <c r="H34" s="5">
        <v>0.13416240705395233</v>
      </c>
    </row>
    <row r="99" spans="3:4" x14ac:dyDescent="0.25">
      <c r="C99" t="s">
        <v>221</v>
      </c>
      <c r="D99" t="s">
        <v>174</v>
      </c>
    </row>
    <row r="100" spans="3:4" x14ac:dyDescent="0.25">
      <c r="C100" s="76" t="s">
        <v>261</v>
      </c>
      <c r="D100" s="65">
        <f>I27</f>
        <v>0.92007519249607894</v>
      </c>
    </row>
    <row r="101" spans="3:4" x14ac:dyDescent="0.25">
      <c r="C101" s="61" t="s">
        <v>262</v>
      </c>
      <c r="D101" s="62">
        <f>I32</f>
        <v>4.9361041889987189E-2</v>
      </c>
    </row>
    <row r="102" spans="3:4" x14ac:dyDescent="0.25">
      <c r="C102" s="61" t="s">
        <v>263</v>
      </c>
      <c r="D102" s="63">
        <f>I30</f>
        <v>1.8242649950119243E-2</v>
      </c>
    </row>
    <row r="103" spans="3:4" x14ac:dyDescent="0.25">
      <c r="C103" s="66" t="s">
        <v>264</v>
      </c>
      <c r="D103" s="65">
        <f>I28+I29+I31+I33</f>
        <v>1.2321115663814608E-2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95" t="s">
        <v>265</v>
      </c>
      <c r="B2" s="95"/>
      <c r="C2" s="95"/>
      <c r="D2" s="95"/>
    </row>
    <row r="23" spans="1:9" ht="15.75" x14ac:dyDescent="0.25">
      <c r="A23" s="95" t="s">
        <v>266</v>
      </c>
      <c r="B23" s="95"/>
      <c r="C23" s="95"/>
      <c r="D23" s="95"/>
      <c r="E23" s="95"/>
    </row>
    <row r="24" spans="1:9" x14ac:dyDescent="0.25">
      <c r="A24" s="29" t="s">
        <v>83</v>
      </c>
    </row>
    <row r="25" spans="1:9" s="77" customFormat="1" ht="15" customHeight="1" x14ac:dyDescent="0.25">
      <c r="A25"/>
      <c r="B25"/>
      <c r="C25"/>
      <c r="D25"/>
      <c r="E25"/>
      <c r="F25" s="96" t="s">
        <v>298</v>
      </c>
      <c r="G25" s="96"/>
      <c r="H25" s="96"/>
      <c r="I25"/>
    </row>
    <row r="26" spans="1:9" s="77" customFormat="1" x14ac:dyDescent="0.25">
      <c r="A26" s="91" t="s">
        <v>152</v>
      </c>
      <c r="B26" s="91" t="s">
        <v>153</v>
      </c>
      <c r="C26" s="91" t="s">
        <v>292</v>
      </c>
      <c r="D26" s="91" t="s">
        <v>293</v>
      </c>
      <c r="E26" s="91" t="s">
        <v>295</v>
      </c>
      <c r="F26" s="91" t="s">
        <v>20</v>
      </c>
      <c r="G26" s="91" t="s">
        <v>21</v>
      </c>
      <c r="H26" s="91" t="s">
        <v>154</v>
      </c>
      <c r="I26" s="91" t="s">
        <v>22</v>
      </c>
    </row>
    <row r="27" spans="1:9" ht="22.5" x14ac:dyDescent="0.25">
      <c r="A27" s="1" t="s">
        <v>267</v>
      </c>
      <c r="B27" s="1" t="s">
        <v>268</v>
      </c>
      <c r="C27" s="3">
        <v>405.30856073000012</v>
      </c>
      <c r="D27" s="3">
        <v>467.97755600000005</v>
      </c>
      <c r="E27" s="3">
        <v>529.88789003000011</v>
      </c>
      <c r="F27" s="3">
        <v>61.91033403000003</v>
      </c>
      <c r="G27" s="2">
        <v>0.13229338295445953</v>
      </c>
      <c r="H27" s="2">
        <v>0.13327976852855658</v>
      </c>
      <c r="I27" s="2">
        <v>0.46750614500079662</v>
      </c>
    </row>
    <row r="28" spans="1:9" ht="22.5" x14ac:dyDescent="0.25">
      <c r="A28" s="1" t="s">
        <v>269</v>
      </c>
      <c r="B28" s="1" t="s">
        <v>270</v>
      </c>
      <c r="C28" s="3">
        <v>2.0098161299999995</v>
      </c>
      <c r="D28" s="3">
        <v>2.2684403600000005</v>
      </c>
      <c r="E28" s="3">
        <v>2.5364300399999999</v>
      </c>
      <c r="F28" s="3">
        <v>0.26798967999999967</v>
      </c>
      <c r="G28" s="2">
        <v>0.11813829656954246</v>
      </c>
      <c r="H28" s="2">
        <v>0.12135731071632508</v>
      </c>
      <c r="I28" s="2">
        <v>2.2378254954977012E-3</v>
      </c>
    </row>
    <row r="29" spans="1:9" ht="22.5" x14ac:dyDescent="0.25">
      <c r="A29" s="1" t="s">
        <v>271</v>
      </c>
      <c r="B29" s="1" t="s">
        <v>272</v>
      </c>
      <c r="C29" s="3">
        <v>3.2930314200000006</v>
      </c>
      <c r="D29" s="3">
        <v>3.6476670000000011</v>
      </c>
      <c r="E29" s="3">
        <v>4.2433241399999986</v>
      </c>
      <c r="F29" s="3">
        <v>0.59565713999999781</v>
      </c>
      <c r="G29" s="2">
        <v>0.1632981135613524</v>
      </c>
      <c r="H29" s="2">
        <v>0.15836464127881111</v>
      </c>
      <c r="I29" s="2">
        <v>3.7437732546933777E-3</v>
      </c>
    </row>
    <row r="30" spans="1:9" x14ac:dyDescent="0.25">
      <c r="A30" s="1" t="s">
        <v>273</v>
      </c>
      <c r="B30" s="1" t="s">
        <v>274</v>
      </c>
      <c r="C30" s="3">
        <v>143.91426901</v>
      </c>
      <c r="D30" s="3">
        <v>168.20404131000001</v>
      </c>
      <c r="E30" s="3">
        <v>191.30755176</v>
      </c>
      <c r="F30" s="3">
        <v>23.103510449999987</v>
      </c>
      <c r="G30" s="2">
        <v>0.13735407467065683</v>
      </c>
      <c r="H30" s="2">
        <v>0.13275072515188518</v>
      </c>
      <c r="I30" s="2">
        <v>0.16878561996914929</v>
      </c>
    </row>
    <row r="31" spans="1:9" ht="22.5" x14ac:dyDescent="0.25">
      <c r="A31" s="1" t="s">
        <v>275</v>
      </c>
      <c r="B31" s="1" t="s">
        <v>276</v>
      </c>
      <c r="C31" s="3">
        <v>266.46443435999998</v>
      </c>
      <c r="D31" s="3">
        <v>307.33890912999993</v>
      </c>
      <c r="E31" s="3">
        <v>350.26790871999992</v>
      </c>
      <c r="F31" s="3">
        <v>42.928999589999975</v>
      </c>
      <c r="G31" s="2">
        <v>0.13967967710798904</v>
      </c>
      <c r="H31" s="2">
        <v>0.14027387509760592</v>
      </c>
      <c r="I31" s="2">
        <v>0.30903216096126879</v>
      </c>
    </row>
    <row r="32" spans="1:9" ht="22.5" x14ac:dyDescent="0.25">
      <c r="A32" s="1" t="s">
        <v>277</v>
      </c>
      <c r="B32" s="1" t="s">
        <v>278</v>
      </c>
      <c r="C32" s="3">
        <v>0.50226191999999992</v>
      </c>
      <c r="D32" s="3">
        <v>0.5175571699999999</v>
      </c>
      <c r="E32" s="3">
        <v>0.57695153999999993</v>
      </c>
      <c r="F32" s="3">
        <v>5.9394369999999995E-2</v>
      </c>
      <c r="G32" s="2">
        <v>0.11475905164254609</v>
      </c>
      <c r="H32" s="2">
        <v>3.6305283405019574E-2</v>
      </c>
      <c r="I32" s="2">
        <v>5.0902916521153546E-4</v>
      </c>
    </row>
    <row r="33" spans="1:9" ht="22.5" x14ac:dyDescent="0.25">
      <c r="A33" s="1" t="s">
        <v>279</v>
      </c>
      <c r="B33" s="1" t="s">
        <v>280</v>
      </c>
      <c r="C33" s="3">
        <v>16.181875229999999</v>
      </c>
      <c r="D33" s="3">
        <v>16.88345271</v>
      </c>
      <c r="E33" s="3">
        <v>17.572834739999998</v>
      </c>
      <c r="F33" s="3">
        <v>0.68938202999999743</v>
      </c>
      <c r="G33" s="2">
        <v>4.0831815733500962E-2</v>
      </c>
      <c r="H33" s="2">
        <v>2.0736299828569404E-2</v>
      </c>
      <c r="I33" s="2">
        <v>1.5504049782244227E-2</v>
      </c>
    </row>
    <row r="34" spans="1:9" ht="33.75" x14ac:dyDescent="0.25">
      <c r="A34" s="1" t="s">
        <v>281</v>
      </c>
      <c r="B34" s="1" t="s">
        <v>282</v>
      </c>
      <c r="C34" s="3">
        <v>27.774209939999999</v>
      </c>
      <c r="D34" s="3">
        <v>33.15147984</v>
      </c>
      <c r="E34" s="3">
        <v>37.042242870000003</v>
      </c>
      <c r="F34" s="3">
        <v>3.8907630300000013</v>
      </c>
      <c r="G34" s="2">
        <v>0.11736317801733465</v>
      </c>
      <c r="H34" s="2">
        <v>0.11909397953068449</v>
      </c>
      <c r="I34" s="2">
        <v>3.2681396371139003E-2</v>
      </c>
    </row>
    <row r="35" spans="1:9" x14ac:dyDescent="0.25">
      <c r="A35" s="16" t="s">
        <v>283</v>
      </c>
      <c r="B35" s="16" t="s">
        <v>284</v>
      </c>
      <c r="C35" s="4">
        <v>865.44845873999986</v>
      </c>
      <c r="D35" s="4">
        <v>999.98910351999996</v>
      </c>
      <c r="E35" s="4">
        <v>1133.4351338399995</v>
      </c>
      <c r="F35" s="4">
        <v>133.44603031999947</v>
      </c>
      <c r="G35" s="5">
        <v>0.13344748442784457</v>
      </c>
      <c r="H35" s="5">
        <v>0.13332737481138082</v>
      </c>
    </row>
    <row r="99" spans="3:4" x14ac:dyDescent="0.25">
      <c r="C99" t="s">
        <v>221</v>
      </c>
      <c r="D99" t="s">
        <v>174</v>
      </c>
    </row>
    <row r="100" spans="3:4" x14ac:dyDescent="0.25">
      <c r="C100" s="76" t="s">
        <v>285</v>
      </c>
      <c r="D100" s="65">
        <f>I27</f>
        <v>0.46750614500079662</v>
      </c>
    </row>
    <row r="101" spans="3:4" x14ac:dyDescent="0.25">
      <c r="C101" s="61" t="s">
        <v>286</v>
      </c>
      <c r="D101" s="62">
        <f>I31</f>
        <v>0.30903216096126879</v>
      </c>
    </row>
    <row r="102" spans="3:4" x14ac:dyDescent="0.25">
      <c r="C102" s="61" t="s">
        <v>287</v>
      </c>
      <c r="D102" s="63">
        <f>I30</f>
        <v>0.16878561996914929</v>
      </c>
    </row>
    <row r="103" spans="3:4" x14ac:dyDescent="0.25">
      <c r="C103" s="66" t="s">
        <v>288</v>
      </c>
      <c r="D103" s="65">
        <f>I28+I29+I32+I33+I34</f>
        <v>5.4676074068785843E-2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2" width="16" style="57"/>
    <col min="3" max="3" width="16" style="58"/>
  </cols>
  <sheetData>
    <row r="2" spans="1:3" ht="15.75" x14ac:dyDescent="0.25">
      <c r="A2" s="28" t="s">
        <v>81</v>
      </c>
      <c r="B2" s="28"/>
      <c r="C2" s="28"/>
    </row>
    <row r="22" spans="1:9" ht="15.75" x14ac:dyDescent="0.25">
      <c r="A22" s="95" t="s">
        <v>149</v>
      </c>
      <c r="B22" s="95"/>
      <c r="C22" s="95"/>
      <c r="D22" s="95"/>
    </row>
    <row r="23" spans="1:9" x14ac:dyDescent="0.25">
      <c r="A23" s="25" t="s">
        <v>83</v>
      </c>
    </row>
    <row r="24" spans="1:9" ht="15" customHeight="1" x14ac:dyDescent="0.25">
      <c r="B24"/>
      <c r="C24"/>
      <c r="G24" s="96" t="s">
        <v>298</v>
      </c>
      <c r="H24" s="96"/>
      <c r="I24" s="96"/>
    </row>
    <row r="25" spans="1:9" x14ac:dyDescent="0.25">
      <c r="A25" s="15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1">
        <v>1</v>
      </c>
      <c r="B26" s="1" t="s">
        <v>1</v>
      </c>
      <c r="C26" s="1" t="s">
        <v>101</v>
      </c>
      <c r="D26" s="3">
        <v>1529.4946155599989</v>
      </c>
      <c r="E26" s="3">
        <v>1591.7429358399991</v>
      </c>
      <c r="F26" s="3">
        <v>1611.9811767700005</v>
      </c>
      <c r="G26" s="3">
        <v>20.238240930001496</v>
      </c>
      <c r="H26" s="31">
        <v>1.2714515939925512E-2</v>
      </c>
      <c r="I26" s="2">
        <v>0.12058418807746157</v>
      </c>
    </row>
    <row r="27" spans="1:9" x14ac:dyDescent="0.25">
      <c r="A27" s="1">
        <v>2</v>
      </c>
      <c r="B27" s="1" t="s">
        <v>1</v>
      </c>
      <c r="C27" s="1" t="s">
        <v>102</v>
      </c>
      <c r="D27" s="3">
        <v>1229.18230713</v>
      </c>
      <c r="E27" s="3">
        <v>1219.4847083199979</v>
      </c>
      <c r="F27" s="3">
        <v>1235.2297325800002</v>
      </c>
      <c r="G27" s="3">
        <v>15.745024260002136</v>
      </c>
      <c r="H27" s="31">
        <v>1.2911210901277307E-2</v>
      </c>
      <c r="I27" s="2">
        <v>9.2401311218010318E-2</v>
      </c>
    </row>
    <row r="28" spans="1:9" x14ac:dyDescent="0.25">
      <c r="A28" s="1">
        <v>3</v>
      </c>
      <c r="B28" s="1" t="s">
        <v>1</v>
      </c>
      <c r="C28" s="1" t="s">
        <v>9</v>
      </c>
      <c r="D28" s="3">
        <v>1143.6979617000006</v>
      </c>
      <c r="E28" s="3">
        <v>1163.4845677300002</v>
      </c>
      <c r="F28" s="3">
        <v>1189.7134676600001</v>
      </c>
      <c r="G28" s="3">
        <v>26.228899929999827</v>
      </c>
      <c r="H28" s="31">
        <v>2.2543401655230669E-2</v>
      </c>
      <c r="I28" s="2">
        <v>8.8996468823575842E-2</v>
      </c>
    </row>
    <row r="29" spans="1:9" x14ac:dyDescent="0.25">
      <c r="A29" s="1">
        <v>4</v>
      </c>
      <c r="B29" s="1" t="s">
        <v>1</v>
      </c>
      <c r="C29" s="1" t="s">
        <v>103</v>
      </c>
      <c r="D29" s="3">
        <v>844.61435723000011</v>
      </c>
      <c r="E29" s="3">
        <v>864.41729868999994</v>
      </c>
      <c r="F29" s="3">
        <v>875.12079007999978</v>
      </c>
      <c r="G29" s="3">
        <v>10.703491389999867</v>
      </c>
      <c r="H29" s="31">
        <v>1.238231975021868E-2</v>
      </c>
      <c r="I29" s="2">
        <v>6.5463376038267476E-2</v>
      </c>
    </row>
    <row r="30" spans="1:9" x14ac:dyDescent="0.25">
      <c r="A30" s="1">
        <v>5</v>
      </c>
      <c r="B30" s="1" t="s">
        <v>1</v>
      </c>
      <c r="C30" s="1" t="s">
        <v>10</v>
      </c>
      <c r="D30" s="3">
        <v>616.51419593000037</v>
      </c>
      <c r="E30" s="3">
        <v>618.94916641999987</v>
      </c>
      <c r="F30" s="3">
        <v>622.60360192000041</v>
      </c>
      <c r="G30" s="3">
        <v>3.6544355000005959</v>
      </c>
      <c r="H30" s="31">
        <v>5.9042578910604888E-3</v>
      </c>
      <c r="I30" s="2">
        <v>4.6573837780202756E-2</v>
      </c>
    </row>
    <row r="31" spans="1:9" x14ac:dyDescent="0.25">
      <c r="A31" s="1">
        <v>6</v>
      </c>
      <c r="B31" s="1" t="s">
        <v>1</v>
      </c>
      <c r="C31" s="1" t="s">
        <v>104</v>
      </c>
      <c r="D31" s="3">
        <v>582.57728251000003</v>
      </c>
      <c r="E31" s="3">
        <v>583.89616708999984</v>
      </c>
      <c r="F31" s="3">
        <v>589.89712249000013</v>
      </c>
      <c r="G31" s="3">
        <v>6.0009554000003336</v>
      </c>
      <c r="H31" s="31">
        <v>1.0277435849438221E-2</v>
      </c>
      <c r="I31" s="2">
        <v>4.4127230881950183E-2</v>
      </c>
    </row>
    <row r="32" spans="1:9" x14ac:dyDescent="0.25">
      <c r="A32" s="1">
        <v>7</v>
      </c>
      <c r="B32" s="1" t="s">
        <v>1</v>
      </c>
      <c r="C32" s="1" t="s">
        <v>105</v>
      </c>
      <c r="D32" s="3">
        <v>538.53904406999959</v>
      </c>
      <c r="E32" s="3">
        <v>538.44537086000048</v>
      </c>
      <c r="F32" s="3">
        <v>545.18271448999997</v>
      </c>
      <c r="G32" s="3">
        <v>6.7373436299995184</v>
      </c>
      <c r="H32" s="31">
        <v>1.2512585295772325E-2</v>
      </c>
      <c r="I32" s="2">
        <v>4.078237136265464E-2</v>
      </c>
    </row>
    <row r="33" spans="1:9" x14ac:dyDescent="0.25">
      <c r="A33" s="1">
        <v>8</v>
      </c>
      <c r="B33" s="1" t="s">
        <v>1</v>
      </c>
      <c r="C33" s="1" t="s">
        <v>106</v>
      </c>
      <c r="D33" s="3">
        <v>479.44754327999993</v>
      </c>
      <c r="E33" s="3">
        <v>483.45766206000002</v>
      </c>
      <c r="F33" s="3">
        <v>500.35172693000015</v>
      </c>
      <c r="G33" s="3">
        <v>16.894064870000125</v>
      </c>
      <c r="H33" s="31">
        <v>3.4944248888341065E-2</v>
      </c>
      <c r="I33" s="2">
        <v>3.7428791113991049E-2</v>
      </c>
    </row>
    <row r="34" spans="1:9" x14ac:dyDescent="0.25">
      <c r="A34" s="1">
        <v>9</v>
      </c>
      <c r="B34" s="1" t="s">
        <v>1</v>
      </c>
      <c r="C34" s="1" t="s">
        <v>8</v>
      </c>
      <c r="D34" s="3">
        <v>483.15945612999997</v>
      </c>
      <c r="E34" s="3">
        <v>489.58204225999992</v>
      </c>
      <c r="F34" s="3">
        <v>492.68393807999968</v>
      </c>
      <c r="G34" s="3">
        <v>3.1018958199997546</v>
      </c>
      <c r="H34" s="31">
        <v>6.3358039148675429E-3</v>
      </c>
      <c r="I34" s="2">
        <v>3.6855202472789048E-2</v>
      </c>
    </row>
    <row r="35" spans="1:9" x14ac:dyDescent="0.25">
      <c r="A35" s="1">
        <v>10</v>
      </c>
      <c r="B35" s="1" t="s">
        <v>1</v>
      </c>
      <c r="C35" s="1" t="s">
        <v>4</v>
      </c>
      <c r="D35" s="3">
        <v>433.41959445999987</v>
      </c>
      <c r="E35" s="3">
        <v>438.35689612999965</v>
      </c>
      <c r="F35" s="3">
        <v>443.83832818999963</v>
      </c>
      <c r="G35" s="3">
        <v>5.4814320600000022</v>
      </c>
      <c r="H35" s="31">
        <v>1.2504496013162805E-2</v>
      </c>
      <c r="I35" s="2">
        <v>3.3201308559749593E-2</v>
      </c>
    </row>
    <row r="36" spans="1:9" x14ac:dyDescent="0.25">
      <c r="A36" s="1">
        <v>11</v>
      </c>
      <c r="B36" s="1" t="s">
        <v>1</v>
      </c>
      <c r="C36" s="1" t="s">
        <v>5</v>
      </c>
      <c r="D36" s="3">
        <v>408.69067423000013</v>
      </c>
      <c r="E36" s="3">
        <v>418.78825092000034</v>
      </c>
      <c r="F36" s="3">
        <v>422.84583936999979</v>
      </c>
      <c r="G36" s="3">
        <v>4.0575884499994519</v>
      </c>
      <c r="H36" s="31">
        <v>9.6888784274288507E-3</v>
      </c>
      <c r="I36" s="2">
        <v>3.1630966265085159E-2</v>
      </c>
    </row>
    <row r="37" spans="1:9" x14ac:dyDescent="0.25">
      <c r="A37" s="1">
        <v>12</v>
      </c>
      <c r="B37" s="1" t="s">
        <v>1</v>
      </c>
      <c r="C37" s="1" t="s">
        <v>108</v>
      </c>
      <c r="D37" s="3">
        <v>405.10955869999998</v>
      </c>
      <c r="E37" s="3">
        <v>413.37419766999994</v>
      </c>
      <c r="F37" s="3">
        <v>420.89565700999992</v>
      </c>
      <c r="G37" s="3">
        <v>7.5214593399999741</v>
      </c>
      <c r="H37" s="31">
        <v>1.8195280165997241E-2</v>
      </c>
      <c r="I37" s="2">
        <v>3.148508295089239E-2</v>
      </c>
    </row>
    <row r="38" spans="1:9" x14ac:dyDescent="0.25">
      <c r="A38" s="1">
        <v>13</v>
      </c>
      <c r="B38" s="1" t="s">
        <v>1</v>
      </c>
      <c r="C38" s="1" t="s">
        <v>107</v>
      </c>
      <c r="D38" s="3">
        <v>409.51541567999988</v>
      </c>
      <c r="E38" s="3">
        <v>414.95739889000015</v>
      </c>
      <c r="F38" s="3">
        <v>418.92559612000019</v>
      </c>
      <c r="G38" s="3">
        <v>3.968197230000019</v>
      </c>
      <c r="H38" s="31">
        <v>9.5629026994453869E-3</v>
      </c>
      <c r="I38" s="2">
        <v>3.1337712624050371E-2</v>
      </c>
    </row>
    <row r="39" spans="1:9" x14ac:dyDescent="0.25">
      <c r="A39" s="1">
        <v>14</v>
      </c>
      <c r="B39" s="1" t="s">
        <v>1</v>
      </c>
      <c r="C39" s="1" t="s">
        <v>109</v>
      </c>
      <c r="D39" s="3">
        <v>399.03406917000024</v>
      </c>
      <c r="E39" s="3">
        <v>404.69171953000006</v>
      </c>
      <c r="F39" s="3">
        <v>408.84877839000035</v>
      </c>
      <c r="G39" s="3">
        <v>4.157058860000312</v>
      </c>
      <c r="H39" s="31">
        <v>1.0272161893572293E-2</v>
      </c>
      <c r="I39" s="2">
        <v>3.0583916672902004E-2</v>
      </c>
    </row>
    <row r="40" spans="1:9" x14ac:dyDescent="0.25">
      <c r="A40" s="1">
        <v>15</v>
      </c>
      <c r="B40" s="1" t="s">
        <v>1</v>
      </c>
      <c r="C40" s="1" t="s">
        <v>110</v>
      </c>
      <c r="D40" s="3">
        <v>390.59805843999993</v>
      </c>
      <c r="E40" s="3">
        <v>393.78845821999971</v>
      </c>
      <c r="F40" s="3">
        <v>394.42691465000013</v>
      </c>
      <c r="G40" s="3">
        <v>0.6384564300004244</v>
      </c>
      <c r="H40" s="2">
        <v>1.6213182907553242E-3</v>
      </c>
      <c r="I40" s="2">
        <v>2.9505089727083496E-2</v>
      </c>
    </row>
    <row r="41" spans="1:9" x14ac:dyDescent="0.25">
      <c r="A41" s="1">
        <v>16</v>
      </c>
      <c r="B41" s="1" t="s">
        <v>1</v>
      </c>
      <c r="C41" s="1" t="s">
        <v>7</v>
      </c>
      <c r="D41" s="3">
        <v>336.10477496000021</v>
      </c>
      <c r="E41" s="3">
        <v>337.53474241999976</v>
      </c>
      <c r="F41" s="3">
        <v>342.89306591999974</v>
      </c>
      <c r="G41" s="3">
        <v>5.3583234999999405</v>
      </c>
      <c r="H41" s="31">
        <v>1.5874879905940154E-2</v>
      </c>
      <c r="I41" s="2">
        <v>2.5650102214099357E-2</v>
      </c>
    </row>
    <row r="42" spans="1:9" ht="22.5" x14ac:dyDescent="0.25">
      <c r="A42" s="1">
        <v>17</v>
      </c>
      <c r="B42" s="1" t="s">
        <v>1</v>
      </c>
      <c r="C42" s="1" t="s">
        <v>111</v>
      </c>
      <c r="D42" s="3">
        <v>337.32160048999992</v>
      </c>
      <c r="E42" s="3">
        <v>331.36967898999973</v>
      </c>
      <c r="F42" s="3">
        <v>324.97234688000009</v>
      </c>
      <c r="G42" s="3">
        <v>-6.3973321099995974</v>
      </c>
      <c r="H42" s="26">
        <v>-1.9305725646046993E-2</v>
      </c>
      <c r="I42" s="2">
        <v>2.4309543536154578E-2</v>
      </c>
    </row>
    <row r="43" spans="1:9" x14ac:dyDescent="0.25">
      <c r="A43" s="1">
        <v>18</v>
      </c>
      <c r="B43" s="1" t="s">
        <v>1</v>
      </c>
      <c r="C43" s="1" t="s">
        <v>112</v>
      </c>
      <c r="D43" s="3">
        <v>272.52686175999986</v>
      </c>
      <c r="E43" s="3">
        <v>275.85064035000005</v>
      </c>
      <c r="F43" s="3">
        <v>280.30482608000005</v>
      </c>
      <c r="G43" s="3">
        <v>4.4541857300000194</v>
      </c>
      <c r="H43" s="31">
        <v>1.6147092224794317E-2</v>
      </c>
      <c r="I43" s="2">
        <v>2.0968191411997832E-2</v>
      </c>
    </row>
    <row r="44" spans="1:9" x14ac:dyDescent="0.25">
      <c r="A44" s="1">
        <v>19</v>
      </c>
      <c r="B44" s="1" t="s">
        <v>1</v>
      </c>
      <c r="C44" s="1" t="s">
        <v>113</v>
      </c>
      <c r="D44" s="3">
        <v>236.66943567999996</v>
      </c>
      <c r="E44" s="3">
        <v>239.29021341999996</v>
      </c>
      <c r="F44" s="3">
        <v>239.72334151000004</v>
      </c>
      <c r="G44" s="3">
        <v>0.433128090000093</v>
      </c>
      <c r="H44" s="2">
        <v>1.810053507035286E-3</v>
      </c>
      <c r="I44" s="2">
        <v>1.7932495066177726E-2</v>
      </c>
    </row>
    <row r="45" spans="1:9" x14ac:dyDescent="0.25">
      <c r="A45" s="1">
        <v>20</v>
      </c>
      <c r="B45" s="1" t="s">
        <v>1</v>
      </c>
      <c r="C45" s="1" t="s">
        <v>114</v>
      </c>
      <c r="D45" s="3">
        <v>230.6261568700001</v>
      </c>
      <c r="E45" s="3">
        <v>231.31987186999996</v>
      </c>
      <c r="F45" s="3">
        <v>231.05123958999997</v>
      </c>
      <c r="G45" s="3">
        <v>-0.26863227999997141</v>
      </c>
      <c r="H45" s="27">
        <v>-1.1613022168321999E-3</v>
      </c>
      <c r="I45" s="2">
        <v>1.7283778825555391E-2</v>
      </c>
    </row>
    <row r="46" spans="1:9" x14ac:dyDescent="0.25">
      <c r="A46" s="1">
        <v>21</v>
      </c>
      <c r="B46" s="1" t="s">
        <v>1</v>
      </c>
      <c r="C46" s="1" t="s">
        <v>115</v>
      </c>
      <c r="D46" s="3">
        <v>225.46505170000006</v>
      </c>
      <c r="E46" s="3">
        <v>226.03038861000007</v>
      </c>
      <c r="F46" s="3">
        <v>228.77011724999997</v>
      </c>
      <c r="G46" s="3">
        <v>2.7397286399998961</v>
      </c>
      <c r="H46" s="31">
        <v>1.2121063264316684E-2</v>
      </c>
      <c r="I46" s="2">
        <v>1.7113139559267292E-2</v>
      </c>
    </row>
    <row r="47" spans="1:9" x14ac:dyDescent="0.25">
      <c r="A47" s="1">
        <v>22</v>
      </c>
      <c r="B47" s="1" t="s">
        <v>1</v>
      </c>
      <c r="C47" s="1" t="s">
        <v>116</v>
      </c>
      <c r="D47" s="3">
        <v>184.60769533999991</v>
      </c>
      <c r="E47" s="3">
        <v>184.52536619999998</v>
      </c>
      <c r="F47" s="3">
        <v>186.77051746000001</v>
      </c>
      <c r="G47" s="3">
        <v>2.2451512600000201</v>
      </c>
      <c r="H47" s="31">
        <v>1.2167168700083145E-2</v>
      </c>
      <c r="I47" s="2">
        <v>1.3971361160586846E-2</v>
      </c>
    </row>
    <row r="48" spans="1:9" x14ac:dyDescent="0.25">
      <c r="A48" s="1">
        <v>23</v>
      </c>
      <c r="B48" s="1" t="s">
        <v>1</v>
      </c>
      <c r="C48" s="1" t="s">
        <v>117</v>
      </c>
      <c r="D48" s="3">
        <v>145.76632965999994</v>
      </c>
      <c r="E48" s="3">
        <v>146.27926917999994</v>
      </c>
      <c r="F48" s="3">
        <v>147.23547529999996</v>
      </c>
      <c r="G48" s="3">
        <v>0.95620612000000482</v>
      </c>
      <c r="H48" s="31">
        <v>6.536853276340693E-3</v>
      </c>
      <c r="I48" s="2">
        <v>1.1013943897797043E-2</v>
      </c>
    </row>
    <row r="49" spans="1:9" x14ac:dyDescent="0.25">
      <c r="A49" s="1">
        <v>24</v>
      </c>
      <c r="B49" s="1" t="s">
        <v>1</v>
      </c>
      <c r="C49" s="1" t="s">
        <v>11</v>
      </c>
      <c r="D49" s="3">
        <v>121.65906179000002</v>
      </c>
      <c r="E49" s="3">
        <v>122.11848347000002</v>
      </c>
      <c r="F49" s="3">
        <v>123.27775896000001</v>
      </c>
      <c r="G49" s="3">
        <v>1.1592754899999946</v>
      </c>
      <c r="H49" s="31">
        <v>9.4930387035537141E-3</v>
      </c>
      <c r="I49" s="2">
        <v>9.2217878759521168E-3</v>
      </c>
    </row>
    <row r="50" spans="1:9" ht="22.5" x14ac:dyDescent="0.25">
      <c r="A50" s="1">
        <v>25</v>
      </c>
      <c r="B50" s="1" t="s">
        <v>1</v>
      </c>
      <c r="C50" s="1" t="s">
        <v>118</v>
      </c>
      <c r="D50" s="3">
        <v>108.35348924999994</v>
      </c>
      <c r="E50" s="3">
        <v>109.13683473999993</v>
      </c>
      <c r="F50" s="3">
        <v>112.96700189999999</v>
      </c>
      <c r="G50" s="3">
        <v>3.8301671600000708</v>
      </c>
      <c r="H50" s="31">
        <v>3.5095091122303461E-2</v>
      </c>
      <c r="I50" s="2">
        <v>8.4504921024894618E-3</v>
      </c>
    </row>
    <row r="51" spans="1:9" x14ac:dyDescent="0.25">
      <c r="A51" s="1">
        <v>26</v>
      </c>
      <c r="B51" s="1" t="s">
        <v>1</v>
      </c>
      <c r="C51" s="1" t="s">
        <v>119</v>
      </c>
      <c r="D51" s="3">
        <v>110.99484994000001</v>
      </c>
      <c r="E51" s="3">
        <v>112.15344008999999</v>
      </c>
      <c r="F51" s="3">
        <v>112.22967993999995</v>
      </c>
      <c r="G51" s="3">
        <v>7.6239849999964235E-2</v>
      </c>
      <c r="H51" s="2">
        <v>6.7978164502831024E-4</v>
      </c>
      <c r="I51" s="2">
        <v>8.3953367624770934E-3</v>
      </c>
    </row>
    <row r="52" spans="1:9" x14ac:dyDescent="0.25">
      <c r="A52" s="1">
        <v>27</v>
      </c>
      <c r="B52" s="1" t="s">
        <v>1</v>
      </c>
      <c r="C52" s="1" t="s">
        <v>6</v>
      </c>
      <c r="D52" s="3">
        <v>101.95240785999997</v>
      </c>
      <c r="E52" s="3">
        <v>105.40930138</v>
      </c>
      <c r="F52" s="3">
        <v>106.88423641999997</v>
      </c>
      <c r="G52" s="3">
        <v>1.4749350399999768</v>
      </c>
      <c r="H52" s="31">
        <v>1.3992456269896368E-2</v>
      </c>
      <c r="I52" s="2">
        <v>7.9954710716973222E-3</v>
      </c>
    </row>
    <row r="53" spans="1:9" x14ac:dyDescent="0.25">
      <c r="A53" s="1">
        <v>28</v>
      </c>
      <c r="B53" s="1" t="s">
        <v>1</v>
      </c>
      <c r="C53" s="1" t="s">
        <v>120</v>
      </c>
      <c r="D53" s="3">
        <v>103.36282044000004</v>
      </c>
      <c r="E53" s="3">
        <v>104.83622719999995</v>
      </c>
      <c r="F53" s="3">
        <v>105.55997184</v>
      </c>
      <c r="G53" s="3">
        <v>0.72374464000004535</v>
      </c>
      <c r="H53" s="31">
        <v>6.903573882140291E-3</v>
      </c>
      <c r="I53" s="2">
        <v>7.896409512244745E-3</v>
      </c>
    </row>
    <row r="54" spans="1:9" x14ac:dyDescent="0.25">
      <c r="A54" s="1">
        <v>29</v>
      </c>
      <c r="B54" s="1" t="s">
        <v>1</v>
      </c>
      <c r="C54" s="1" t="s">
        <v>3</v>
      </c>
      <c r="D54" s="3">
        <v>90.820334949999989</v>
      </c>
      <c r="E54" s="3">
        <v>92.059127560000036</v>
      </c>
      <c r="F54" s="3">
        <v>92.52729063000001</v>
      </c>
      <c r="G54" s="3">
        <v>0.46816306999997792</v>
      </c>
      <c r="H54" s="31">
        <v>5.0854606426163464E-3</v>
      </c>
      <c r="I54" s="2">
        <v>6.9215003105571691E-3</v>
      </c>
    </row>
    <row r="55" spans="1:9" x14ac:dyDescent="0.25">
      <c r="A55" s="1">
        <v>30</v>
      </c>
      <c r="B55" s="1" t="s">
        <v>1</v>
      </c>
      <c r="C55" s="1" t="s">
        <v>121</v>
      </c>
      <c r="D55" s="3">
        <v>87.750873940000034</v>
      </c>
      <c r="E55" s="3">
        <v>88.850840850000012</v>
      </c>
      <c r="F55" s="3">
        <v>88.928892019999992</v>
      </c>
      <c r="G55" s="3">
        <v>7.8051169999986889E-2</v>
      </c>
      <c r="H55" s="2">
        <v>8.7845167533928724E-4</v>
      </c>
      <c r="I55" s="2">
        <v>6.6523222450692318E-3</v>
      </c>
    </row>
    <row r="56" spans="1:9" x14ac:dyDescent="0.25">
      <c r="A56" s="1">
        <v>31</v>
      </c>
      <c r="B56" s="1" t="s">
        <v>2</v>
      </c>
      <c r="C56" s="1" t="s">
        <v>14</v>
      </c>
      <c r="D56" s="3">
        <v>73.43275776000003</v>
      </c>
      <c r="E56" s="3">
        <v>73.510621009999994</v>
      </c>
      <c r="F56" s="3">
        <v>73.733587040000003</v>
      </c>
      <c r="G56" s="3">
        <v>0.22296603000001608</v>
      </c>
      <c r="H56" s="2">
        <v>3.0331131329945503E-3</v>
      </c>
      <c r="I56" s="2">
        <v>5.5156380579286617E-3</v>
      </c>
    </row>
    <row r="57" spans="1:9" ht="22.5" x14ac:dyDescent="0.25">
      <c r="A57" s="1">
        <v>32</v>
      </c>
      <c r="B57" s="1" t="s">
        <v>2</v>
      </c>
      <c r="C57" s="1" t="s">
        <v>122</v>
      </c>
      <c r="D57" s="3">
        <v>56.642078249999997</v>
      </c>
      <c r="E57" s="3">
        <v>57.304648119999989</v>
      </c>
      <c r="F57" s="3">
        <v>58.821174270000007</v>
      </c>
      <c r="G57" s="3">
        <v>1.5165261500000209</v>
      </c>
      <c r="H57" s="31">
        <v>2.6464278199986636E-2</v>
      </c>
      <c r="I57" s="2">
        <v>4.4001156113517379E-3</v>
      </c>
    </row>
    <row r="58" spans="1:9" x14ac:dyDescent="0.25">
      <c r="A58" s="1">
        <v>33</v>
      </c>
      <c r="B58" s="1" t="s">
        <v>2</v>
      </c>
      <c r="C58" s="1" t="s">
        <v>13</v>
      </c>
      <c r="D58" s="3">
        <v>54.145953610000007</v>
      </c>
      <c r="E58" s="3">
        <v>54.614052440000002</v>
      </c>
      <c r="F58" s="3">
        <v>55.78984498999997</v>
      </c>
      <c r="G58" s="3">
        <v>1.1757925499999673</v>
      </c>
      <c r="H58" s="31">
        <v>2.1529121123024415E-2</v>
      </c>
      <c r="I58" s="2">
        <v>4.1733571446327467E-3</v>
      </c>
    </row>
    <row r="59" spans="1:9" x14ac:dyDescent="0.25">
      <c r="A59" s="1">
        <v>34</v>
      </c>
      <c r="B59" s="1" t="s">
        <v>2</v>
      </c>
      <c r="C59" s="1" t="s">
        <v>123</v>
      </c>
      <c r="D59" s="3">
        <v>53.194793340000004</v>
      </c>
      <c r="E59" s="3">
        <v>53.904427869999992</v>
      </c>
      <c r="F59" s="3">
        <v>54.488585359999995</v>
      </c>
      <c r="G59" s="3">
        <v>0.58415749000000206</v>
      </c>
      <c r="H59" s="31">
        <v>1.0836911049474464E-2</v>
      </c>
      <c r="I59" s="2">
        <v>4.0760164695536893E-3</v>
      </c>
    </row>
    <row r="60" spans="1:9" x14ac:dyDescent="0.25">
      <c r="A60" s="1">
        <v>35</v>
      </c>
      <c r="B60" s="1" t="s">
        <v>2</v>
      </c>
      <c r="C60" s="1" t="s">
        <v>12</v>
      </c>
      <c r="D60" s="3">
        <v>49.336462899999965</v>
      </c>
      <c r="E60" s="3">
        <v>49.736448700000011</v>
      </c>
      <c r="F60" s="3">
        <v>50.311867569999983</v>
      </c>
      <c r="G60" s="3">
        <v>0.57541886999997494</v>
      </c>
      <c r="H60" s="31">
        <v>1.1569359796289092E-2</v>
      </c>
      <c r="I60" s="2">
        <v>3.7635772607131622E-3</v>
      </c>
    </row>
    <row r="61" spans="1:9" x14ac:dyDescent="0.25">
      <c r="A61" s="1">
        <v>36</v>
      </c>
      <c r="B61" s="1" t="s">
        <v>2</v>
      </c>
      <c r="C61" s="1" t="s">
        <v>125</v>
      </c>
      <c r="D61" s="3">
        <v>43.562848519999996</v>
      </c>
      <c r="E61" s="3">
        <v>48.384940929999992</v>
      </c>
      <c r="F61" s="3">
        <v>47.867819399999973</v>
      </c>
      <c r="G61" s="3">
        <v>-0.51712153000001604</v>
      </c>
      <c r="H61" s="26">
        <v>-1.068765446563533E-2</v>
      </c>
      <c r="I61" s="2">
        <v>3.5807503341654294E-3</v>
      </c>
    </row>
    <row r="62" spans="1:9" x14ac:dyDescent="0.25">
      <c r="A62" s="1">
        <v>37</v>
      </c>
      <c r="B62" s="1" t="s">
        <v>2</v>
      </c>
      <c r="C62" s="1" t="s">
        <v>124</v>
      </c>
      <c r="D62" s="3">
        <v>45.261178080000015</v>
      </c>
      <c r="E62" s="3">
        <v>46.660552299999978</v>
      </c>
      <c r="F62" s="3">
        <v>47.22920569999998</v>
      </c>
      <c r="G62" s="3">
        <v>0.56865340000000597</v>
      </c>
      <c r="H62" s="31">
        <v>1.2187026770362645E-2</v>
      </c>
      <c r="I62" s="2">
        <v>3.5329788616325149E-3</v>
      </c>
    </row>
    <row r="63" spans="1:9" x14ac:dyDescent="0.25">
      <c r="A63" s="1">
        <v>38</v>
      </c>
      <c r="B63" s="1" t="s">
        <v>2</v>
      </c>
      <c r="C63" s="1" t="s">
        <v>126</v>
      </c>
      <c r="D63" s="3">
        <v>38.690217579999981</v>
      </c>
      <c r="E63" s="3">
        <v>38.67909091999995</v>
      </c>
      <c r="F63" s="3">
        <v>39.082799420000008</v>
      </c>
      <c r="G63" s="3">
        <v>0.40370850000005959</v>
      </c>
      <c r="H63" s="31">
        <v>1.0437383361337286E-2</v>
      </c>
      <c r="I63" s="2">
        <v>2.9235872625375022E-3</v>
      </c>
    </row>
    <row r="64" spans="1:9" x14ac:dyDescent="0.25">
      <c r="A64" s="1">
        <v>39</v>
      </c>
      <c r="B64" s="1" t="s">
        <v>2</v>
      </c>
      <c r="C64" s="1" t="s">
        <v>127</v>
      </c>
      <c r="D64" s="3">
        <v>25.481911619999988</v>
      </c>
      <c r="E64" s="3">
        <v>25.969031709999999</v>
      </c>
      <c r="F64" s="3">
        <v>26.575502019999995</v>
      </c>
      <c r="G64" s="3">
        <v>0.60647030999999496</v>
      </c>
      <c r="H64" s="31">
        <v>2.3353597345197086E-2</v>
      </c>
      <c r="I64" s="2">
        <v>1.9879793759464436E-3</v>
      </c>
    </row>
    <row r="65" spans="1:9" x14ac:dyDescent="0.25">
      <c r="A65" s="1">
        <v>40</v>
      </c>
      <c r="B65" s="1" t="s">
        <v>15</v>
      </c>
      <c r="C65" s="1" t="s">
        <v>128</v>
      </c>
      <c r="D65" s="3">
        <v>17.611401790000002</v>
      </c>
      <c r="E65" s="3">
        <v>17.436623629999996</v>
      </c>
      <c r="F65" s="3">
        <v>17.555914659999985</v>
      </c>
      <c r="G65" s="3">
        <v>0.11929102999999001</v>
      </c>
      <c r="H65" s="31">
        <v>6.8414064862160505E-3</v>
      </c>
      <c r="I65" s="2">
        <v>1.3132695007488629E-3</v>
      </c>
    </row>
    <row r="66" spans="1:9" x14ac:dyDescent="0.25">
      <c r="A66" s="97" t="s">
        <v>0</v>
      </c>
      <c r="B66" s="97"/>
      <c r="C66" s="16" t="s">
        <v>16</v>
      </c>
      <c r="D66" s="4">
        <v>13044.935482300003</v>
      </c>
      <c r="E66" s="4">
        <v>13210.38170459</v>
      </c>
      <c r="F66" s="4">
        <v>13368.097446860009</v>
      </c>
      <c r="G66" s="4">
        <v>157.71574227000809</v>
      </c>
      <c r="H66" s="5">
        <v>1.1938772534877559E-2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4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6" ht="15.75" x14ac:dyDescent="0.25">
      <c r="A2" s="14" t="s">
        <v>289</v>
      </c>
      <c r="B2" s="14"/>
      <c r="C2" s="14"/>
    </row>
    <row r="3" spans="1:6" ht="15.75" thickBot="1" x14ac:dyDescent="0.3"/>
    <row r="4" spans="1:6" ht="15.75" thickBot="1" x14ac:dyDescent="0.3">
      <c r="D4" s="78" t="s">
        <v>260</v>
      </c>
      <c r="E4" s="78" t="s">
        <v>284</v>
      </c>
      <c r="F4" s="78" t="s">
        <v>290</v>
      </c>
    </row>
    <row r="5" spans="1:6" ht="15.75" thickBot="1" x14ac:dyDescent="0.3">
      <c r="A5" s="78" t="s">
        <v>17</v>
      </c>
      <c r="B5" s="78" t="s">
        <v>18</v>
      </c>
      <c r="C5" s="78" t="s">
        <v>19</v>
      </c>
      <c r="D5" s="79">
        <v>44805</v>
      </c>
      <c r="E5" s="79">
        <v>44805</v>
      </c>
      <c r="F5" s="79">
        <v>44805</v>
      </c>
    </row>
    <row r="6" spans="1:6" x14ac:dyDescent="0.25">
      <c r="A6" s="1">
        <v>1</v>
      </c>
      <c r="B6" s="1" t="s">
        <v>1</v>
      </c>
      <c r="C6" s="1" t="s">
        <v>8</v>
      </c>
      <c r="D6" s="3">
        <v>43.218602419999996</v>
      </c>
      <c r="E6" s="3">
        <v>36.796618380000005</v>
      </c>
      <c r="F6" s="3">
        <f>+D6-E6</f>
        <v>6.421984039999991</v>
      </c>
    </row>
    <row r="7" spans="1:6" x14ac:dyDescent="0.25">
      <c r="A7" s="1">
        <f t="shared" ref="A7:A40" si="0">1+A6</f>
        <v>2</v>
      </c>
      <c r="B7" s="1" t="s">
        <v>1</v>
      </c>
      <c r="C7" s="1" t="s">
        <v>104</v>
      </c>
      <c r="D7" s="3">
        <v>54.112426580000005</v>
      </c>
      <c r="E7" s="3">
        <v>47.692930169999997</v>
      </c>
      <c r="F7" s="3">
        <f>+D7-E7</f>
        <v>6.4194964100000078</v>
      </c>
    </row>
    <row r="8" spans="1:6" x14ac:dyDescent="0.25">
      <c r="A8" s="1">
        <f t="shared" si="0"/>
        <v>3</v>
      </c>
      <c r="B8" s="1" t="s">
        <v>1</v>
      </c>
      <c r="C8" s="1" t="s">
        <v>103</v>
      </c>
      <c r="D8" s="3">
        <v>77.738285660000017</v>
      </c>
      <c r="E8" s="3">
        <v>71.850531070000002</v>
      </c>
      <c r="F8" s="3">
        <f>+D8-E8</f>
        <v>5.8877545900000143</v>
      </c>
    </row>
    <row r="9" spans="1:6" x14ac:dyDescent="0.25">
      <c r="A9" s="1">
        <f t="shared" si="0"/>
        <v>4</v>
      </c>
      <c r="B9" s="1" t="s">
        <v>1</v>
      </c>
      <c r="C9" s="1" t="s">
        <v>9</v>
      </c>
      <c r="D9" s="3">
        <v>102.72210686</v>
      </c>
      <c r="E9" s="3">
        <v>97.952328739999999</v>
      </c>
      <c r="F9" s="3">
        <f>+D9-E9</f>
        <v>4.769778119999998</v>
      </c>
    </row>
    <row r="10" spans="1:6" x14ac:dyDescent="0.25">
      <c r="A10" s="1">
        <f t="shared" si="0"/>
        <v>5</v>
      </c>
      <c r="B10" s="1" t="s">
        <v>1</v>
      </c>
      <c r="C10" s="1" t="s">
        <v>102</v>
      </c>
      <c r="D10" s="3">
        <v>119.55998253999999</v>
      </c>
      <c r="E10" s="3">
        <v>115.07653270000002</v>
      </c>
      <c r="F10" s="3">
        <f>+D10-E10</f>
        <v>4.4834498399999774</v>
      </c>
    </row>
    <row r="11" spans="1:6" x14ac:dyDescent="0.25">
      <c r="A11" s="1">
        <f t="shared" si="0"/>
        <v>6</v>
      </c>
      <c r="B11" s="1" t="s">
        <v>1</v>
      </c>
      <c r="C11" s="1" t="s">
        <v>5</v>
      </c>
      <c r="D11" s="3">
        <v>33.2516885</v>
      </c>
      <c r="E11" s="3">
        <v>30.360652110000004</v>
      </c>
      <c r="F11" s="3">
        <f>+D11-E11</f>
        <v>2.8910363899999965</v>
      </c>
    </row>
    <row r="12" spans="1:6" x14ac:dyDescent="0.25">
      <c r="A12" s="1">
        <f t="shared" si="0"/>
        <v>7</v>
      </c>
      <c r="B12" s="1" t="s">
        <v>1</v>
      </c>
      <c r="C12" s="1" t="s">
        <v>4</v>
      </c>
      <c r="D12" s="3">
        <v>37.26475859</v>
      </c>
      <c r="E12" s="3">
        <v>34.407748510000005</v>
      </c>
      <c r="F12" s="3">
        <f>+D12-E12</f>
        <v>2.8570100799999949</v>
      </c>
    </row>
    <row r="13" spans="1:6" x14ac:dyDescent="0.25">
      <c r="A13" s="1">
        <f t="shared" si="0"/>
        <v>8</v>
      </c>
      <c r="B13" s="1" t="s">
        <v>1</v>
      </c>
      <c r="C13" s="1" t="s">
        <v>10</v>
      </c>
      <c r="D13" s="3">
        <v>52.535446669999992</v>
      </c>
      <c r="E13" s="3">
        <v>49.861839960000012</v>
      </c>
      <c r="F13" s="3">
        <f>+D13-E13</f>
        <v>2.6736067099999801</v>
      </c>
    </row>
    <row r="14" spans="1:6" x14ac:dyDescent="0.25">
      <c r="A14" s="1">
        <f t="shared" si="0"/>
        <v>9</v>
      </c>
      <c r="B14" s="1" t="s">
        <v>1</v>
      </c>
      <c r="C14" s="1" t="s">
        <v>110</v>
      </c>
      <c r="D14" s="3">
        <v>32.011244599999998</v>
      </c>
      <c r="E14" s="3">
        <v>29.567080900000008</v>
      </c>
      <c r="F14" s="3">
        <f>+D14-E14</f>
        <v>2.4441636999999901</v>
      </c>
    </row>
    <row r="15" spans="1:6" x14ac:dyDescent="0.25">
      <c r="A15" s="1">
        <f t="shared" si="0"/>
        <v>10</v>
      </c>
      <c r="B15" s="1" t="s">
        <v>1</v>
      </c>
      <c r="C15" s="1" t="s">
        <v>105</v>
      </c>
      <c r="D15" s="3">
        <v>47.887995880000005</v>
      </c>
      <c r="E15" s="3">
        <v>45.710213919999994</v>
      </c>
      <c r="F15" s="3">
        <f>+D15-E15</f>
        <v>2.1777819600000115</v>
      </c>
    </row>
    <row r="16" spans="1:6" x14ac:dyDescent="0.25">
      <c r="A16" s="1">
        <f t="shared" si="0"/>
        <v>11</v>
      </c>
      <c r="B16" s="1" t="s">
        <v>1</v>
      </c>
      <c r="C16" s="1" t="s">
        <v>112</v>
      </c>
      <c r="D16" s="3">
        <v>24.932445180000006</v>
      </c>
      <c r="E16" s="3">
        <v>22.864142409999999</v>
      </c>
      <c r="F16" s="3">
        <f>+D16-E16</f>
        <v>2.0683027700000061</v>
      </c>
    </row>
    <row r="17" spans="1:6" x14ac:dyDescent="0.25">
      <c r="A17" s="1">
        <f t="shared" si="0"/>
        <v>12</v>
      </c>
      <c r="B17" s="1" t="s">
        <v>1</v>
      </c>
      <c r="C17" s="1" t="s">
        <v>109</v>
      </c>
      <c r="D17" s="3">
        <v>41.509561839999996</v>
      </c>
      <c r="E17" s="3">
        <v>39.460470089999987</v>
      </c>
      <c r="F17" s="3">
        <f>+D17-E17</f>
        <v>2.0490917500000094</v>
      </c>
    </row>
    <row r="18" spans="1:6" x14ac:dyDescent="0.25">
      <c r="A18" s="1">
        <f t="shared" si="0"/>
        <v>13</v>
      </c>
      <c r="B18" s="1" t="s">
        <v>1</v>
      </c>
      <c r="C18" s="1" t="s">
        <v>108</v>
      </c>
      <c r="D18" s="3">
        <v>39.857205010000001</v>
      </c>
      <c r="E18" s="3">
        <v>37.869988429999992</v>
      </c>
      <c r="F18" s="3">
        <f>+D18-E18</f>
        <v>1.987216580000009</v>
      </c>
    </row>
    <row r="19" spans="1:6" x14ac:dyDescent="0.25">
      <c r="A19" s="1">
        <f t="shared" si="0"/>
        <v>14</v>
      </c>
      <c r="B19" s="1" t="s">
        <v>1</v>
      </c>
      <c r="C19" s="1" t="s">
        <v>107</v>
      </c>
      <c r="D19" s="3">
        <v>35.73664952</v>
      </c>
      <c r="E19" s="3">
        <v>33.829576859999996</v>
      </c>
      <c r="F19" s="3">
        <f>+D19-E19</f>
        <v>1.9070726600000043</v>
      </c>
    </row>
    <row r="20" spans="1:6" x14ac:dyDescent="0.25">
      <c r="A20" s="1">
        <f t="shared" si="0"/>
        <v>15</v>
      </c>
      <c r="B20" s="1" t="s">
        <v>1</v>
      </c>
      <c r="C20" s="1" t="s">
        <v>106</v>
      </c>
      <c r="D20" s="3">
        <v>48.159347990000001</v>
      </c>
      <c r="E20" s="3">
        <v>46.375537680000001</v>
      </c>
      <c r="F20" s="3">
        <f>+D20-E20</f>
        <v>1.7838103099999998</v>
      </c>
    </row>
    <row r="21" spans="1:6" x14ac:dyDescent="0.25">
      <c r="A21" s="1">
        <f t="shared" si="0"/>
        <v>16</v>
      </c>
      <c r="B21" s="1" t="s">
        <v>1</v>
      </c>
      <c r="C21" s="1" t="s">
        <v>7</v>
      </c>
      <c r="D21" s="3">
        <v>29.916889980000001</v>
      </c>
      <c r="E21" s="3">
        <v>28.165958609999997</v>
      </c>
      <c r="F21" s="3">
        <f>+D21-E21</f>
        <v>1.7509313700000035</v>
      </c>
    </row>
    <row r="22" spans="1:6" x14ac:dyDescent="0.25">
      <c r="A22" s="1">
        <f t="shared" si="0"/>
        <v>17</v>
      </c>
      <c r="B22" s="1" t="s">
        <v>1</v>
      </c>
      <c r="C22" s="1" t="s">
        <v>113</v>
      </c>
      <c r="D22" s="3">
        <v>21.247805919999998</v>
      </c>
      <c r="E22" s="3">
        <v>19.58715741</v>
      </c>
      <c r="F22" s="3">
        <f>+D22-E22</f>
        <v>1.6606485099999979</v>
      </c>
    </row>
    <row r="23" spans="1:6" x14ac:dyDescent="0.25">
      <c r="A23" s="1">
        <f t="shared" si="0"/>
        <v>18</v>
      </c>
      <c r="B23" s="1" t="s">
        <v>1</v>
      </c>
      <c r="C23" s="1" t="s">
        <v>6</v>
      </c>
      <c r="D23" s="3">
        <v>10.677566179999996</v>
      </c>
      <c r="E23" s="3">
        <v>9.4211986799999998</v>
      </c>
      <c r="F23" s="3">
        <f>+D23-E23</f>
        <v>1.2563674999999961</v>
      </c>
    </row>
    <row r="24" spans="1:6" x14ac:dyDescent="0.25">
      <c r="A24" s="1">
        <f t="shared" si="0"/>
        <v>19</v>
      </c>
      <c r="B24" s="1" t="s">
        <v>1</v>
      </c>
      <c r="C24" s="1" t="s">
        <v>101</v>
      </c>
      <c r="D24" s="3">
        <v>134.60429492</v>
      </c>
      <c r="E24" s="3">
        <v>133.39030793000001</v>
      </c>
      <c r="F24" s="3">
        <f>+D24-E24</f>
        <v>1.2139869899999951</v>
      </c>
    </row>
    <row r="25" spans="1:6" x14ac:dyDescent="0.25">
      <c r="A25" s="1">
        <f t="shared" si="0"/>
        <v>20</v>
      </c>
      <c r="B25" s="1" t="s">
        <v>1</v>
      </c>
      <c r="C25" s="1" t="s">
        <v>3</v>
      </c>
      <c r="D25" s="3">
        <v>10.272991959999999</v>
      </c>
      <c r="E25" s="3">
        <v>9.3122784499999991</v>
      </c>
      <c r="F25" s="3">
        <f>+D25-E25</f>
        <v>0.96071350999999972</v>
      </c>
    </row>
    <row r="26" spans="1:6" x14ac:dyDescent="0.25">
      <c r="A26" s="1">
        <f t="shared" si="0"/>
        <v>21</v>
      </c>
      <c r="B26" s="1" t="s">
        <v>1</v>
      </c>
      <c r="C26" s="1" t="s">
        <v>120</v>
      </c>
      <c r="D26" s="3">
        <v>9.4075495699999987</v>
      </c>
      <c r="E26" s="3">
        <v>8.7680626300000011</v>
      </c>
      <c r="F26" s="3">
        <f>+D26-E26</f>
        <v>0.63948693999999762</v>
      </c>
    </row>
    <row r="27" spans="1:6" x14ac:dyDescent="0.25">
      <c r="A27" s="1">
        <f t="shared" si="0"/>
        <v>22</v>
      </c>
      <c r="B27" s="1" t="s">
        <v>1</v>
      </c>
      <c r="C27" s="1" t="s">
        <v>11</v>
      </c>
      <c r="D27" s="3">
        <v>10.666912670000002</v>
      </c>
      <c r="E27" s="3">
        <v>10.04666671</v>
      </c>
      <c r="F27" s="3">
        <f>+D27-E27</f>
        <v>0.62024596000000187</v>
      </c>
    </row>
    <row r="28" spans="1:6" x14ac:dyDescent="0.25">
      <c r="A28" s="1">
        <f t="shared" si="0"/>
        <v>23</v>
      </c>
      <c r="B28" s="1" t="s">
        <v>1</v>
      </c>
      <c r="C28" s="1" t="s">
        <v>121</v>
      </c>
      <c r="D28" s="3">
        <v>8.855536080000002</v>
      </c>
      <c r="E28" s="3">
        <v>8.2516152900000002</v>
      </c>
      <c r="F28" s="3">
        <f>+D28-E28</f>
        <v>0.60392079000000187</v>
      </c>
    </row>
    <row r="29" spans="1:6" x14ac:dyDescent="0.25">
      <c r="A29" s="1">
        <f t="shared" si="0"/>
        <v>24</v>
      </c>
      <c r="B29" s="1" t="s">
        <v>1</v>
      </c>
      <c r="C29" s="1" t="s">
        <v>114</v>
      </c>
      <c r="D29" s="3">
        <v>21.532873089999999</v>
      </c>
      <c r="E29" s="3">
        <v>20.956803679999993</v>
      </c>
      <c r="F29" s="3">
        <f>+D29-E29</f>
        <v>0.57606941000000589</v>
      </c>
    </row>
    <row r="30" spans="1:6" x14ac:dyDescent="0.25">
      <c r="A30" s="1">
        <f t="shared" si="0"/>
        <v>25</v>
      </c>
      <c r="B30" s="1" t="s">
        <v>2</v>
      </c>
      <c r="C30" s="1" t="s">
        <v>124</v>
      </c>
      <c r="D30" s="3">
        <v>4.726613490000001</v>
      </c>
      <c r="E30" s="3">
        <v>4.3026789799999996</v>
      </c>
      <c r="F30" s="3">
        <f>+D30-E30</f>
        <v>0.42393451000000137</v>
      </c>
    </row>
    <row r="31" spans="1:6" x14ac:dyDescent="0.25">
      <c r="A31" s="1">
        <f t="shared" si="0"/>
        <v>26</v>
      </c>
      <c r="B31" s="1" t="s">
        <v>1</v>
      </c>
      <c r="C31" s="1" t="s">
        <v>115</v>
      </c>
      <c r="D31" s="3">
        <v>20.887915409999998</v>
      </c>
      <c r="E31" s="3">
        <v>20.484550669999997</v>
      </c>
      <c r="F31" s="3">
        <f>+D31-E31</f>
        <v>0.40336474000000067</v>
      </c>
    </row>
    <row r="32" spans="1:6" ht="22.5" x14ac:dyDescent="0.25">
      <c r="A32" s="1">
        <f t="shared" si="0"/>
        <v>27</v>
      </c>
      <c r="B32" s="1" t="s">
        <v>1</v>
      </c>
      <c r="C32" s="1" t="s">
        <v>118</v>
      </c>
      <c r="D32" s="3">
        <v>10.398708940000006</v>
      </c>
      <c r="E32" s="3">
        <v>10.060913109999996</v>
      </c>
      <c r="F32" s="3">
        <f>+D32-E32</f>
        <v>0.3377958300000099</v>
      </c>
    </row>
    <row r="33" spans="1:6" x14ac:dyDescent="0.25">
      <c r="A33" s="1">
        <f t="shared" si="0"/>
        <v>28</v>
      </c>
      <c r="B33" s="1" t="s">
        <v>2</v>
      </c>
      <c r="C33" s="1" t="s">
        <v>14</v>
      </c>
      <c r="D33" s="3">
        <v>7.4701299699999986</v>
      </c>
      <c r="E33" s="3">
        <v>7.138590090000001</v>
      </c>
      <c r="F33" s="3">
        <f>+D33-E33</f>
        <v>0.33153987999999757</v>
      </c>
    </row>
    <row r="34" spans="1:6" x14ac:dyDescent="0.25">
      <c r="A34" s="1">
        <f t="shared" si="0"/>
        <v>29</v>
      </c>
      <c r="B34" s="1" t="s">
        <v>2</v>
      </c>
      <c r="C34" s="1" t="s">
        <v>126</v>
      </c>
      <c r="D34" s="3">
        <v>4.4223574999999977</v>
      </c>
      <c r="E34" s="3">
        <v>4.1171306600000008</v>
      </c>
      <c r="F34" s="3">
        <f>+D34-E34</f>
        <v>0.30522683999999689</v>
      </c>
    </row>
    <row r="35" spans="1:6" x14ac:dyDescent="0.25">
      <c r="A35" s="1">
        <f t="shared" si="0"/>
        <v>30</v>
      </c>
      <c r="B35" s="1" t="s">
        <v>1</v>
      </c>
      <c r="C35" s="1" t="s">
        <v>116</v>
      </c>
      <c r="D35" s="3">
        <v>14.76562214</v>
      </c>
      <c r="E35" s="3">
        <v>14.533184200000003</v>
      </c>
      <c r="F35" s="3">
        <f>+D35-E35</f>
        <v>0.23243793999999696</v>
      </c>
    </row>
    <row r="36" spans="1:6" x14ac:dyDescent="0.25">
      <c r="A36" s="1">
        <f t="shared" si="0"/>
        <v>31</v>
      </c>
      <c r="B36" s="1" t="s">
        <v>2</v>
      </c>
      <c r="C36" s="1" t="s">
        <v>12</v>
      </c>
      <c r="D36" s="3">
        <v>5.3370442899999997</v>
      </c>
      <c r="E36" s="3">
        <v>5.1226789499999992</v>
      </c>
      <c r="F36" s="3">
        <f>+D36-E36</f>
        <v>0.21436534000000051</v>
      </c>
    </row>
    <row r="37" spans="1:6" x14ac:dyDescent="0.25">
      <c r="A37" s="1">
        <f t="shared" si="0"/>
        <v>32</v>
      </c>
      <c r="B37" s="1" t="s">
        <v>1</v>
      </c>
      <c r="C37" s="1" t="s">
        <v>119</v>
      </c>
      <c r="D37" s="3">
        <v>13.150589479999999</v>
      </c>
      <c r="E37" s="3">
        <v>12.936456269999997</v>
      </c>
      <c r="F37" s="3">
        <f>+D37-E37</f>
        <v>0.21413321000000174</v>
      </c>
    </row>
    <row r="38" spans="1:6" x14ac:dyDescent="0.25">
      <c r="A38" s="1">
        <f t="shared" si="0"/>
        <v>33</v>
      </c>
      <c r="B38" s="1" t="s">
        <v>2</v>
      </c>
      <c r="C38" s="1" t="s">
        <v>123</v>
      </c>
      <c r="D38" s="3">
        <v>5.4506600000000009</v>
      </c>
      <c r="E38" s="3">
        <v>5.3133443300000005</v>
      </c>
      <c r="F38" s="3">
        <f>+D38-E38</f>
        <v>0.13731567000000044</v>
      </c>
    </row>
    <row r="39" spans="1:6" x14ac:dyDescent="0.25">
      <c r="A39" s="1">
        <f t="shared" si="0"/>
        <v>34</v>
      </c>
      <c r="B39" s="1" t="s">
        <v>2</v>
      </c>
      <c r="C39" s="1" t="s">
        <v>127</v>
      </c>
      <c r="D39" s="3">
        <v>2.72504744</v>
      </c>
      <c r="E39" s="3">
        <v>2.6037641999999996</v>
      </c>
      <c r="F39" s="3">
        <f>+D39-E39</f>
        <v>0.12128324000000035</v>
      </c>
    </row>
    <row r="40" spans="1:6" ht="22.5" x14ac:dyDescent="0.25">
      <c r="A40" s="1">
        <f t="shared" si="0"/>
        <v>35</v>
      </c>
      <c r="B40" s="1" t="s">
        <v>1</v>
      </c>
      <c r="C40" s="1" t="s">
        <v>111</v>
      </c>
      <c r="D40" s="3">
        <v>30.730085120000002</v>
      </c>
      <c r="E40" s="3">
        <v>30.66971247</v>
      </c>
      <c r="F40" s="3">
        <f>+D40-E40</f>
        <v>6.0372650000001471E-2</v>
      </c>
    </row>
    <row r="41" spans="1:6" x14ac:dyDescent="0.25">
      <c r="A41" s="1">
        <f t="shared" ref="A41:A45" si="1">1+A40</f>
        <v>36</v>
      </c>
      <c r="B41" s="1" t="s">
        <v>2</v>
      </c>
      <c r="C41" s="1" t="s">
        <v>125</v>
      </c>
      <c r="D41" s="3">
        <v>3.7512780299999999</v>
      </c>
      <c r="E41" s="3">
        <v>3.6941654700000006</v>
      </c>
      <c r="F41" s="3">
        <f>+D41-E41</f>
        <v>5.7112559999999313E-2</v>
      </c>
    </row>
    <row r="42" spans="1:6" x14ac:dyDescent="0.25">
      <c r="A42" s="1">
        <f t="shared" si="1"/>
        <v>37</v>
      </c>
      <c r="B42" s="1" t="s">
        <v>15</v>
      </c>
      <c r="C42" s="1" t="s">
        <v>128</v>
      </c>
      <c r="D42" s="3">
        <v>1.3681478300000001</v>
      </c>
      <c r="E42" s="3">
        <v>1.31667242</v>
      </c>
      <c r="F42" s="3">
        <f>+D42-E42</f>
        <v>5.147541000000011E-2</v>
      </c>
    </row>
    <row r="43" spans="1:6" x14ac:dyDescent="0.25">
      <c r="A43" s="1">
        <f t="shared" si="1"/>
        <v>38</v>
      </c>
      <c r="B43" s="1" t="s">
        <v>1</v>
      </c>
      <c r="C43" s="1" t="s">
        <v>117</v>
      </c>
      <c r="D43" s="3">
        <v>14.272836939999999</v>
      </c>
      <c r="E43" s="3">
        <v>14.226436029999999</v>
      </c>
      <c r="F43" s="3">
        <f>+D43-E43</f>
        <v>4.6400910000000906E-2</v>
      </c>
    </row>
    <row r="44" spans="1:6" x14ac:dyDescent="0.25">
      <c r="A44" s="1">
        <f t="shared" si="1"/>
        <v>39</v>
      </c>
      <c r="B44" s="1" t="s">
        <v>2</v>
      </c>
      <c r="C44" s="1" t="s">
        <v>13</v>
      </c>
      <c r="D44" s="3">
        <v>4.9586308599999995</v>
      </c>
      <c r="E44" s="3">
        <v>4.9176307200000018</v>
      </c>
      <c r="F44" s="3">
        <f>+D44-E44</f>
        <v>4.1000139999997742E-2</v>
      </c>
    </row>
    <row r="45" spans="1:6" ht="22.5" x14ac:dyDescent="0.25">
      <c r="A45" s="1">
        <f t="shared" si="1"/>
        <v>40</v>
      </c>
      <c r="B45" s="1" t="s">
        <v>2</v>
      </c>
      <c r="C45" s="1" t="s">
        <v>122</v>
      </c>
      <c r="D45" s="3">
        <v>4.4214751399999983</v>
      </c>
      <c r="E45" s="3">
        <v>4.420983950000001</v>
      </c>
      <c r="F45" s="3">
        <f>+D45-E45</f>
        <v>4.9118999999731017E-4</v>
      </c>
    </row>
    <row r="46" spans="1:6" x14ac:dyDescent="0.25">
      <c r="A46" s="80" t="s">
        <v>0</v>
      </c>
      <c r="B46" s="80"/>
      <c r="C46" s="81" t="s">
        <v>291</v>
      </c>
      <c r="D46" s="82">
        <v>1196.5173107899998</v>
      </c>
      <c r="E46" s="82">
        <v>1133.4351338399995</v>
      </c>
      <c r="F46" s="82">
        <f t="shared" ref="F46" si="2">+D46-E46</f>
        <v>63.082176950000303</v>
      </c>
    </row>
  </sheetData>
  <sortState xmlns:xlrd2="http://schemas.microsoft.com/office/spreadsheetml/2017/richdata2" ref="B6:F45">
    <sortCondition descending="1" ref="F6:F45"/>
  </sortState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6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24" t="s">
        <v>72</v>
      </c>
      <c r="B2" s="24"/>
      <c r="C2" s="24"/>
    </row>
    <row r="20" spans="1:7" ht="15.75" x14ac:dyDescent="0.25">
      <c r="A20" s="24" t="s">
        <v>71</v>
      </c>
      <c r="B20" s="24"/>
      <c r="C20" s="24"/>
    </row>
    <row r="22" spans="1:7" x14ac:dyDescent="0.25">
      <c r="D22" s="109" t="s">
        <v>28</v>
      </c>
      <c r="E22" s="109"/>
      <c r="F22" s="109"/>
    </row>
    <row r="23" spans="1:7" x14ac:dyDescent="0.25">
      <c r="D23" s="110" t="s">
        <v>38</v>
      </c>
      <c r="E23" s="110"/>
      <c r="F23" s="110"/>
    </row>
    <row r="24" spans="1:7" ht="15" customHeight="1" x14ac:dyDescent="0.25">
      <c r="D24" s="111" t="s">
        <v>48</v>
      </c>
      <c r="E24" s="111"/>
      <c r="F24" s="111"/>
      <c r="G24" s="105" t="s">
        <v>298</v>
      </c>
    </row>
    <row r="25" spans="1:7" x14ac:dyDescent="0.25">
      <c r="A25" s="20" t="s">
        <v>17</v>
      </c>
      <c r="B25" s="91" t="s">
        <v>18</v>
      </c>
      <c r="C25" s="91" t="s">
        <v>19</v>
      </c>
      <c r="D25" s="91" t="s">
        <v>292</v>
      </c>
      <c r="E25" s="91" t="s">
        <v>293</v>
      </c>
      <c r="F25" s="91" t="s">
        <v>295</v>
      </c>
      <c r="G25" s="106"/>
    </row>
    <row r="26" spans="1:7" x14ac:dyDescent="0.25">
      <c r="A26" s="23">
        <v>1</v>
      </c>
      <c r="B26" s="1" t="s">
        <v>1</v>
      </c>
      <c r="C26" s="1" t="s">
        <v>8</v>
      </c>
      <c r="D26" s="6">
        <v>0.59311664386635043</v>
      </c>
      <c r="E26" s="6">
        <v>0.53158616379318946</v>
      </c>
      <c r="F26" s="6">
        <v>0.52968417260572165</v>
      </c>
      <c r="G26" s="2">
        <v>-1.9019911874678108E-3</v>
      </c>
    </row>
    <row r="27" spans="1:7" x14ac:dyDescent="0.25">
      <c r="A27" s="23">
        <v>2</v>
      </c>
      <c r="B27" s="1" t="s">
        <v>1</v>
      </c>
      <c r="C27" s="1" t="s">
        <v>104</v>
      </c>
      <c r="D27" s="6">
        <v>0.63044902555152293</v>
      </c>
      <c r="E27" s="6">
        <v>0.61547628928988463</v>
      </c>
      <c r="F27" s="6">
        <v>0.63110888036420343</v>
      </c>
      <c r="G27" s="27">
        <v>1.5632591074318802E-2</v>
      </c>
    </row>
    <row r="28" spans="1:7" x14ac:dyDescent="0.25">
      <c r="A28" s="23">
        <v>3</v>
      </c>
      <c r="B28" s="1" t="s">
        <v>1</v>
      </c>
      <c r="C28" s="1" t="s">
        <v>6</v>
      </c>
      <c r="D28" s="6">
        <v>0.73400138141795124</v>
      </c>
      <c r="E28" s="6">
        <v>0.71426839084621663</v>
      </c>
      <c r="F28" s="6">
        <v>0.71979719997319869</v>
      </c>
      <c r="G28" s="27">
        <v>5.5288091269820594E-3</v>
      </c>
    </row>
    <row r="29" spans="1:7" x14ac:dyDescent="0.25">
      <c r="A29" s="23">
        <v>4</v>
      </c>
      <c r="B29" s="1" t="s">
        <v>1</v>
      </c>
      <c r="C29" s="1" t="s">
        <v>4</v>
      </c>
      <c r="D29" s="6">
        <v>0.75714103933120291</v>
      </c>
      <c r="E29" s="6">
        <v>0.74126705157163442</v>
      </c>
      <c r="F29" s="6">
        <v>0.73249592924379947</v>
      </c>
      <c r="G29" s="2">
        <v>-8.7711223278349459E-3</v>
      </c>
    </row>
    <row r="30" spans="1:7" x14ac:dyDescent="0.25">
      <c r="A30" s="23">
        <v>5</v>
      </c>
      <c r="B30" s="1" t="s">
        <v>1</v>
      </c>
      <c r="C30" s="1" t="s">
        <v>5</v>
      </c>
      <c r="D30" s="6">
        <v>0.75096642591849916</v>
      </c>
      <c r="E30" s="6">
        <v>0.71915405268011134</v>
      </c>
      <c r="F30" s="6">
        <v>0.7402996118962325</v>
      </c>
      <c r="G30" s="27">
        <v>2.1145559216121157E-2</v>
      </c>
    </row>
    <row r="31" spans="1:7" x14ac:dyDescent="0.25">
      <c r="A31" s="23">
        <v>6</v>
      </c>
      <c r="B31" s="1" t="s">
        <v>1</v>
      </c>
      <c r="C31" s="1" t="s">
        <v>3</v>
      </c>
      <c r="D31" s="6">
        <v>0.75539255686618034</v>
      </c>
      <c r="E31" s="6">
        <v>0.76435526807586041</v>
      </c>
      <c r="F31" s="6">
        <v>0.77260703688571364</v>
      </c>
      <c r="G31" s="27">
        <v>8.2517688098532327E-3</v>
      </c>
    </row>
    <row r="32" spans="1:7" x14ac:dyDescent="0.25">
      <c r="A32" s="23">
        <v>7</v>
      </c>
      <c r="B32" s="1" t="s">
        <v>1</v>
      </c>
      <c r="C32" s="1" t="s">
        <v>112</v>
      </c>
      <c r="D32" s="6">
        <v>0.77130921535226116</v>
      </c>
      <c r="E32" s="6">
        <v>0.76292654110120262</v>
      </c>
      <c r="F32" s="6">
        <v>0.77324833410048954</v>
      </c>
      <c r="G32" s="27">
        <v>1.0321792999286927E-2</v>
      </c>
    </row>
    <row r="33" spans="1:7" x14ac:dyDescent="0.25">
      <c r="A33" s="23">
        <v>8</v>
      </c>
      <c r="B33" s="1" t="s">
        <v>1</v>
      </c>
      <c r="C33" s="1" t="s">
        <v>120</v>
      </c>
      <c r="D33" s="6">
        <v>0.79556284570340485</v>
      </c>
      <c r="E33" s="6">
        <v>0.7582726663383742</v>
      </c>
      <c r="F33" s="6">
        <v>0.77660789801196706</v>
      </c>
      <c r="G33" s="27">
        <v>1.8335231673592856E-2</v>
      </c>
    </row>
    <row r="34" spans="1:7" x14ac:dyDescent="0.25">
      <c r="A34" s="23">
        <v>9</v>
      </c>
      <c r="B34" s="1" t="s">
        <v>1</v>
      </c>
      <c r="C34" s="1" t="s">
        <v>103</v>
      </c>
      <c r="D34" s="7">
        <v>0.84119978333508794</v>
      </c>
      <c r="E34" s="7">
        <v>0.80635472149479714</v>
      </c>
      <c r="F34" s="6">
        <v>0.79560250964576573</v>
      </c>
      <c r="G34" s="2">
        <v>-1.0752211849031412E-2</v>
      </c>
    </row>
    <row r="35" spans="1:7" x14ac:dyDescent="0.25">
      <c r="A35" s="23">
        <v>10</v>
      </c>
      <c r="B35" s="1" t="s">
        <v>1</v>
      </c>
      <c r="C35" s="1" t="s">
        <v>113</v>
      </c>
      <c r="D35" s="7">
        <v>0.80908096806911811</v>
      </c>
      <c r="E35" s="6">
        <v>0.79569906401744628</v>
      </c>
      <c r="F35" s="6">
        <v>0.79596583304026824</v>
      </c>
      <c r="G35" s="27">
        <v>2.6676902282196657E-4</v>
      </c>
    </row>
    <row r="36" spans="1:7" x14ac:dyDescent="0.25">
      <c r="A36" s="23">
        <v>11</v>
      </c>
      <c r="B36" s="1" t="s">
        <v>1</v>
      </c>
      <c r="C36" s="1" t="s">
        <v>107</v>
      </c>
      <c r="D36" s="6">
        <v>0.77720185321258883</v>
      </c>
      <c r="E36" s="6">
        <v>0.78496177854233229</v>
      </c>
      <c r="F36" s="7">
        <v>0.80381390003194353</v>
      </c>
      <c r="G36" s="27">
        <v>1.885212148961124E-2</v>
      </c>
    </row>
    <row r="37" spans="1:7" x14ac:dyDescent="0.25">
      <c r="A37" s="23">
        <v>12</v>
      </c>
      <c r="B37" s="1" t="s">
        <v>1</v>
      </c>
      <c r="C37" s="1" t="s">
        <v>7</v>
      </c>
      <c r="D37" s="6">
        <v>0.79819221258445494</v>
      </c>
      <c r="E37" s="7">
        <v>0.8012753786875928</v>
      </c>
      <c r="F37" s="7">
        <v>0.80993057459037787</v>
      </c>
      <c r="G37" s="27">
        <v>8.6551959027850733E-3</v>
      </c>
    </row>
    <row r="38" spans="1:7" x14ac:dyDescent="0.25">
      <c r="A38" s="23">
        <v>13</v>
      </c>
      <c r="B38" s="1" t="s">
        <v>1</v>
      </c>
      <c r="C38" s="1" t="s">
        <v>9</v>
      </c>
      <c r="D38" s="7">
        <v>0.81463175171385216</v>
      </c>
      <c r="E38" s="7">
        <v>0.82080791666234743</v>
      </c>
      <c r="F38" s="7">
        <v>0.83272857630531083</v>
      </c>
      <c r="G38" s="27">
        <v>1.1920659642963405E-2</v>
      </c>
    </row>
    <row r="39" spans="1:7" x14ac:dyDescent="0.25">
      <c r="A39" s="23">
        <v>14</v>
      </c>
      <c r="B39" s="1" t="s">
        <v>1</v>
      </c>
      <c r="C39" s="1" t="s">
        <v>10</v>
      </c>
      <c r="D39" s="7">
        <v>0.8514219606533997</v>
      </c>
      <c r="E39" s="7">
        <v>0.85474541766073497</v>
      </c>
      <c r="F39" s="7">
        <v>0.84969261795934548</v>
      </c>
      <c r="G39" s="2">
        <v>-5.0527997013894987E-3</v>
      </c>
    </row>
    <row r="40" spans="1:7" x14ac:dyDescent="0.25">
      <c r="A40" s="23">
        <v>15</v>
      </c>
      <c r="B40" s="1" t="s">
        <v>1</v>
      </c>
      <c r="C40" s="1" t="s">
        <v>11</v>
      </c>
      <c r="D40" s="7">
        <v>0.84022132467432797</v>
      </c>
      <c r="E40" s="7">
        <v>0.81977721434836581</v>
      </c>
      <c r="F40" s="7">
        <v>0.86227761586854346</v>
      </c>
      <c r="G40" s="27">
        <v>4.2500401520177644E-2</v>
      </c>
    </row>
    <row r="41" spans="1:7" x14ac:dyDescent="0.25">
      <c r="A41" s="23">
        <v>16</v>
      </c>
      <c r="B41" s="1" t="s">
        <v>1</v>
      </c>
      <c r="C41" s="1" t="s">
        <v>108</v>
      </c>
      <c r="D41" s="7">
        <v>0.92955266232555367</v>
      </c>
      <c r="E41" s="7">
        <v>0.8831260146493517</v>
      </c>
      <c r="F41" s="7">
        <v>0.86855300028419347</v>
      </c>
      <c r="G41" s="2">
        <v>-1.4573014365158232E-2</v>
      </c>
    </row>
    <row r="42" spans="1:7" x14ac:dyDescent="0.25">
      <c r="A42" s="23">
        <v>17</v>
      </c>
      <c r="B42" s="1" t="s">
        <v>1</v>
      </c>
      <c r="C42" s="1" t="s">
        <v>102</v>
      </c>
      <c r="D42" s="7">
        <v>0.80707931172236469</v>
      </c>
      <c r="E42" s="7">
        <v>0.84377593449699106</v>
      </c>
      <c r="F42" s="7">
        <v>0.86994254515413239</v>
      </c>
      <c r="G42" s="27">
        <v>2.616661065714132E-2</v>
      </c>
    </row>
    <row r="43" spans="1:7" x14ac:dyDescent="0.25">
      <c r="A43" s="23">
        <v>18</v>
      </c>
      <c r="B43" s="1" t="s">
        <v>1</v>
      </c>
      <c r="C43" s="1" t="s">
        <v>106</v>
      </c>
      <c r="D43" s="7">
        <v>0.91167082766645424</v>
      </c>
      <c r="E43" s="7">
        <v>0.89686541234820127</v>
      </c>
      <c r="F43" s="7">
        <v>0.90941121545109138</v>
      </c>
      <c r="G43" s="27">
        <v>1.2545803102890107E-2</v>
      </c>
    </row>
    <row r="44" spans="1:7" x14ac:dyDescent="0.25">
      <c r="A44" s="23">
        <v>19</v>
      </c>
      <c r="B44" s="1" t="s">
        <v>1</v>
      </c>
      <c r="C44" s="1" t="s">
        <v>118</v>
      </c>
      <c r="D44" s="7">
        <v>0.94951412720934825</v>
      </c>
      <c r="E44" s="7">
        <v>0.94340864563737159</v>
      </c>
      <c r="F44" s="7">
        <v>0.92379782922582332</v>
      </c>
      <c r="G44" s="2">
        <v>-1.9610816411548271E-2</v>
      </c>
    </row>
    <row r="45" spans="1:7" x14ac:dyDescent="0.25">
      <c r="A45" s="23">
        <v>20</v>
      </c>
      <c r="B45" s="1" t="s">
        <v>1</v>
      </c>
      <c r="C45" s="1" t="s">
        <v>105</v>
      </c>
      <c r="D45" s="7">
        <v>0.94593654191798848</v>
      </c>
      <c r="E45" s="7">
        <v>0.93213101428873535</v>
      </c>
      <c r="F45" s="7">
        <v>0.9322225948807652</v>
      </c>
      <c r="G45" s="27">
        <v>9.1580592029849583E-5</v>
      </c>
    </row>
    <row r="46" spans="1:7" x14ac:dyDescent="0.25">
      <c r="A46" s="23">
        <v>21</v>
      </c>
      <c r="B46" s="1" t="s">
        <v>1</v>
      </c>
      <c r="C46" s="1" t="s">
        <v>110</v>
      </c>
      <c r="D46" s="8">
        <v>1.1037393290125515</v>
      </c>
      <c r="E46" s="8">
        <v>1.0301522304234092</v>
      </c>
      <c r="F46" s="7">
        <v>0.94949869607769433</v>
      </c>
      <c r="G46" s="2">
        <v>-8.0653534345714872E-2</v>
      </c>
    </row>
    <row r="47" spans="1:7" x14ac:dyDescent="0.25">
      <c r="A47" s="23">
        <v>22</v>
      </c>
      <c r="B47" s="1" t="s">
        <v>1</v>
      </c>
      <c r="C47" s="1" t="s">
        <v>115</v>
      </c>
      <c r="D47" s="7">
        <v>0.92538573718932615</v>
      </c>
      <c r="E47" s="8">
        <v>0.95580960295079354</v>
      </c>
      <c r="F47" s="8">
        <v>0.96174424247620993</v>
      </c>
      <c r="G47" s="27">
        <v>5.9346395254163964E-3</v>
      </c>
    </row>
    <row r="48" spans="1:7" x14ac:dyDescent="0.25">
      <c r="A48" s="23">
        <v>23</v>
      </c>
      <c r="B48" s="1" t="s">
        <v>1</v>
      </c>
      <c r="C48" s="1" t="s">
        <v>114</v>
      </c>
      <c r="D48" s="7">
        <v>0.93771512900179144</v>
      </c>
      <c r="E48" s="8">
        <v>0.9532798135450945</v>
      </c>
      <c r="F48" s="8">
        <v>0.9625777966895851</v>
      </c>
      <c r="G48" s="27">
        <v>9.2979831444905958E-3</v>
      </c>
    </row>
    <row r="49" spans="1:7" x14ac:dyDescent="0.25">
      <c r="A49" s="23">
        <v>24</v>
      </c>
      <c r="B49" s="1" t="s">
        <v>1</v>
      </c>
      <c r="C49" s="1" t="s">
        <v>121</v>
      </c>
      <c r="D49" s="8">
        <v>0.99279499715509445</v>
      </c>
      <c r="E49" s="8">
        <v>0.97790400807352262</v>
      </c>
      <c r="F49" s="8">
        <v>0.96694285346619013</v>
      </c>
      <c r="G49" s="2">
        <v>-1.0961154607332491E-2</v>
      </c>
    </row>
    <row r="50" spans="1:7" x14ac:dyDescent="0.25">
      <c r="A50" s="23">
        <v>25</v>
      </c>
      <c r="B50" s="1" t="s">
        <v>1</v>
      </c>
      <c r="C50" s="1" t="s">
        <v>101</v>
      </c>
      <c r="D50" s="8">
        <v>0.95695571843180738</v>
      </c>
      <c r="E50" s="8">
        <v>0.99501348970673953</v>
      </c>
      <c r="F50" s="8">
        <v>0.98126526720603502</v>
      </c>
      <c r="G50" s="2">
        <v>-1.374822250070451E-2</v>
      </c>
    </row>
    <row r="51" spans="1:7" x14ac:dyDescent="0.25">
      <c r="A51" s="23">
        <v>26</v>
      </c>
      <c r="B51" s="1" t="s">
        <v>1</v>
      </c>
      <c r="C51" s="1" t="s">
        <v>117</v>
      </c>
      <c r="D51" s="8">
        <v>1.1436547787933229</v>
      </c>
      <c r="E51" s="8">
        <v>1.1303792436231042</v>
      </c>
      <c r="F51" s="8">
        <v>1.1171857757193513</v>
      </c>
      <c r="G51" s="2">
        <v>-1.3193467903752865E-2</v>
      </c>
    </row>
    <row r="52" spans="1:7" x14ac:dyDescent="0.25">
      <c r="A52" s="23">
        <v>27</v>
      </c>
      <c r="B52" s="1" t="s">
        <v>1</v>
      </c>
      <c r="C52" s="1" t="s">
        <v>109</v>
      </c>
      <c r="D52" s="8">
        <v>1.1811913994453787</v>
      </c>
      <c r="E52" s="8">
        <v>1.1339388248326969</v>
      </c>
      <c r="F52" s="8">
        <v>1.1451442407302022</v>
      </c>
      <c r="G52" s="27">
        <v>1.1205415897505233E-2</v>
      </c>
    </row>
    <row r="53" spans="1:7" x14ac:dyDescent="0.25">
      <c r="A53" s="23">
        <v>28</v>
      </c>
      <c r="B53" s="1" t="s">
        <v>1</v>
      </c>
      <c r="C53" s="1" t="s">
        <v>116</v>
      </c>
      <c r="D53" s="8">
        <v>1.0997213171297597</v>
      </c>
      <c r="E53" s="8">
        <v>1.1231947614177367</v>
      </c>
      <c r="F53" s="8">
        <v>1.1485061580123985</v>
      </c>
      <c r="G53" s="27">
        <v>2.5311396594661861E-2</v>
      </c>
    </row>
    <row r="54" spans="1:7" x14ac:dyDescent="0.25">
      <c r="A54" s="23">
        <v>29</v>
      </c>
      <c r="B54" s="1" t="s">
        <v>1</v>
      </c>
      <c r="C54" s="1" t="s">
        <v>111</v>
      </c>
      <c r="D54" s="8">
        <v>1.6924245604215269</v>
      </c>
      <c r="E54" s="8">
        <v>1.4817272843285898</v>
      </c>
      <c r="F54" s="8">
        <v>1.3196979369671051</v>
      </c>
      <c r="G54" s="2">
        <v>-0.16202934736148467</v>
      </c>
    </row>
    <row r="55" spans="1:7" ht="15.75" thickBot="1" x14ac:dyDescent="0.3">
      <c r="A55" s="70">
        <v>30</v>
      </c>
      <c r="B55" s="75" t="s">
        <v>1</v>
      </c>
      <c r="C55" s="75" t="s">
        <v>119</v>
      </c>
      <c r="D55" s="86">
        <v>1.3509490152093897</v>
      </c>
      <c r="E55" s="86">
        <v>1.2836369158447638</v>
      </c>
      <c r="F55" s="86">
        <v>1.3493940388334633</v>
      </c>
      <c r="G55" s="88">
        <v>6.5757122988699512E-2</v>
      </c>
    </row>
    <row r="56" spans="1:7" x14ac:dyDescent="0.25">
      <c r="A56" s="69">
        <v>1</v>
      </c>
      <c r="B56" s="32" t="s">
        <v>2</v>
      </c>
      <c r="C56" s="32" t="s">
        <v>124</v>
      </c>
      <c r="D56" s="84">
        <v>0.83175137686210221</v>
      </c>
      <c r="E56" s="84">
        <v>0.8210632737110839</v>
      </c>
      <c r="F56" s="84">
        <v>0.83247760268097704</v>
      </c>
      <c r="G56" s="89">
        <v>1.1414328969893139E-2</v>
      </c>
    </row>
    <row r="57" spans="1:7" x14ac:dyDescent="0.25">
      <c r="A57" s="23">
        <v>2</v>
      </c>
      <c r="B57" s="1" t="s">
        <v>2</v>
      </c>
      <c r="C57" s="1" t="s">
        <v>14</v>
      </c>
      <c r="D57" s="7">
        <v>0.8411702709489608</v>
      </c>
      <c r="E57" s="7">
        <v>0.8551476312065075</v>
      </c>
      <c r="F57" s="7">
        <v>0.86215448769239889</v>
      </c>
      <c r="G57" s="27">
        <v>7.0068564858913884E-3</v>
      </c>
    </row>
    <row r="58" spans="1:7" x14ac:dyDescent="0.25">
      <c r="A58" s="23">
        <v>3</v>
      </c>
      <c r="B58" s="1" t="s">
        <v>2</v>
      </c>
      <c r="C58" s="1" t="s">
        <v>127</v>
      </c>
      <c r="D58" s="7">
        <v>0.88905394489129019</v>
      </c>
      <c r="E58" s="7">
        <v>0.89064274279514444</v>
      </c>
      <c r="F58" s="7">
        <v>0.89805698218406904</v>
      </c>
      <c r="G58" s="27">
        <v>7.4142393889246039E-3</v>
      </c>
    </row>
    <row r="59" spans="1:7" x14ac:dyDescent="0.25">
      <c r="A59" s="23">
        <v>4</v>
      </c>
      <c r="B59" s="1" t="s">
        <v>2</v>
      </c>
      <c r="C59" s="1" t="s">
        <v>126</v>
      </c>
      <c r="D59" s="7">
        <v>0.89237460601429131</v>
      </c>
      <c r="E59" s="7">
        <v>0.88973764243482856</v>
      </c>
      <c r="F59" s="7">
        <v>0.9050179827942868</v>
      </c>
      <c r="G59" s="27">
        <v>1.5280340359458244E-2</v>
      </c>
    </row>
    <row r="60" spans="1:7" x14ac:dyDescent="0.25">
      <c r="A60" s="23">
        <v>5</v>
      </c>
      <c r="B60" s="1" t="s">
        <v>2</v>
      </c>
      <c r="C60" s="1" t="s">
        <v>123</v>
      </c>
      <c r="D60" s="8">
        <v>0.97766641419953682</v>
      </c>
      <c r="E60" s="8">
        <v>0.9568465954374582</v>
      </c>
      <c r="F60" s="8">
        <v>0.95797607288799114</v>
      </c>
      <c r="G60" s="27">
        <v>1.1294774505329341E-3</v>
      </c>
    </row>
    <row r="61" spans="1:7" x14ac:dyDescent="0.25">
      <c r="A61" s="23">
        <v>6</v>
      </c>
      <c r="B61" s="1" t="s">
        <v>2</v>
      </c>
      <c r="C61" s="1" t="s">
        <v>12</v>
      </c>
      <c r="D61" s="8">
        <v>0.98254291485156986</v>
      </c>
      <c r="E61" s="8">
        <v>0.97546022488897632</v>
      </c>
      <c r="F61" s="8">
        <v>0.9836188871987297</v>
      </c>
      <c r="G61" s="27">
        <v>8.1586623097533728E-3</v>
      </c>
    </row>
    <row r="62" spans="1:7" x14ac:dyDescent="0.25">
      <c r="A62" s="23">
        <v>7</v>
      </c>
      <c r="B62" s="1" t="s">
        <v>2</v>
      </c>
      <c r="C62" s="1" t="s">
        <v>125</v>
      </c>
      <c r="D62" s="8">
        <v>1.0734193857553154</v>
      </c>
      <c r="E62" s="8">
        <v>1.0392286605522454</v>
      </c>
      <c r="F62" s="8">
        <v>1.0686792622047863</v>
      </c>
      <c r="G62" s="27">
        <v>2.9450601652540875E-2</v>
      </c>
    </row>
    <row r="63" spans="1:7" x14ac:dyDescent="0.25">
      <c r="A63" s="23">
        <v>8</v>
      </c>
      <c r="B63" s="1" t="s">
        <v>15</v>
      </c>
      <c r="C63" s="1" t="s">
        <v>128</v>
      </c>
      <c r="D63" s="8">
        <v>1.134102062501662</v>
      </c>
      <c r="E63" s="8">
        <v>1.0849763754019877</v>
      </c>
      <c r="F63" s="8">
        <v>1.0859278868535593</v>
      </c>
      <c r="G63" s="27">
        <v>9.5151145157168493E-4</v>
      </c>
    </row>
    <row r="64" spans="1:7" x14ac:dyDescent="0.25">
      <c r="A64" s="23">
        <v>9</v>
      </c>
      <c r="B64" s="1" t="s">
        <v>2</v>
      </c>
      <c r="C64" s="1" t="s">
        <v>13</v>
      </c>
      <c r="D64" s="8">
        <v>1.1182232776586194</v>
      </c>
      <c r="E64" s="8">
        <v>1.1982639980009464</v>
      </c>
      <c r="F64" s="8">
        <v>1.2669773649034297</v>
      </c>
      <c r="G64" s="27">
        <v>6.8713366902483308E-2</v>
      </c>
    </row>
    <row r="65" spans="1:7" x14ac:dyDescent="0.25">
      <c r="A65" s="23">
        <v>10</v>
      </c>
      <c r="B65" s="1" t="s">
        <v>2</v>
      </c>
      <c r="C65" s="1" t="s">
        <v>122</v>
      </c>
      <c r="D65" s="8">
        <v>1.5533014366126046</v>
      </c>
      <c r="E65" s="8">
        <v>1.7178764343626758</v>
      </c>
      <c r="F65" s="8">
        <v>1.6425853382100499</v>
      </c>
      <c r="G65" s="2">
        <v>-7.5291096152625858E-2</v>
      </c>
    </row>
    <row r="66" spans="1:7" x14ac:dyDescent="0.25">
      <c r="A66" s="101" t="s">
        <v>0</v>
      </c>
      <c r="B66" s="101"/>
      <c r="C66" s="21" t="s">
        <v>16</v>
      </c>
      <c r="D66" s="13">
        <v>0.87469723477115202</v>
      </c>
      <c r="E66" s="13">
        <v>0.86561876482254418</v>
      </c>
      <c r="F66" s="13">
        <v>0.86666473423714796</v>
      </c>
      <c r="G66" s="30">
        <v>1.0459694146037757E-3</v>
      </c>
    </row>
  </sheetData>
  <sortState xmlns:xlrd2="http://schemas.microsoft.com/office/spreadsheetml/2017/richdata2" ref="B26:G65">
    <sortCondition ref="B26:B65"/>
    <sortCondition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6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</cols>
  <sheetData>
    <row r="2" spans="1:3" ht="15.75" x14ac:dyDescent="0.25">
      <c r="A2" s="24" t="s">
        <v>74</v>
      </c>
      <c r="B2" s="24"/>
      <c r="C2" s="24"/>
    </row>
    <row r="20" spans="1:7" ht="15.75" x14ac:dyDescent="0.25">
      <c r="A20" s="24" t="s">
        <v>73</v>
      </c>
      <c r="B20" s="24"/>
      <c r="C20" s="24"/>
    </row>
    <row r="22" spans="1:7" x14ac:dyDescent="0.25">
      <c r="D22" s="111" t="s">
        <v>26</v>
      </c>
      <c r="E22" s="111"/>
      <c r="F22" s="111"/>
    </row>
    <row r="23" spans="1:7" x14ac:dyDescent="0.25">
      <c r="D23" s="110" t="s">
        <v>37</v>
      </c>
      <c r="E23" s="110"/>
      <c r="F23" s="110"/>
    </row>
    <row r="24" spans="1:7" ht="15" customHeight="1" x14ac:dyDescent="0.25">
      <c r="D24" s="109" t="s">
        <v>47</v>
      </c>
      <c r="E24" s="109"/>
      <c r="F24" s="109"/>
      <c r="G24" s="105" t="s">
        <v>298</v>
      </c>
    </row>
    <row r="25" spans="1:7" x14ac:dyDescent="0.25">
      <c r="A25" s="20" t="s">
        <v>17</v>
      </c>
      <c r="B25" s="91" t="s">
        <v>18</v>
      </c>
      <c r="C25" s="91" t="s">
        <v>19</v>
      </c>
      <c r="D25" s="91" t="s">
        <v>292</v>
      </c>
      <c r="E25" s="91" t="s">
        <v>293</v>
      </c>
      <c r="F25" s="91" t="s">
        <v>295</v>
      </c>
      <c r="G25" s="106"/>
    </row>
    <row r="26" spans="1:7" x14ac:dyDescent="0.25">
      <c r="A26" s="23">
        <v>1</v>
      </c>
      <c r="B26" s="1" t="s">
        <v>1</v>
      </c>
      <c r="C26" s="1" t="s">
        <v>104</v>
      </c>
      <c r="D26" s="6">
        <v>2.8231332051968461</v>
      </c>
      <c r="E26" s="6">
        <v>2.9030842044309866</v>
      </c>
      <c r="F26" s="6">
        <v>2.8274649323836307</v>
      </c>
      <c r="G26" s="27">
        <v>-7.5619272047355857E-2</v>
      </c>
    </row>
    <row r="27" spans="1:7" x14ac:dyDescent="0.25">
      <c r="A27" s="23">
        <v>2</v>
      </c>
      <c r="B27" s="1" t="s">
        <v>1</v>
      </c>
      <c r="C27" s="1" t="s">
        <v>4</v>
      </c>
      <c r="D27" s="6">
        <v>1.9831911869810437</v>
      </c>
      <c r="E27" s="6">
        <v>2.2906501166111926</v>
      </c>
      <c r="F27" s="6">
        <v>2.3348193693726813</v>
      </c>
      <c r="G27" s="2">
        <v>4.4169252761488753E-2</v>
      </c>
    </row>
    <row r="28" spans="1:7" x14ac:dyDescent="0.25">
      <c r="A28" s="23">
        <v>3</v>
      </c>
      <c r="B28" s="1" t="s">
        <v>1</v>
      </c>
      <c r="C28" s="1" t="s">
        <v>114</v>
      </c>
      <c r="D28" s="6">
        <v>1.9010671356061444</v>
      </c>
      <c r="E28" s="6">
        <v>1.9911510804543486</v>
      </c>
      <c r="F28" s="6">
        <v>1.9439076724415145</v>
      </c>
      <c r="G28" s="27">
        <v>-4.7243408012834109E-2</v>
      </c>
    </row>
    <row r="29" spans="1:7" x14ac:dyDescent="0.25">
      <c r="A29" s="23">
        <v>4</v>
      </c>
      <c r="B29" s="1" t="s">
        <v>1</v>
      </c>
      <c r="C29" s="1" t="s">
        <v>300</v>
      </c>
      <c r="D29" s="6">
        <v>1.65247765672433</v>
      </c>
      <c r="E29" s="6">
        <v>1.6394320213495128</v>
      </c>
      <c r="F29" s="6">
        <v>1.6959387370191275</v>
      </c>
      <c r="G29" s="2">
        <v>5.6506715669614627E-2</v>
      </c>
    </row>
    <row r="30" spans="1:7" x14ac:dyDescent="0.25">
      <c r="A30" s="23">
        <v>5</v>
      </c>
      <c r="B30" s="1" t="s">
        <v>1</v>
      </c>
      <c r="C30" s="1" t="s">
        <v>6</v>
      </c>
      <c r="D30" s="6">
        <v>1.5634561638934759</v>
      </c>
      <c r="E30" s="6">
        <v>1.6911945215096011</v>
      </c>
      <c r="F30" s="6">
        <v>1.6927507209688066</v>
      </c>
      <c r="G30" s="2">
        <v>1.5561994592054873E-3</v>
      </c>
    </row>
    <row r="31" spans="1:7" x14ac:dyDescent="0.25">
      <c r="A31" s="23">
        <v>6</v>
      </c>
      <c r="B31" s="1" t="s">
        <v>1</v>
      </c>
      <c r="C31" s="1" t="s">
        <v>120</v>
      </c>
      <c r="D31" s="6">
        <v>1.689753683847103</v>
      </c>
      <c r="E31" s="6">
        <v>1.6639817549277387</v>
      </c>
      <c r="F31" s="6">
        <v>1.6750493750596305</v>
      </c>
      <c r="G31" s="2">
        <v>1.1067620131891776E-2</v>
      </c>
    </row>
    <row r="32" spans="1:7" x14ac:dyDescent="0.25">
      <c r="A32" s="23">
        <v>7</v>
      </c>
      <c r="B32" s="1" t="s">
        <v>1</v>
      </c>
      <c r="C32" s="1" t="s">
        <v>3</v>
      </c>
      <c r="D32" s="6">
        <v>1.6913088321254308</v>
      </c>
      <c r="E32" s="6">
        <v>1.5904768126654834</v>
      </c>
      <c r="F32" s="6">
        <v>1.6705514888334898</v>
      </c>
      <c r="G32" s="2">
        <v>8.0074676168006453E-2</v>
      </c>
    </row>
    <row r="33" spans="1:7" x14ac:dyDescent="0.25">
      <c r="A33" s="23">
        <v>8</v>
      </c>
      <c r="B33" s="1" t="s">
        <v>1</v>
      </c>
      <c r="C33" s="1" t="s">
        <v>121</v>
      </c>
      <c r="D33" s="6">
        <v>1.3715823742511419</v>
      </c>
      <c r="E33" s="6">
        <v>1.5286012554558763</v>
      </c>
      <c r="F33" s="6">
        <v>1.6504350551395874</v>
      </c>
      <c r="G33" s="2">
        <v>0.12183379968371111</v>
      </c>
    </row>
    <row r="34" spans="1:7" x14ac:dyDescent="0.25">
      <c r="A34" s="23">
        <v>9</v>
      </c>
      <c r="B34" s="1" t="s">
        <v>1</v>
      </c>
      <c r="C34" s="1" t="s">
        <v>7</v>
      </c>
      <c r="D34" s="6">
        <v>1.594780183038542</v>
      </c>
      <c r="E34" s="6">
        <v>1.5695222545019725</v>
      </c>
      <c r="F34" s="6">
        <v>1.5988992316122619</v>
      </c>
      <c r="G34" s="2">
        <v>2.9376977110289415E-2</v>
      </c>
    </row>
    <row r="35" spans="1:7" x14ac:dyDescent="0.25">
      <c r="A35" s="23">
        <v>10</v>
      </c>
      <c r="B35" s="1" t="s">
        <v>1</v>
      </c>
      <c r="C35" s="1" t="s">
        <v>103</v>
      </c>
      <c r="D35" s="6">
        <v>1.4974095499668443</v>
      </c>
      <c r="E35" s="6">
        <v>1.5377183795677491</v>
      </c>
      <c r="F35" s="6">
        <v>1.5848141087796033</v>
      </c>
      <c r="G35" s="2">
        <v>4.709572921185412E-2</v>
      </c>
    </row>
    <row r="36" spans="1:7" x14ac:dyDescent="0.25">
      <c r="A36" s="23">
        <v>11</v>
      </c>
      <c r="B36" s="1" t="s">
        <v>1</v>
      </c>
      <c r="C36" s="1" t="s">
        <v>109</v>
      </c>
      <c r="D36" s="6">
        <v>1.6157112871117068</v>
      </c>
      <c r="E36" s="6">
        <v>1.6383234640117439</v>
      </c>
      <c r="F36" s="6">
        <v>1.5734609254269598</v>
      </c>
      <c r="G36" s="27">
        <v>-6.486253858478408E-2</v>
      </c>
    </row>
    <row r="37" spans="1:7" x14ac:dyDescent="0.25">
      <c r="A37" s="23">
        <v>12</v>
      </c>
      <c r="B37" s="1" t="s">
        <v>1</v>
      </c>
      <c r="C37" s="1" t="s">
        <v>118</v>
      </c>
      <c r="D37" s="6">
        <v>1.6815335606925219</v>
      </c>
      <c r="E37" s="6">
        <v>1.5993809631665916</v>
      </c>
      <c r="F37" s="6">
        <v>1.5352038126164755</v>
      </c>
      <c r="G37" s="27">
        <v>-6.417715055011608E-2</v>
      </c>
    </row>
    <row r="38" spans="1:7" x14ac:dyDescent="0.25">
      <c r="A38" s="23">
        <v>13</v>
      </c>
      <c r="B38" s="1" t="s">
        <v>1</v>
      </c>
      <c r="C38" s="1" t="s">
        <v>10</v>
      </c>
      <c r="D38" s="6">
        <v>1.6331872004198085</v>
      </c>
      <c r="E38" s="6">
        <v>1.6466627764720765</v>
      </c>
      <c r="F38" s="6">
        <v>1.5307559353027114</v>
      </c>
      <c r="G38" s="27">
        <v>-0.11590684116936512</v>
      </c>
    </row>
    <row r="39" spans="1:7" x14ac:dyDescent="0.25">
      <c r="A39" s="23">
        <v>14</v>
      </c>
      <c r="B39" s="1" t="s">
        <v>1</v>
      </c>
      <c r="C39" s="1" t="s">
        <v>8</v>
      </c>
      <c r="D39" s="6">
        <v>1.3356809730789618</v>
      </c>
      <c r="E39" s="6">
        <v>1.4195808396860454</v>
      </c>
      <c r="F39" s="6">
        <v>1.4278251831035595</v>
      </c>
      <c r="G39" s="2">
        <v>8.2443434175141217E-3</v>
      </c>
    </row>
    <row r="40" spans="1:7" x14ac:dyDescent="0.25">
      <c r="A40" s="23">
        <v>15</v>
      </c>
      <c r="B40" s="1" t="s">
        <v>1</v>
      </c>
      <c r="C40" s="1" t="s">
        <v>9</v>
      </c>
      <c r="D40" s="6">
        <v>1.3809608992469955</v>
      </c>
      <c r="E40" s="6">
        <v>1.3926172723615986</v>
      </c>
      <c r="F40" s="6">
        <v>1.405113471082412</v>
      </c>
      <c r="G40" s="2">
        <v>1.2496198720813423E-2</v>
      </c>
    </row>
    <row r="41" spans="1:7" x14ac:dyDescent="0.25">
      <c r="A41" s="23">
        <v>16</v>
      </c>
      <c r="B41" s="1" t="s">
        <v>1</v>
      </c>
      <c r="C41" s="1" t="s">
        <v>113</v>
      </c>
      <c r="D41" s="6">
        <v>1.2937249782622151</v>
      </c>
      <c r="E41" s="6">
        <v>1.298405436254271</v>
      </c>
      <c r="F41" s="6">
        <v>1.3669673083192087</v>
      </c>
      <c r="G41" s="2">
        <v>6.856187206493769E-2</v>
      </c>
    </row>
    <row r="42" spans="1:7" x14ac:dyDescent="0.25">
      <c r="A42" s="23">
        <v>17</v>
      </c>
      <c r="B42" s="1" t="s">
        <v>1</v>
      </c>
      <c r="C42" s="1" t="s">
        <v>112</v>
      </c>
      <c r="D42" s="6">
        <v>1.3002544324055729</v>
      </c>
      <c r="E42" s="6">
        <v>1.3363573608981356</v>
      </c>
      <c r="F42" s="6">
        <v>1.361145903062003</v>
      </c>
      <c r="G42" s="2">
        <v>2.4788542163867389E-2</v>
      </c>
    </row>
    <row r="43" spans="1:7" x14ac:dyDescent="0.25">
      <c r="A43" s="23">
        <v>18</v>
      </c>
      <c r="B43" s="1" t="s">
        <v>1</v>
      </c>
      <c r="C43" s="1" t="s">
        <v>5</v>
      </c>
      <c r="D43" s="6">
        <v>1.3139258393555264</v>
      </c>
      <c r="E43" s="6">
        <v>1.3364179338234394</v>
      </c>
      <c r="F43" s="6">
        <v>1.3355320021453374</v>
      </c>
      <c r="G43" s="27">
        <v>-8.8593167810202544E-4</v>
      </c>
    </row>
    <row r="44" spans="1:7" x14ac:dyDescent="0.25">
      <c r="A44" s="23">
        <v>19</v>
      </c>
      <c r="B44" s="1" t="s">
        <v>1</v>
      </c>
      <c r="C44" s="1" t="s">
        <v>108</v>
      </c>
      <c r="D44" s="6">
        <v>1.27590901581042</v>
      </c>
      <c r="E44" s="6">
        <v>1.3027463217519861</v>
      </c>
      <c r="F44" s="6">
        <v>1.2903231418429071</v>
      </c>
      <c r="G44" s="27">
        <v>-1.2423179909079041E-2</v>
      </c>
    </row>
    <row r="45" spans="1:7" x14ac:dyDescent="0.25">
      <c r="A45" s="23">
        <v>20</v>
      </c>
      <c r="B45" s="1" t="s">
        <v>1</v>
      </c>
      <c r="C45" s="1" t="s">
        <v>101</v>
      </c>
      <c r="D45" s="6">
        <v>1.2443878276522753</v>
      </c>
      <c r="E45" s="6">
        <v>1.1582437590031232</v>
      </c>
      <c r="F45" s="6">
        <v>1.2356417703814133</v>
      </c>
      <c r="G45" s="2">
        <v>7.7398011378290166E-2</v>
      </c>
    </row>
    <row r="46" spans="1:7" x14ac:dyDescent="0.25">
      <c r="A46" s="23">
        <v>21</v>
      </c>
      <c r="B46" s="1" t="s">
        <v>1</v>
      </c>
      <c r="C46" s="1" t="s">
        <v>105</v>
      </c>
      <c r="D46" s="6">
        <v>1.1759297194448946</v>
      </c>
      <c r="E46" s="6">
        <v>1.1597990201579484</v>
      </c>
      <c r="F46" s="6">
        <v>1.2257413585008039</v>
      </c>
      <c r="G46" s="2">
        <v>6.5942338342855455E-2</v>
      </c>
    </row>
    <row r="47" spans="1:7" x14ac:dyDescent="0.25">
      <c r="A47" s="23">
        <v>22</v>
      </c>
      <c r="B47" s="1" t="s">
        <v>1</v>
      </c>
      <c r="C47" s="1" t="s">
        <v>106</v>
      </c>
      <c r="D47" s="6">
        <v>1.1136276147391879</v>
      </c>
      <c r="E47" s="6">
        <v>1.1620111196517666</v>
      </c>
      <c r="F47" s="6">
        <v>1.2104654914783237</v>
      </c>
      <c r="G47" s="2">
        <v>4.8454371826557097E-2</v>
      </c>
    </row>
    <row r="48" spans="1:7" x14ac:dyDescent="0.25">
      <c r="A48" s="23">
        <v>23</v>
      </c>
      <c r="B48" s="1" t="s">
        <v>1</v>
      </c>
      <c r="C48" s="1" t="s">
        <v>117</v>
      </c>
      <c r="D48" s="6">
        <v>1.1821037338135876</v>
      </c>
      <c r="E48" s="6">
        <v>1.1996546768417808</v>
      </c>
      <c r="F48" s="6">
        <v>1.208943566493013</v>
      </c>
      <c r="G48" s="2">
        <v>9.2888896512322017E-3</v>
      </c>
    </row>
    <row r="49" spans="1:7" x14ac:dyDescent="0.25">
      <c r="A49" s="23">
        <v>24</v>
      </c>
      <c r="B49" s="1" t="s">
        <v>1</v>
      </c>
      <c r="C49" s="1" t="s">
        <v>111</v>
      </c>
      <c r="D49" s="7">
        <v>1.0120381540416297</v>
      </c>
      <c r="E49" s="6">
        <v>1.2495609473974374</v>
      </c>
      <c r="F49" s="6">
        <v>1.2014085347231152</v>
      </c>
      <c r="G49" s="27">
        <v>-4.8152412674322242E-2</v>
      </c>
    </row>
    <row r="50" spans="1:7" x14ac:dyDescent="0.25">
      <c r="A50" s="23">
        <v>25</v>
      </c>
      <c r="B50" s="1" t="s">
        <v>1</v>
      </c>
      <c r="C50" s="1" t="s">
        <v>102</v>
      </c>
      <c r="D50" s="7">
        <v>1.0050780397340102</v>
      </c>
      <c r="E50" s="6">
        <v>1.0508081692932518</v>
      </c>
      <c r="F50" s="6">
        <v>1.1682310440104782</v>
      </c>
      <c r="G50" s="2">
        <v>0.11742287471722634</v>
      </c>
    </row>
    <row r="51" spans="1:7" x14ac:dyDescent="0.25">
      <c r="A51" s="23">
        <v>26</v>
      </c>
      <c r="B51" s="1" t="s">
        <v>1</v>
      </c>
      <c r="C51" s="1" t="s">
        <v>107</v>
      </c>
      <c r="D51" s="6">
        <v>1.0721011257359434</v>
      </c>
      <c r="E51" s="6">
        <v>1.127268745383696</v>
      </c>
      <c r="F51" s="6">
        <v>1.1249049888890785</v>
      </c>
      <c r="G51" s="27">
        <v>-2.3637564946175083E-3</v>
      </c>
    </row>
    <row r="52" spans="1:7" x14ac:dyDescent="0.25">
      <c r="A52" s="23">
        <v>27</v>
      </c>
      <c r="B52" s="1" t="s">
        <v>1</v>
      </c>
      <c r="C52" s="1" t="s">
        <v>119</v>
      </c>
      <c r="D52" s="7">
        <v>1.0484049624230991</v>
      </c>
      <c r="E52" s="7">
        <v>1.0404857515023391</v>
      </c>
      <c r="F52" s="7">
        <v>1.0397423845892351</v>
      </c>
      <c r="G52" s="27">
        <v>-7.4336691310405989E-4</v>
      </c>
    </row>
    <row r="53" spans="1:7" x14ac:dyDescent="0.25">
      <c r="A53" s="23">
        <v>28</v>
      </c>
      <c r="B53" s="1" t="s">
        <v>1</v>
      </c>
      <c r="C53" s="1" t="s">
        <v>11</v>
      </c>
      <c r="D53" s="6">
        <v>1.26647187142121</v>
      </c>
      <c r="E53" s="6">
        <v>1.2949163905613583</v>
      </c>
      <c r="F53" s="7">
        <v>1.0158558057632814</v>
      </c>
      <c r="G53" s="27">
        <v>-0.27906058479807694</v>
      </c>
    </row>
    <row r="54" spans="1:7" x14ac:dyDescent="0.25">
      <c r="A54" s="23">
        <v>29</v>
      </c>
      <c r="B54" s="1" t="s">
        <v>1</v>
      </c>
      <c r="C54" s="1" t="s">
        <v>115</v>
      </c>
      <c r="D54" s="8">
        <v>0.60258864589874783</v>
      </c>
      <c r="E54" s="8">
        <v>0.5390405001168378</v>
      </c>
      <c r="F54" s="8">
        <v>0.54248231564038119</v>
      </c>
      <c r="G54" s="2">
        <v>3.44181552354339E-3</v>
      </c>
    </row>
    <row r="55" spans="1:7" ht="15.75" thickBot="1" x14ac:dyDescent="0.3">
      <c r="A55" s="70">
        <v>30</v>
      </c>
      <c r="B55" s="75" t="s">
        <v>1</v>
      </c>
      <c r="C55" s="75" t="s">
        <v>116</v>
      </c>
      <c r="D55" s="86">
        <v>0.37550660320689966</v>
      </c>
      <c r="E55" s="86">
        <v>0.37228066033769019</v>
      </c>
      <c r="F55" s="86">
        <v>0.43943893145987284</v>
      </c>
      <c r="G55" s="85">
        <v>6.7158271122182644E-2</v>
      </c>
    </row>
    <row r="56" spans="1:7" x14ac:dyDescent="0.25">
      <c r="A56" s="69">
        <v>1</v>
      </c>
      <c r="B56" s="32" t="s">
        <v>2</v>
      </c>
      <c r="C56" s="32" t="s">
        <v>124</v>
      </c>
      <c r="D56" s="87">
        <v>2.5681457248602171</v>
      </c>
      <c r="E56" s="87">
        <v>2.47706515419276</v>
      </c>
      <c r="F56" s="87">
        <v>2.4576670354214607</v>
      </c>
      <c r="G56" s="89">
        <v>-1.9398118771299266E-2</v>
      </c>
    </row>
    <row r="57" spans="1:7" x14ac:dyDescent="0.25">
      <c r="A57" s="23">
        <v>2</v>
      </c>
      <c r="B57" s="1" t="s">
        <v>2</v>
      </c>
      <c r="C57" s="1" t="s">
        <v>123</v>
      </c>
      <c r="D57" s="6">
        <v>1.9043212132989293</v>
      </c>
      <c r="E57" s="6">
        <v>1.7462442895460959</v>
      </c>
      <c r="F57" s="6">
        <v>1.8433314575126618</v>
      </c>
      <c r="G57" s="2">
        <v>9.7087167966565913E-2</v>
      </c>
    </row>
    <row r="58" spans="1:7" x14ac:dyDescent="0.25">
      <c r="A58" s="23">
        <v>3</v>
      </c>
      <c r="B58" s="1" t="s">
        <v>2</v>
      </c>
      <c r="C58" s="1" t="s">
        <v>127</v>
      </c>
      <c r="D58" s="6">
        <v>1.307367392052736</v>
      </c>
      <c r="E58" s="6">
        <v>1.3043096006976116</v>
      </c>
      <c r="F58" s="6">
        <v>1.3400110833648211</v>
      </c>
      <c r="G58" s="2">
        <v>3.5701482667209516E-2</v>
      </c>
    </row>
    <row r="59" spans="1:7" x14ac:dyDescent="0.25">
      <c r="A59" s="23">
        <v>4</v>
      </c>
      <c r="B59" s="1" t="s">
        <v>2</v>
      </c>
      <c r="C59" s="1" t="s">
        <v>122</v>
      </c>
      <c r="D59" s="7">
        <v>1.0050111204017829</v>
      </c>
      <c r="E59" s="7">
        <v>1.0013089423590189</v>
      </c>
      <c r="F59" s="6">
        <v>1.1923285095548093</v>
      </c>
      <c r="G59" s="2">
        <v>0.19101956719579039</v>
      </c>
    </row>
    <row r="60" spans="1:7" x14ac:dyDescent="0.25">
      <c r="A60" s="23">
        <v>5</v>
      </c>
      <c r="B60" s="1" t="s">
        <v>2</v>
      </c>
      <c r="C60" s="1" t="s">
        <v>12</v>
      </c>
      <c r="D60" s="6">
        <v>1.1859700736640544</v>
      </c>
      <c r="E60" s="6">
        <v>1.1200318455241769</v>
      </c>
      <c r="F60" s="6">
        <v>1.1410047816857802</v>
      </c>
      <c r="G60" s="2">
        <v>2.0972936161603339E-2</v>
      </c>
    </row>
    <row r="61" spans="1:7" x14ac:dyDescent="0.25">
      <c r="A61" s="23">
        <v>6</v>
      </c>
      <c r="B61" s="1" t="s">
        <v>2</v>
      </c>
      <c r="C61" s="1" t="s">
        <v>14</v>
      </c>
      <c r="D61" s="6">
        <v>1.1173103882091278</v>
      </c>
      <c r="E61" s="6">
        <v>1.1327435062561326</v>
      </c>
      <c r="F61" s="6">
        <v>1.1381358561913975</v>
      </c>
      <c r="G61" s="2">
        <v>5.3923499352648285E-3</v>
      </c>
    </row>
    <row r="62" spans="1:7" x14ac:dyDescent="0.25">
      <c r="A62" s="23">
        <v>7</v>
      </c>
      <c r="B62" s="1" t="s">
        <v>15</v>
      </c>
      <c r="C62" s="1" t="s">
        <v>128</v>
      </c>
      <c r="D62" s="6">
        <v>1.1189795932636906</v>
      </c>
      <c r="E62" s="6">
        <v>1.1290754503745319</v>
      </c>
      <c r="F62" s="6">
        <v>1.1048695720713411</v>
      </c>
      <c r="G62" s="27">
        <v>-2.4205878303190875E-2</v>
      </c>
    </row>
    <row r="63" spans="1:7" x14ac:dyDescent="0.25">
      <c r="A63" s="23">
        <v>8</v>
      </c>
      <c r="B63" s="1" t="s">
        <v>2</v>
      </c>
      <c r="C63" s="1" t="s">
        <v>125</v>
      </c>
      <c r="D63" s="6">
        <v>1.0630521427744675</v>
      </c>
      <c r="E63" s="6">
        <v>1.1231828645094939</v>
      </c>
      <c r="F63" s="6">
        <v>1.083456792772161</v>
      </c>
      <c r="G63" s="27">
        <v>-3.9726071737332891E-2</v>
      </c>
    </row>
    <row r="64" spans="1:7" x14ac:dyDescent="0.25">
      <c r="A64" s="23">
        <v>9</v>
      </c>
      <c r="B64" s="1" t="s">
        <v>2</v>
      </c>
      <c r="C64" s="1" t="s">
        <v>13</v>
      </c>
      <c r="D64" s="7">
        <v>0.94745964016697504</v>
      </c>
      <c r="E64" s="7">
        <v>0.95845542887649904</v>
      </c>
      <c r="F64" s="7">
        <v>0.90709058333056725</v>
      </c>
      <c r="G64" s="27">
        <v>-5.1364845545931792E-2</v>
      </c>
    </row>
    <row r="65" spans="1:7" x14ac:dyDescent="0.25">
      <c r="A65" s="23">
        <v>10</v>
      </c>
      <c r="B65" s="1" t="s">
        <v>2</v>
      </c>
      <c r="C65" s="1" t="s">
        <v>126</v>
      </c>
      <c r="D65" s="7">
        <v>0.94101438493660061</v>
      </c>
      <c r="E65" s="7">
        <v>0.97676795666701477</v>
      </c>
      <c r="F65" s="7">
        <v>0.87065447870532331</v>
      </c>
      <c r="G65" s="27">
        <v>-0.10611347796169146</v>
      </c>
    </row>
    <row r="66" spans="1:7" x14ac:dyDescent="0.25">
      <c r="A66" s="101" t="s">
        <v>0</v>
      </c>
      <c r="B66" s="101"/>
      <c r="C66" s="21" t="s">
        <v>16</v>
      </c>
      <c r="D66" s="9">
        <v>1.3343024232853893</v>
      </c>
      <c r="E66" s="9">
        <v>1.3571566749088964</v>
      </c>
      <c r="F66" s="9">
        <v>1.3879446451344368</v>
      </c>
      <c r="G66" s="5">
        <v>3.0787970225540473E-2</v>
      </c>
    </row>
  </sheetData>
  <sortState xmlns:xlrd2="http://schemas.microsoft.com/office/spreadsheetml/2017/richdata2" ref="B26:G65">
    <sortCondition ref="B26:B65"/>
    <sortCondition descending="1"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24" t="s">
        <v>66</v>
      </c>
      <c r="B2" s="24"/>
      <c r="C2" s="24"/>
    </row>
    <row r="20" spans="1:7" ht="15.75" x14ac:dyDescent="0.25">
      <c r="A20" s="24" t="s">
        <v>65</v>
      </c>
      <c r="B20" s="24"/>
      <c r="C20" s="24"/>
    </row>
    <row r="22" spans="1:7" x14ac:dyDescent="0.25">
      <c r="D22" s="111" t="s">
        <v>29</v>
      </c>
      <c r="E22" s="111"/>
      <c r="F22" s="111"/>
    </row>
    <row r="23" spans="1:7" x14ac:dyDescent="0.25">
      <c r="D23" s="110" t="s">
        <v>39</v>
      </c>
      <c r="E23" s="110"/>
      <c r="F23" s="110"/>
    </row>
    <row r="24" spans="1:7" ht="15" customHeight="1" x14ac:dyDescent="0.25">
      <c r="D24" s="109" t="s">
        <v>49</v>
      </c>
      <c r="E24" s="109"/>
      <c r="F24" s="109"/>
      <c r="G24" s="105" t="s">
        <v>298</v>
      </c>
    </row>
    <row r="25" spans="1:7" x14ac:dyDescent="0.25">
      <c r="A25" s="20" t="s">
        <v>17</v>
      </c>
      <c r="B25" s="91" t="s">
        <v>18</v>
      </c>
      <c r="C25" s="91" t="s">
        <v>19</v>
      </c>
      <c r="D25" s="91" t="s">
        <v>292</v>
      </c>
      <c r="E25" s="91" t="s">
        <v>293</v>
      </c>
      <c r="F25" s="91" t="s">
        <v>295</v>
      </c>
      <c r="G25" s="106"/>
    </row>
    <row r="26" spans="1:7" x14ac:dyDescent="0.25">
      <c r="A26" s="23">
        <v>1</v>
      </c>
      <c r="B26" s="1" t="s">
        <v>1</v>
      </c>
      <c r="C26" s="1" t="s">
        <v>8</v>
      </c>
      <c r="D26" s="6">
        <v>1.3493066330790875E-2</v>
      </c>
      <c r="E26" s="6">
        <v>1.732383574432373E-2</v>
      </c>
      <c r="F26" s="6">
        <v>1.7867008105917133E-2</v>
      </c>
      <c r="G26" s="2">
        <v>5.4317236159340254E-4</v>
      </c>
    </row>
    <row r="27" spans="1:7" x14ac:dyDescent="0.25">
      <c r="A27" s="23">
        <v>2</v>
      </c>
      <c r="B27" s="1" t="s">
        <v>1</v>
      </c>
      <c r="C27" s="1" t="s">
        <v>6</v>
      </c>
      <c r="D27" s="6">
        <v>1.6511864230385784E-2</v>
      </c>
      <c r="E27" s="6">
        <v>1.7696103032860122E-2</v>
      </c>
      <c r="F27" s="6">
        <v>1.7203266611712079E-2</v>
      </c>
      <c r="G27" s="27">
        <v>-4.9283642114804349E-4</v>
      </c>
    </row>
    <row r="28" spans="1:7" x14ac:dyDescent="0.25">
      <c r="A28" s="23">
        <v>3</v>
      </c>
      <c r="B28" s="1" t="s">
        <v>1</v>
      </c>
      <c r="C28" s="1" t="s">
        <v>104</v>
      </c>
      <c r="D28" s="6">
        <v>1.5668398585086563E-2</v>
      </c>
      <c r="E28" s="6">
        <v>1.5918595736772862E-2</v>
      </c>
      <c r="F28" s="6">
        <v>1.5181612908679396E-2</v>
      </c>
      <c r="G28" s="27">
        <v>-7.3698282809346594E-4</v>
      </c>
    </row>
    <row r="29" spans="1:7" x14ac:dyDescent="0.25">
      <c r="A29" s="23">
        <v>4</v>
      </c>
      <c r="B29" s="1" t="s">
        <v>1</v>
      </c>
      <c r="C29" s="1" t="s">
        <v>3</v>
      </c>
      <c r="D29" s="6">
        <v>1.7392942827090356E-2</v>
      </c>
      <c r="E29" s="6">
        <v>1.594934803888268E-2</v>
      </c>
      <c r="F29" s="6">
        <v>1.4817275478739067E-2</v>
      </c>
      <c r="G29" s="27">
        <v>-1.1320725601436134E-3</v>
      </c>
    </row>
    <row r="30" spans="1:7" x14ac:dyDescent="0.25">
      <c r="A30" s="23">
        <v>5</v>
      </c>
      <c r="B30" s="1" t="s">
        <v>1</v>
      </c>
      <c r="C30" s="1" t="s">
        <v>112</v>
      </c>
      <c r="D30" s="6">
        <v>1.0122278775571316E-2</v>
      </c>
      <c r="E30" s="6">
        <v>1.0589986335373835E-2</v>
      </c>
      <c r="F30" s="6">
        <v>1.0304253567410189E-2</v>
      </c>
      <c r="G30" s="27">
        <v>-2.8573276796364615E-4</v>
      </c>
    </row>
    <row r="31" spans="1:7" x14ac:dyDescent="0.25">
      <c r="A31" s="23">
        <v>6</v>
      </c>
      <c r="B31" s="1" t="s">
        <v>1</v>
      </c>
      <c r="C31" s="1" t="s">
        <v>5</v>
      </c>
      <c r="D31" s="6">
        <v>1.00263163704239E-2</v>
      </c>
      <c r="E31" s="6">
        <v>1.0943037315142411E-2</v>
      </c>
      <c r="F31" s="6">
        <v>1.0054068503257255E-2</v>
      </c>
      <c r="G31" s="27">
        <v>-8.8896881188515672E-4</v>
      </c>
    </row>
    <row r="32" spans="1:7" x14ac:dyDescent="0.25">
      <c r="A32" s="23">
        <v>7</v>
      </c>
      <c r="B32" s="1" t="s">
        <v>1</v>
      </c>
      <c r="C32" s="1" t="s">
        <v>103</v>
      </c>
      <c r="D32" s="7">
        <v>8.1719882172407651E-3</v>
      </c>
      <c r="E32" s="7">
        <v>9.1494826283920125E-3</v>
      </c>
      <c r="F32" s="7">
        <v>9.5934261337683787E-3</v>
      </c>
      <c r="G32" s="2">
        <v>4.4394350537636622E-4</v>
      </c>
    </row>
    <row r="33" spans="1:7" x14ac:dyDescent="0.25">
      <c r="A33" s="23">
        <v>8</v>
      </c>
      <c r="B33" s="1" t="s">
        <v>1</v>
      </c>
      <c r="C33" s="1" t="s">
        <v>113</v>
      </c>
      <c r="D33" s="7">
        <v>8.8398557966528919E-3</v>
      </c>
      <c r="E33" s="7">
        <v>9.3646084606207793E-3</v>
      </c>
      <c r="F33" s="7">
        <v>9.4442656134052123E-3</v>
      </c>
      <c r="G33" s="2">
        <v>7.9657152784433014E-5</v>
      </c>
    </row>
    <row r="34" spans="1:7" x14ac:dyDescent="0.25">
      <c r="A34" s="23">
        <v>9</v>
      </c>
      <c r="B34" s="1" t="s">
        <v>1</v>
      </c>
      <c r="C34" s="1" t="s">
        <v>121</v>
      </c>
      <c r="D34" s="7">
        <v>9.6483856627823487E-3</v>
      </c>
      <c r="E34" s="7">
        <v>9.4944724088079323E-3</v>
      </c>
      <c r="F34" s="7">
        <v>9.2962911064772245E-3</v>
      </c>
      <c r="G34" s="27">
        <v>-1.9818130233070774E-4</v>
      </c>
    </row>
    <row r="35" spans="1:7" x14ac:dyDescent="0.25">
      <c r="A35" s="23">
        <v>10</v>
      </c>
      <c r="B35" s="1" t="s">
        <v>1</v>
      </c>
      <c r="C35" s="1" t="s">
        <v>4</v>
      </c>
      <c r="D35" s="7">
        <v>8.5737205728736148E-3</v>
      </c>
      <c r="E35" s="7">
        <v>8.6934165417206308E-3</v>
      </c>
      <c r="F35" s="7">
        <v>8.9732086864281677E-3</v>
      </c>
      <c r="G35" s="2">
        <v>2.7979214470753681E-4</v>
      </c>
    </row>
    <row r="36" spans="1:7" x14ac:dyDescent="0.25">
      <c r="A36" s="23">
        <v>11</v>
      </c>
      <c r="B36" s="1" t="s">
        <v>1</v>
      </c>
      <c r="C36" s="1" t="s">
        <v>120</v>
      </c>
      <c r="D36" s="7">
        <v>7.8757460679836806E-3</v>
      </c>
      <c r="E36" s="7">
        <v>9.3886342681840547E-3</v>
      </c>
      <c r="F36" s="7">
        <v>8.7750571143471647E-3</v>
      </c>
      <c r="G36" s="27">
        <v>-6.1357715383688997E-4</v>
      </c>
    </row>
    <row r="37" spans="1:7" x14ac:dyDescent="0.25">
      <c r="A37" s="23">
        <v>12</v>
      </c>
      <c r="B37" s="1" t="s">
        <v>1</v>
      </c>
      <c r="C37" s="1" t="s">
        <v>110</v>
      </c>
      <c r="D37" s="7">
        <v>6.7209583916452553E-3</v>
      </c>
      <c r="E37" s="7">
        <v>7.2426841469306249E-3</v>
      </c>
      <c r="F37" s="7">
        <v>8.5028267719517141E-3</v>
      </c>
      <c r="G37" s="2">
        <v>1.2601426250210893E-3</v>
      </c>
    </row>
    <row r="38" spans="1:7" x14ac:dyDescent="0.25">
      <c r="A38" s="23">
        <v>13</v>
      </c>
      <c r="B38" s="1" t="s">
        <v>1</v>
      </c>
      <c r="C38" s="1" t="s">
        <v>109</v>
      </c>
      <c r="D38" s="7">
        <v>6.8886573235783207E-3</v>
      </c>
      <c r="E38" s="7">
        <v>7.5774371881214345E-3</v>
      </c>
      <c r="F38" s="7">
        <v>7.1930494294305666E-3</v>
      </c>
      <c r="G38" s="27">
        <v>-3.8438775869086787E-4</v>
      </c>
    </row>
    <row r="39" spans="1:7" x14ac:dyDescent="0.25">
      <c r="A39" s="23">
        <v>14</v>
      </c>
      <c r="B39" s="1" t="s">
        <v>1</v>
      </c>
      <c r="C39" s="1" t="s">
        <v>7</v>
      </c>
      <c r="D39" s="7">
        <v>7.3405497145308581E-3</v>
      </c>
      <c r="E39" s="7">
        <v>7.1861633168834324E-3</v>
      </c>
      <c r="F39" s="7">
        <v>7.1009543503956149E-3</v>
      </c>
      <c r="G39" s="27">
        <v>-8.520896648781754E-5</v>
      </c>
    </row>
    <row r="40" spans="1:7" x14ac:dyDescent="0.25">
      <c r="A40" s="23">
        <v>15</v>
      </c>
      <c r="B40" s="1" t="s">
        <v>1</v>
      </c>
      <c r="C40" s="1" t="s">
        <v>11</v>
      </c>
      <c r="D40" s="7">
        <v>9.523603159540062E-3</v>
      </c>
      <c r="E40" s="6">
        <v>1.0147359495801655E-2</v>
      </c>
      <c r="F40" s="7">
        <v>7.0331319235918113E-3</v>
      </c>
      <c r="G40" s="27">
        <v>-3.1142275722098435E-3</v>
      </c>
    </row>
    <row r="41" spans="1:7" x14ac:dyDescent="0.25">
      <c r="A41" s="23">
        <v>16</v>
      </c>
      <c r="B41" s="1" t="s">
        <v>1</v>
      </c>
      <c r="C41" s="1" t="s">
        <v>299</v>
      </c>
      <c r="D41" s="7">
        <v>4.5011503842360993E-3</v>
      </c>
      <c r="E41" s="7">
        <v>6.3351283098251479E-3</v>
      </c>
      <c r="F41" s="7">
        <v>6.9473422217663028E-3</v>
      </c>
      <c r="G41" s="2">
        <v>6.1221391194115488E-4</v>
      </c>
    </row>
    <row r="42" spans="1:7" x14ac:dyDescent="0.25">
      <c r="A42" s="23">
        <v>17</v>
      </c>
      <c r="B42" s="1" t="s">
        <v>1</v>
      </c>
      <c r="C42" s="1" t="s">
        <v>107</v>
      </c>
      <c r="D42" s="7">
        <v>7.1064472818366921E-3</v>
      </c>
      <c r="E42" s="7">
        <v>7.0279337138019473E-3</v>
      </c>
      <c r="F42" s="7">
        <v>6.4082175643959049E-3</v>
      </c>
      <c r="G42" s="27">
        <v>-6.1971614940604242E-4</v>
      </c>
    </row>
    <row r="43" spans="1:7" x14ac:dyDescent="0.25">
      <c r="A43" s="23">
        <v>18</v>
      </c>
      <c r="B43" s="1" t="s">
        <v>1</v>
      </c>
      <c r="C43" s="1" t="s">
        <v>9</v>
      </c>
      <c r="D43" s="7">
        <v>6.4825139467440352E-3</v>
      </c>
      <c r="E43" s="7">
        <v>6.5055034028037679E-3</v>
      </c>
      <c r="F43" s="7">
        <v>6.0198916081382276E-3</v>
      </c>
      <c r="G43" s="27">
        <v>-4.8561179466554034E-4</v>
      </c>
    </row>
    <row r="44" spans="1:7" x14ac:dyDescent="0.25">
      <c r="A44" s="23">
        <v>19</v>
      </c>
      <c r="B44" s="1" t="s">
        <v>1</v>
      </c>
      <c r="C44" s="1" t="s">
        <v>10</v>
      </c>
      <c r="D44" s="7">
        <v>5.9289395600962682E-3</v>
      </c>
      <c r="E44" s="7">
        <v>5.7434312390143806E-3</v>
      </c>
      <c r="F44" s="7">
        <v>5.9469099311034897E-3</v>
      </c>
      <c r="G44" s="2">
        <v>2.034786920891091E-4</v>
      </c>
    </row>
    <row r="45" spans="1:7" x14ac:dyDescent="0.25">
      <c r="A45" s="23">
        <v>20</v>
      </c>
      <c r="B45" s="1" t="s">
        <v>1</v>
      </c>
      <c r="C45" s="1" t="s">
        <v>105</v>
      </c>
      <c r="D45" s="7">
        <v>5.3782760313050562E-3</v>
      </c>
      <c r="E45" s="7">
        <v>5.4140140275083853E-3</v>
      </c>
      <c r="F45" s="7">
        <v>5.4851830367192772E-3</v>
      </c>
      <c r="G45" s="2">
        <v>7.1169009210891865E-5</v>
      </c>
    </row>
    <row r="46" spans="1:7" x14ac:dyDescent="0.25">
      <c r="A46" s="23">
        <v>21</v>
      </c>
      <c r="B46" s="1" t="s">
        <v>1</v>
      </c>
      <c r="C46" s="1" t="s">
        <v>102</v>
      </c>
      <c r="D46" s="7">
        <v>6.2796034805027434E-3</v>
      </c>
      <c r="E46" s="7">
        <v>5.72198661510364E-3</v>
      </c>
      <c r="F46" s="7">
        <v>5.3125375772353992E-3</v>
      </c>
      <c r="G46" s="27">
        <v>-4.0944903786824076E-4</v>
      </c>
    </row>
    <row r="47" spans="1:7" x14ac:dyDescent="0.25">
      <c r="A47" s="23">
        <v>22</v>
      </c>
      <c r="B47" s="1" t="s">
        <v>1</v>
      </c>
      <c r="C47" s="1" t="s">
        <v>106</v>
      </c>
      <c r="D47" s="7">
        <v>5.0878946058771695E-3</v>
      </c>
      <c r="E47" s="7">
        <v>5.638851331780141E-3</v>
      </c>
      <c r="F47" s="7">
        <v>5.138657585117533E-3</v>
      </c>
      <c r="G47" s="27">
        <v>-5.0019374666260795E-4</v>
      </c>
    </row>
    <row r="48" spans="1:7" x14ac:dyDescent="0.25">
      <c r="A48" s="23">
        <v>23</v>
      </c>
      <c r="B48" s="1" t="s">
        <v>1</v>
      </c>
      <c r="C48" s="1" t="s">
        <v>118</v>
      </c>
      <c r="D48" s="7">
        <v>3.5087216574670858E-3</v>
      </c>
      <c r="E48" s="7">
        <v>4.1018814533596024E-3</v>
      </c>
      <c r="F48" s="7">
        <v>4.1938917509157505E-3</v>
      </c>
      <c r="G48" s="2">
        <v>9.2010297556148132E-5</v>
      </c>
    </row>
    <row r="49" spans="1:7" x14ac:dyDescent="0.25">
      <c r="A49" s="23">
        <v>24</v>
      </c>
      <c r="B49" s="1" t="s">
        <v>1</v>
      </c>
      <c r="C49" s="1" t="s">
        <v>114</v>
      </c>
      <c r="D49" s="7">
        <v>3.8951351889734954E-3</v>
      </c>
      <c r="E49" s="7">
        <v>3.6262895334858102E-3</v>
      </c>
      <c r="F49" s="7">
        <v>3.4254640866118683E-3</v>
      </c>
      <c r="G49" s="27">
        <v>-2.0082544687394189E-4</v>
      </c>
    </row>
    <row r="50" spans="1:7" x14ac:dyDescent="0.25">
      <c r="A50" s="23">
        <v>25</v>
      </c>
      <c r="B50" s="1" t="s">
        <v>1</v>
      </c>
      <c r="C50" s="1" t="s">
        <v>119</v>
      </c>
      <c r="D50" s="7">
        <v>2.5181110394603599E-3</v>
      </c>
      <c r="E50" s="7">
        <v>5.2236541006384328E-3</v>
      </c>
      <c r="F50" s="7">
        <v>2.6191676216532601E-3</v>
      </c>
      <c r="G50" s="27">
        <v>-2.6044864789851727E-3</v>
      </c>
    </row>
    <row r="51" spans="1:7" x14ac:dyDescent="0.25">
      <c r="A51" s="23">
        <v>26</v>
      </c>
      <c r="B51" s="1" t="s">
        <v>1</v>
      </c>
      <c r="C51" s="1" t="s">
        <v>115</v>
      </c>
      <c r="D51" s="8">
        <v>2.0721864130680825E-3</v>
      </c>
      <c r="E51" s="8">
        <v>1.4021838613733001E-3</v>
      </c>
      <c r="F51" s="8">
        <v>2.4469538449073459E-3</v>
      </c>
      <c r="G51" s="2">
        <v>1.0447699835340457E-3</v>
      </c>
    </row>
    <row r="52" spans="1:7" x14ac:dyDescent="0.25">
      <c r="A52" s="23">
        <v>27</v>
      </c>
      <c r="B52" s="1" t="s">
        <v>1</v>
      </c>
      <c r="C52" s="1" t="s">
        <v>116</v>
      </c>
      <c r="D52" s="7">
        <v>2.5138847558012645E-3</v>
      </c>
      <c r="E52" s="8">
        <v>2.0061388974184219E-3</v>
      </c>
      <c r="F52" s="8">
        <v>1.6843288609032069E-3</v>
      </c>
      <c r="G52" s="27">
        <v>-3.2181003651521496E-4</v>
      </c>
    </row>
    <row r="53" spans="1:7" x14ac:dyDescent="0.25">
      <c r="A53" s="23">
        <v>28</v>
      </c>
      <c r="B53" s="1" t="s">
        <v>1</v>
      </c>
      <c r="C53" s="1" t="s">
        <v>101</v>
      </c>
      <c r="D53" s="8">
        <v>1.611533664026654E-3</v>
      </c>
      <c r="E53" s="8">
        <v>6.3283913895408354E-4</v>
      </c>
      <c r="F53" s="8">
        <v>1.1332550022110563E-3</v>
      </c>
      <c r="G53" s="2">
        <v>5.0041586325697278E-4</v>
      </c>
    </row>
    <row r="54" spans="1:7" x14ac:dyDescent="0.25">
      <c r="A54" s="23">
        <v>29</v>
      </c>
      <c r="B54" s="1" t="s">
        <v>1</v>
      </c>
      <c r="C54" s="1" t="s">
        <v>117</v>
      </c>
      <c r="D54" s="8">
        <v>-4.4748110589446996E-4</v>
      </c>
      <c r="E54" s="8">
        <v>-2.765029715004391E-4</v>
      </c>
      <c r="F54" s="8">
        <v>4.374445960218554E-4</v>
      </c>
      <c r="G54" s="2">
        <v>7.139475675222945E-4</v>
      </c>
    </row>
    <row r="55" spans="1:7" ht="15.75" thickBot="1" x14ac:dyDescent="0.3">
      <c r="A55" s="70">
        <v>30</v>
      </c>
      <c r="B55" s="75" t="s">
        <v>1</v>
      </c>
      <c r="C55" s="75" t="s">
        <v>111</v>
      </c>
      <c r="D55" s="86">
        <v>-8.319267726409783E-3</v>
      </c>
      <c r="E55" s="86">
        <v>-5.2140005114228076E-3</v>
      </c>
      <c r="F55" s="86">
        <v>2.4241100502307329E-4</v>
      </c>
      <c r="G55" s="85">
        <v>5.4564115164458813E-3</v>
      </c>
    </row>
    <row r="56" spans="1:7" x14ac:dyDescent="0.25">
      <c r="A56" s="69">
        <v>1</v>
      </c>
      <c r="B56" s="32" t="s">
        <v>2</v>
      </c>
      <c r="C56" s="32" t="s">
        <v>124</v>
      </c>
      <c r="D56" s="87">
        <v>1.3574476149847133E-2</v>
      </c>
      <c r="E56" s="87">
        <v>1.3996370920033434E-2</v>
      </c>
      <c r="F56" s="87">
        <v>1.2905029094471327E-2</v>
      </c>
      <c r="G56" s="89">
        <v>-1.0913418255621074E-3</v>
      </c>
    </row>
    <row r="57" spans="1:7" x14ac:dyDescent="0.25">
      <c r="A57" s="23">
        <v>2</v>
      </c>
      <c r="B57" s="1" t="s">
        <v>2</v>
      </c>
      <c r="C57" s="1" t="s">
        <v>126</v>
      </c>
      <c r="D57" s="6">
        <v>1.1645688835069293E-2</v>
      </c>
      <c r="E57" s="6">
        <v>1.1687361016369387E-2</v>
      </c>
      <c r="F57" s="6">
        <v>1.0671574961735288E-2</v>
      </c>
      <c r="G57" s="27">
        <v>-1.0157860546340988E-3</v>
      </c>
    </row>
    <row r="58" spans="1:7" x14ac:dyDescent="0.25">
      <c r="A58" s="23">
        <v>3</v>
      </c>
      <c r="B58" s="1" t="s">
        <v>2</v>
      </c>
      <c r="C58" s="1" t="s">
        <v>127</v>
      </c>
      <c r="D58" s="7">
        <v>7.4283374939678442E-3</v>
      </c>
      <c r="E58" s="7">
        <v>7.002285499704543E-3</v>
      </c>
      <c r="F58" s="7">
        <v>6.4797289576899418E-3</v>
      </c>
      <c r="G58" s="27">
        <v>-5.2255654201460115E-4</v>
      </c>
    </row>
    <row r="59" spans="1:7" x14ac:dyDescent="0.25">
      <c r="A59" s="23">
        <v>4</v>
      </c>
      <c r="B59" s="1" t="s">
        <v>2</v>
      </c>
      <c r="C59" s="1" t="s">
        <v>14</v>
      </c>
      <c r="D59" s="7">
        <v>6.7747519628339244E-3</v>
      </c>
      <c r="E59" s="7">
        <v>6.4182694036169375E-3</v>
      </c>
      <c r="F59" s="7">
        <v>6.0670825891860156E-3</v>
      </c>
      <c r="G59" s="27">
        <v>-3.5118681443092187E-4</v>
      </c>
    </row>
    <row r="60" spans="1:7" x14ac:dyDescent="0.25">
      <c r="A60" s="23">
        <v>5</v>
      </c>
      <c r="B60" s="1" t="s">
        <v>2</v>
      </c>
      <c r="C60" s="1" t="s">
        <v>12</v>
      </c>
      <c r="D60" s="7">
        <v>7.3422894031403311E-3</v>
      </c>
      <c r="E60" s="7">
        <v>6.5059320104342826E-3</v>
      </c>
      <c r="F60" s="7">
        <v>5.9488794413673713E-3</v>
      </c>
      <c r="G60" s="27">
        <v>-5.5705256906691137E-4</v>
      </c>
    </row>
    <row r="61" spans="1:7" x14ac:dyDescent="0.25">
      <c r="A61" s="23">
        <v>6</v>
      </c>
      <c r="B61" s="1" t="s">
        <v>15</v>
      </c>
      <c r="C61" s="1" t="s">
        <v>128</v>
      </c>
      <c r="D61" s="8">
        <v>1.2193200751815219E-3</v>
      </c>
      <c r="E61" s="7">
        <v>3.6622061992021919E-3</v>
      </c>
      <c r="F61" s="7">
        <v>3.9401690709089717E-3</v>
      </c>
      <c r="G61" s="2">
        <v>2.7796287170677976E-4</v>
      </c>
    </row>
    <row r="62" spans="1:7" x14ac:dyDescent="0.25">
      <c r="A62" s="23">
        <v>7</v>
      </c>
      <c r="B62" s="1" t="s">
        <v>2</v>
      </c>
      <c r="C62" s="1" t="s">
        <v>123</v>
      </c>
      <c r="D62" s="7">
        <v>2.659606873969354E-3</v>
      </c>
      <c r="E62" s="7">
        <v>3.4645739439656013E-3</v>
      </c>
      <c r="F62" s="7">
        <v>3.5094097610302156E-3</v>
      </c>
      <c r="G62" s="2">
        <v>4.4835817064614331E-5</v>
      </c>
    </row>
    <row r="63" spans="1:7" x14ac:dyDescent="0.25">
      <c r="A63" s="23">
        <v>8</v>
      </c>
      <c r="B63" s="1" t="s">
        <v>2</v>
      </c>
      <c r="C63" s="1" t="s">
        <v>125</v>
      </c>
      <c r="D63" s="7">
        <v>2.5191900517508685E-3</v>
      </c>
      <c r="E63" s="7">
        <v>3.3307681142726699E-3</v>
      </c>
      <c r="F63" s="8">
        <v>1.7511846967044492E-3</v>
      </c>
      <c r="G63" s="27">
        <v>-1.5795834175682207E-3</v>
      </c>
    </row>
    <row r="64" spans="1:7" x14ac:dyDescent="0.25">
      <c r="A64" s="23">
        <v>9</v>
      </c>
      <c r="B64" s="1" t="s">
        <v>2</v>
      </c>
      <c r="C64" s="1" t="s">
        <v>13</v>
      </c>
      <c r="D64" s="8">
        <v>1.0090576496454679E-3</v>
      </c>
      <c r="E64" s="8">
        <v>9.8663327588227969E-4</v>
      </c>
      <c r="F64" s="8">
        <v>1.0310294881844507E-3</v>
      </c>
      <c r="G64" s="2">
        <v>4.4396212302171001E-5</v>
      </c>
    </row>
    <row r="65" spans="1:7" x14ac:dyDescent="0.25">
      <c r="A65" s="23">
        <v>10</v>
      </c>
      <c r="B65" s="1" t="s">
        <v>2</v>
      </c>
      <c r="C65" s="1" t="s">
        <v>122</v>
      </c>
      <c r="D65" s="8">
        <v>8.4650757685875884E-5</v>
      </c>
      <c r="E65" s="8">
        <v>1.4233999943061111E-4</v>
      </c>
      <c r="F65" s="8">
        <v>1.1479697172773606E-5</v>
      </c>
      <c r="G65" s="27">
        <v>-1.308603022578375E-4</v>
      </c>
    </row>
    <row r="66" spans="1:7" x14ac:dyDescent="0.25">
      <c r="A66" s="101" t="s">
        <v>0</v>
      </c>
      <c r="B66" s="101"/>
      <c r="C66" s="21" t="s">
        <v>16</v>
      </c>
      <c r="D66" s="13">
        <v>6.3415791430721452E-3</v>
      </c>
      <c r="E66" s="13">
        <v>6.6652947654280452E-3</v>
      </c>
      <c r="F66" s="13">
        <v>6.7303070894666039E-3</v>
      </c>
      <c r="G66" s="5">
        <v>6.5012324038558715E-5</v>
      </c>
    </row>
  </sheetData>
  <sortState xmlns:xlrd2="http://schemas.microsoft.com/office/spreadsheetml/2017/richdata2" ref="B26:G65">
    <sortCondition ref="B26:B65"/>
    <sortCondition descending="1" ref="F26:F65"/>
  </sortState>
  <mergeCells count="5">
    <mergeCell ref="G24:G25"/>
    <mergeCell ref="A66:B66"/>
    <mergeCell ref="D22:F22"/>
    <mergeCell ref="D23:F23"/>
    <mergeCell ref="D24:F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24" t="s">
        <v>80</v>
      </c>
      <c r="B2" s="24"/>
      <c r="C2" s="24"/>
    </row>
    <row r="20" spans="1:7" ht="15.75" x14ac:dyDescent="0.25">
      <c r="A20" s="24" t="s">
        <v>79</v>
      </c>
      <c r="B20" s="24"/>
      <c r="C20" s="24"/>
    </row>
    <row r="22" spans="1:7" x14ac:dyDescent="0.25">
      <c r="D22" s="111" t="s">
        <v>30</v>
      </c>
      <c r="E22" s="111"/>
      <c r="F22" s="111"/>
    </row>
    <row r="23" spans="1:7" x14ac:dyDescent="0.25">
      <c r="D23" s="110" t="s">
        <v>40</v>
      </c>
      <c r="E23" s="110"/>
      <c r="F23" s="110"/>
    </row>
    <row r="24" spans="1:7" ht="15" customHeight="1" x14ac:dyDescent="0.25">
      <c r="D24" s="109" t="s">
        <v>50</v>
      </c>
      <c r="E24" s="109"/>
      <c r="F24" s="109"/>
      <c r="G24" s="105" t="s">
        <v>298</v>
      </c>
    </row>
    <row r="25" spans="1:7" x14ac:dyDescent="0.25">
      <c r="A25" s="20" t="s">
        <v>17</v>
      </c>
      <c r="B25" s="91" t="s">
        <v>18</v>
      </c>
      <c r="C25" s="91" t="s">
        <v>19</v>
      </c>
      <c r="D25" s="91" t="s">
        <v>292</v>
      </c>
      <c r="E25" s="91" t="s">
        <v>293</v>
      </c>
      <c r="F25" s="91" t="s">
        <v>295</v>
      </c>
      <c r="G25" s="106"/>
    </row>
    <row r="26" spans="1:7" x14ac:dyDescent="0.25">
      <c r="A26" s="23">
        <v>1</v>
      </c>
      <c r="B26" s="1" t="s">
        <v>1</v>
      </c>
      <c r="C26" s="1" t="s">
        <v>104</v>
      </c>
      <c r="D26" s="6">
        <v>9.8018854727898425E-2</v>
      </c>
      <c r="E26" s="6">
        <v>9.9534339708933675E-2</v>
      </c>
      <c r="F26" s="6">
        <v>9.4914065441465273E-2</v>
      </c>
      <c r="G26" s="27">
        <v>-4.6202742674684022E-3</v>
      </c>
    </row>
    <row r="27" spans="1:7" x14ac:dyDescent="0.25">
      <c r="A27" s="23">
        <v>2</v>
      </c>
      <c r="B27" s="1" t="s">
        <v>1</v>
      </c>
      <c r="C27" s="1" t="s">
        <v>103</v>
      </c>
      <c r="D27" s="6">
        <v>8.0772410367922085E-2</v>
      </c>
      <c r="E27" s="6">
        <v>9.0445670431112943E-2</v>
      </c>
      <c r="F27" s="6">
        <v>9.4783120275628255E-2</v>
      </c>
      <c r="G27" s="2">
        <v>4.337449844515312E-3</v>
      </c>
    </row>
    <row r="28" spans="1:7" x14ac:dyDescent="0.25">
      <c r="A28" s="23">
        <v>3</v>
      </c>
      <c r="B28" s="1" t="s">
        <v>1</v>
      </c>
      <c r="C28" s="1" t="s">
        <v>120</v>
      </c>
      <c r="D28" s="6">
        <v>8.1846543292758131E-2</v>
      </c>
      <c r="E28" s="6">
        <v>9.7679307768687718E-2</v>
      </c>
      <c r="F28" s="6">
        <v>9.1327103403364029E-2</v>
      </c>
      <c r="G28" s="27">
        <v>-6.3522043653236882E-3</v>
      </c>
    </row>
    <row r="29" spans="1:7" x14ac:dyDescent="0.25">
      <c r="A29" s="23">
        <v>4</v>
      </c>
      <c r="B29" s="1" t="s">
        <v>1</v>
      </c>
      <c r="C29" s="1" t="s">
        <v>8</v>
      </c>
      <c r="D29" s="7">
        <v>6.9060968429529079E-2</v>
      </c>
      <c r="E29" s="6">
        <v>8.8481964831824911E-2</v>
      </c>
      <c r="F29" s="6">
        <v>9.1050727812270305E-2</v>
      </c>
      <c r="G29" s="2">
        <v>2.5687629804453938E-3</v>
      </c>
    </row>
    <row r="30" spans="1:7" x14ac:dyDescent="0.25">
      <c r="A30" s="23">
        <v>5</v>
      </c>
      <c r="B30" s="1" t="s">
        <v>1</v>
      </c>
      <c r="C30" s="1" t="s">
        <v>5</v>
      </c>
      <c r="D30" s="6">
        <v>8.5170661308719045E-2</v>
      </c>
      <c r="E30" s="6">
        <v>9.3532200421578421E-2</v>
      </c>
      <c r="F30" s="6">
        <v>8.6351228402096109E-2</v>
      </c>
      <c r="G30" s="27">
        <v>-7.1809720194823123E-3</v>
      </c>
    </row>
    <row r="31" spans="1:7" x14ac:dyDescent="0.25">
      <c r="A31" s="23">
        <v>6</v>
      </c>
      <c r="B31" s="1" t="s">
        <v>1</v>
      </c>
      <c r="C31" s="1" t="s">
        <v>3</v>
      </c>
      <c r="D31" s="6">
        <v>9.9201202607449468E-2</v>
      </c>
      <c r="E31" s="6">
        <v>9.1048477702564148E-2</v>
      </c>
      <c r="F31" s="6">
        <v>8.4576336106213734E-2</v>
      </c>
      <c r="G31" s="27">
        <v>-6.4721415963504142E-3</v>
      </c>
    </row>
    <row r="32" spans="1:7" x14ac:dyDescent="0.25">
      <c r="A32" s="23">
        <v>7</v>
      </c>
      <c r="B32" s="1" t="s">
        <v>1</v>
      </c>
      <c r="C32" s="1" t="s">
        <v>6</v>
      </c>
      <c r="D32" s="7">
        <v>7.1586747906968284E-2</v>
      </c>
      <c r="E32" s="7">
        <v>7.7292567337949244E-2</v>
      </c>
      <c r="F32" s="7">
        <v>7.5624943605790668E-2</v>
      </c>
      <c r="G32" s="27">
        <v>-1.6676237321585768E-3</v>
      </c>
    </row>
    <row r="33" spans="1:7" x14ac:dyDescent="0.25">
      <c r="A33" s="23">
        <v>8</v>
      </c>
      <c r="B33" s="1" t="s">
        <v>1</v>
      </c>
      <c r="C33" s="1" t="s">
        <v>299</v>
      </c>
      <c r="D33" s="7">
        <v>4.8253195710961559E-2</v>
      </c>
      <c r="E33" s="7">
        <v>6.7816146926114845E-2</v>
      </c>
      <c r="F33" s="7">
        <v>7.4133332903324467E-2</v>
      </c>
      <c r="G33" s="2">
        <v>6.3171859772096217E-3</v>
      </c>
    </row>
    <row r="34" spans="1:7" x14ac:dyDescent="0.25">
      <c r="A34" s="23">
        <v>9</v>
      </c>
      <c r="B34" s="1" t="s">
        <v>1</v>
      </c>
      <c r="C34" s="1" t="s">
        <v>112</v>
      </c>
      <c r="D34" s="7">
        <v>6.2591690289563962E-2</v>
      </c>
      <c r="E34" s="7">
        <v>6.5598656688538357E-2</v>
      </c>
      <c r="F34" s="7">
        <v>6.3996205729544522E-2</v>
      </c>
      <c r="G34" s="27">
        <v>-1.6024509589938341E-3</v>
      </c>
    </row>
    <row r="35" spans="1:7" x14ac:dyDescent="0.25">
      <c r="A35" s="23">
        <v>10</v>
      </c>
      <c r="B35" s="1" t="s">
        <v>1</v>
      </c>
      <c r="C35" s="1" t="s">
        <v>109</v>
      </c>
      <c r="D35" s="7">
        <v>5.9778352283274418E-2</v>
      </c>
      <c r="E35" s="7">
        <v>6.5997026175358922E-2</v>
      </c>
      <c r="F35" s="7">
        <v>6.2838251486889152E-2</v>
      </c>
      <c r="G35" s="27">
        <v>-3.1587746884697704E-3</v>
      </c>
    </row>
    <row r="36" spans="1:7" x14ac:dyDescent="0.25">
      <c r="A36" s="23">
        <v>11</v>
      </c>
      <c r="B36" s="1" t="s">
        <v>1</v>
      </c>
      <c r="C36" s="1" t="s">
        <v>9</v>
      </c>
      <c r="D36" s="7">
        <v>6.0687457887332201E-2</v>
      </c>
      <c r="E36" s="7">
        <v>6.0557185722791972E-2</v>
      </c>
      <c r="F36" s="7">
        <v>5.5733975529003617E-2</v>
      </c>
      <c r="G36" s="27">
        <v>-4.8232101937883548E-3</v>
      </c>
    </row>
    <row r="37" spans="1:7" x14ac:dyDescent="0.25">
      <c r="A37" s="23">
        <v>12</v>
      </c>
      <c r="B37" s="1" t="s">
        <v>1</v>
      </c>
      <c r="C37" s="1" t="s">
        <v>113</v>
      </c>
      <c r="D37" s="7">
        <v>5.229120015308468E-2</v>
      </c>
      <c r="E37" s="7">
        <v>5.5293514657805395E-2</v>
      </c>
      <c r="F37" s="7">
        <v>5.5637243294691552E-2</v>
      </c>
      <c r="G37" s="2">
        <v>3.437286368861564E-4</v>
      </c>
    </row>
    <row r="38" spans="1:7" x14ac:dyDescent="0.25">
      <c r="A38" s="23">
        <v>13</v>
      </c>
      <c r="B38" s="1" t="s">
        <v>1</v>
      </c>
      <c r="C38" s="1" t="s">
        <v>105</v>
      </c>
      <c r="D38" s="7">
        <v>5.4654653565916221E-2</v>
      </c>
      <c r="E38" s="7">
        <v>5.4725529724788183E-2</v>
      </c>
      <c r="F38" s="7">
        <v>5.5191018755556868E-2</v>
      </c>
      <c r="G38" s="2">
        <v>4.654890307686857E-4</v>
      </c>
    </row>
    <row r="39" spans="1:7" x14ac:dyDescent="0.25">
      <c r="A39" s="23">
        <v>14</v>
      </c>
      <c r="B39" s="1" t="s">
        <v>1</v>
      </c>
      <c r="C39" s="1" t="s">
        <v>7</v>
      </c>
      <c r="D39" s="7">
        <v>5.6051114612377037E-2</v>
      </c>
      <c r="E39" s="7">
        <v>5.489160510497363E-2</v>
      </c>
      <c r="F39" s="7">
        <v>5.4304485436438836E-2</v>
      </c>
      <c r="G39" s="27">
        <v>-5.8711966853479403E-4</v>
      </c>
    </row>
    <row r="40" spans="1:7" x14ac:dyDescent="0.25">
      <c r="A40" s="23">
        <v>15</v>
      </c>
      <c r="B40" s="1" t="s">
        <v>1</v>
      </c>
      <c r="C40" s="1" t="s">
        <v>4</v>
      </c>
      <c r="D40" s="7">
        <v>4.9236884102332713E-2</v>
      </c>
      <c r="E40" s="7">
        <v>5.0001794784000936E-2</v>
      </c>
      <c r="F40" s="7">
        <v>5.169906615136579E-2</v>
      </c>
      <c r="G40" s="2">
        <v>1.697271367364854E-3</v>
      </c>
    </row>
    <row r="41" spans="1:7" x14ac:dyDescent="0.25">
      <c r="A41" s="23">
        <v>16</v>
      </c>
      <c r="B41" s="1" t="s">
        <v>1</v>
      </c>
      <c r="C41" s="1" t="s">
        <v>121</v>
      </c>
      <c r="D41" s="7">
        <v>5.1719220892958356E-2</v>
      </c>
      <c r="E41" s="7">
        <v>5.0901510007873289E-2</v>
      </c>
      <c r="F41" s="7">
        <v>4.9820539382212557E-2</v>
      </c>
      <c r="G41" s="27">
        <v>-1.0809706256607321E-3</v>
      </c>
    </row>
    <row r="42" spans="1:7" x14ac:dyDescent="0.25">
      <c r="A42" s="23">
        <v>17</v>
      </c>
      <c r="B42" s="1" t="s">
        <v>1</v>
      </c>
      <c r="C42" s="1" t="s">
        <v>102</v>
      </c>
      <c r="D42" s="7">
        <v>5.8638623512822806E-2</v>
      </c>
      <c r="E42" s="7">
        <v>5.3287376799937551E-2</v>
      </c>
      <c r="F42" s="7">
        <v>4.9248248792377811E-2</v>
      </c>
      <c r="G42" s="27">
        <v>-4.0391280075597405E-3</v>
      </c>
    </row>
    <row r="43" spans="1:7" x14ac:dyDescent="0.25">
      <c r="A43" s="23">
        <v>18</v>
      </c>
      <c r="B43" s="1" t="s">
        <v>1</v>
      </c>
      <c r="C43" s="1" t="s">
        <v>110</v>
      </c>
      <c r="D43" s="7">
        <v>3.8661605099914571E-2</v>
      </c>
      <c r="E43" s="7">
        <v>4.1668945531548887E-2</v>
      </c>
      <c r="F43" s="7">
        <v>4.8864070568813214E-2</v>
      </c>
      <c r="G43" s="2">
        <v>7.1951250372643272E-3</v>
      </c>
    </row>
    <row r="44" spans="1:7" x14ac:dyDescent="0.25">
      <c r="A44" s="23">
        <v>19</v>
      </c>
      <c r="B44" s="1" t="s">
        <v>1</v>
      </c>
      <c r="C44" s="1" t="s">
        <v>11</v>
      </c>
      <c r="D44" s="7">
        <v>6.5729757482272902E-2</v>
      </c>
      <c r="E44" s="7">
        <v>6.9966795834610476E-2</v>
      </c>
      <c r="F44" s="7">
        <v>4.8523719432387001E-2</v>
      </c>
      <c r="G44" s="27">
        <v>-2.1443076402223475E-2</v>
      </c>
    </row>
    <row r="45" spans="1:7" x14ac:dyDescent="0.25">
      <c r="A45" s="23">
        <v>20</v>
      </c>
      <c r="B45" s="1" t="s">
        <v>1</v>
      </c>
      <c r="C45" s="1" t="s">
        <v>10</v>
      </c>
      <c r="D45" s="7">
        <v>4.6648981180556291E-2</v>
      </c>
      <c r="E45" s="7">
        <v>4.5161871289442858E-2</v>
      </c>
      <c r="F45" s="7">
        <v>4.671317001827105E-2</v>
      </c>
      <c r="G45" s="2">
        <v>1.5512987288281918E-3</v>
      </c>
    </row>
    <row r="46" spans="1:7" x14ac:dyDescent="0.25">
      <c r="A46" s="23">
        <v>21</v>
      </c>
      <c r="B46" s="1" t="s">
        <v>1</v>
      </c>
      <c r="C46" s="1" t="s">
        <v>107</v>
      </c>
      <c r="D46" s="7">
        <v>4.8318856389604148E-2</v>
      </c>
      <c r="E46" s="7">
        <v>4.7841203425341434E-2</v>
      </c>
      <c r="F46" s="7">
        <v>4.3660895480299229E-2</v>
      </c>
      <c r="G46" s="27">
        <v>-4.1803079450422054E-3</v>
      </c>
    </row>
    <row r="47" spans="1:7" x14ac:dyDescent="0.25">
      <c r="A47" s="23">
        <v>22</v>
      </c>
      <c r="B47" s="1" t="s">
        <v>1</v>
      </c>
      <c r="C47" s="1" t="s">
        <v>106</v>
      </c>
      <c r="D47" s="7">
        <v>3.7809300797207263E-2</v>
      </c>
      <c r="E47" s="7">
        <v>4.1970368396320623E-2</v>
      </c>
      <c r="F47" s="7">
        <v>3.8400802112317597E-2</v>
      </c>
      <c r="G47" s="27">
        <v>-3.5695662840030257E-3</v>
      </c>
    </row>
    <row r="48" spans="1:7" x14ac:dyDescent="0.25">
      <c r="A48" s="23">
        <v>23</v>
      </c>
      <c r="B48" s="1" t="s">
        <v>1</v>
      </c>
      <c r="C48" s="1" t="s">
        <v>118</v>
      </c>
      <c r="D48" s="7">
        <v>2.8983188506224562E-2</v>
      </c>
      <c r="E48" s="7">
        <v>3.383524780016528E-2</v>
      </c>
      <c r="F48" s="7">
        <v>3.464465929554842E-2</v>
      </c>
      <c r="G48" s="2">
        <v>8.0941149538314022E-4</v>
      </c>
    </row>
    <row r="49" spans="1:7" x14ac:dyDescent="0.25">
      <c r="A49" s="23">
        <v>24</v>
      </c>
      <c r="B49" s="1" t="s">
        <v>1</v>
      </c>
      <c r="C49" s="1" t="s">
        <v>115</v>
      </c>
      <c r="D49" s="7">
        <v>2.2181258345140519E-2</v>
      </c>
      <c r="E49" s="7">
        <v>1.5000314231260355E-2</v>
      </c>
      <c r="F49" s="7">
        <v>2.6156614899693759E-2</v>
      </c>
      <c r="G49" s="2">
        <v>1.1156300668433403E-2</v>
      </c>
    </row>
    <row r="50" spans="1:7" x14ac:dyDescent="0.25">
      <c r="A50" s="23">
        <v>25</v>
      </c>
      <c r="B50" s="1" t="s">
        <v>1</v>
      </c>
      <c r="C50" s="1" t="s">
        <v>114</v>
      </c>
      <c r="D50" s="7">
        <v>2.7228723847640419E-2</v>
      </c>
      <c r="E50" s="7">
        <v>2.5378679296459261E-2</v>
      </c>
      <c r="F50" s="7">
        <v>2.3982673740555578E-2</v>
      </c>
      <c r="G50" s="27">
        <v>-1.396005555903683E-3</v>
      </c>
    </row>
    <row r="51" spans="1:7" x14ac:dyDescent="0.25">
      <c r="A51" s="23">
        <v>26</v>
      </c>
      <c r="B51" s="1" t="s">
        <v>1</v>
      </c>
      <c r="C51" s="1" t="s">
        <v>119</v>
      </c>
      <c r="D51" s="7">
        <v>1.5162916000672415E-2</v>
      </c>
      <c r="E51" s="7">
        <v>3.1472996957093581E-2</v>
      </c>
      <c r="F51" s="7">
        <v>1.5801029268531355E-2</v>
      </c>
      <c r="G51" s="27">
        <v>-1.5671967688562227E-2</v>
      </c>
    </row>
    <row r="52" spans="1:7" x14ac:dyDescent="0.25">
      <c r="A52" s="23">
        <v>27</v>
      </c>
      <c r="B52" s="1" t="s">
        <v>1</v>
      </c>
      <c r="C52" s="1" t="s">
        <v>101</v>
      </c>
      <c r="D52" s="7">
        <v>1.3675902705620859E-2</v>
      </c>
      <c r="E52" s="8">
        <v>5.447708598941955E-3</v>
      </c>
      <c r="F52" s="8">
        <v>9.8723270438528504E-3</v>
      </c>
      <c r="G52" s="2">
        <v>4.4246184449108954E-3</v>
      </c>
    </row>
    <row r="53" spans="1:7" x14ac:dyDescent="0.25">
      <c r="A53" s="23">
        <v>28</v>
      </c>
      <c r="B53" s="1" t="s">
        <v>1</v>
      </c>
      <c r="C53" s="1" t="s">
        <v>116</v>
      </c>
      <c r="D53" s="7">
        <v>1.4436844242918353E-2</v>
      </c>
      <c r="E53" s="7">
        <v>1.1508835995661394E-2</v>
      </c>
      <c r="F53" s="8">
        <v>9.6636203869955948E-3</v>
      </c>
      <c r="G53" s="27">
        <v>-1.8452156086657991E-3</v>
      </c>
    </row>
    <row r="54" spans="1:7" x14ac:dyDescent="0.25">
      <c r="A54" s="23">
        <v>29</v>
      </c>
      <c r="B54" s="1" t="s">
        <v>1</v>
      </c>
      <c r="C54" s="1" t="s">
        <v>117</v>
      </c>
      <c r="D54" s="8">
        <v>-3.5876409802466976E-3</v>
      </c>
      <c r="E54" s="8">
        <v>-2.216559068807817E-3</v>
      </c>
      <c r="F54" s="8">
        <v>3.5044841872771074E-3</v>
      </c>
      <c r="G54" s="2">
        <v>5.7210432560849244E-3</v>
      </c>
    </row>
    <row r="55" spans="1:7" ht="15.75" thickBot="1" x14ac:dyDescent="0.3">
      <c r="A55" s="70">
        <v>30</v>
      </c>
      <c r="B55" s="75" t="s">
        <v>1</v>
      </c>
      <c r="C55" s="75" t="s">
        <v>111</v>
      </c>
      <c r="D55" s="86">
        <v>-8.8565401175384154E-2</v>
      </c>
      <c r="E55" s="86">
        <v>-5.5402610727391499E-2</v>
      </c>
      <c r="F55" s="86">
        <v>2.5563708076930523E-3</v>
      </c>
      <c r="G55" s="85">
        <v>5.7958981535084553E-2</v>
      </c>
    </row>
    <row r="56" spans="1:7" x14ac:dyDescent="0.25">
      <c r="A56" s="69">
        <v>1</v>
      </c>
      <c r="B56" s="32" t="s">
        <v>2</v>
      </c>
      <c r="C56" s="32" t="s">
        <v>124</v>
      </c>
      <c r="D56" s="84">
        <v>7.6240098117175262E-2</v>
      </c>
      <c r="E56" s="84">
        <v>7.8922607133340233E-2</v>
      </c>
      <c r="F56" s="84">
        <v>7.3035901478245277E-2</v>
      </c>
      <c r="G56" s="89">
        <v>-5.8867056550949565E-3</v>
      </c>
    </row>
    <row r="57" spans="1:7" x14ac:dyDescent="0.25">
      <c r="A57" s="23">
        <v>2</v>
      </c>
      <c r="B57" s="1" t="s">
        <v>2</v>
      </c>
      <c r="C57" s="1" t="s">
        <v>126</v>
      </c>
      <c r="D57" s="7">
        <v>5.1948159630123947E-2</v>
      </c>
      <c r="E57" s="7">
        <v>5.2129085109970004E-2</v>
      </c>
      <c r="F57" s="7">
        <v>4.7635502020511464E-2</v>
      </c>
      <c r="G57" s="27">
        <v>-4.4935830894585402E-3</v>
      </c>
    </row>
    <row r="58" spans="1:7" x14ac:dyDescent="0.25">
      <c r="A58" s="23">
        <v>3</v>
      </c>
      <c r="B58" s="1" t="s">
        <v>2</v>
      </c>
      <c r="C58" s="1" t="s">
        <v>12</v>
      </c>
      <c r="D58" s="7">
        <v>4.9865750959322629E-2</v>
      </c>
      <c r="E58" s="7">
        <v>4.4180204013433644E-2</v>
      </c>
      <c r="F58" s="7">
        <v>4.0409702772924494E-2</v>
      </c>
      <c r="G58" s="27">
        <v>-3.7705012405091498E-3</v>
      </c>
    </row>
    <row r="59" spans="1:7" x14ac:dyDescent="0.25">
      <c r="A59" s="23">
        <v>4</v>
      </c>
      <c r="B59" s="1" t="s">
        <v>2</v>
      </c>
      <c r="C59" s="1" t="s">
        <v>14</v>
      </c>
      <c r="D59" s="7">
        <v>4.1924874066243671E-2</v>
      </c>
      <c r="E59" s="7">
        <v>3.9658913306253103E-2</v>
      </c>
      <c r="F59" s="7">
        <v>3.7438045621807803E-2</v>
      </c>
      <c r="G59" s="27">
        <v>-2.2208676844453004E-3</v>
      </c>
    </row>
    <row r="60" spans="1:7" x14ac:dyDescent="0.25">
      <c r="A60" s="23">
        <v>5</v>
      </c>
      <c r="B60" s="1" t="s">
        <v>2</v>
      </c>
      <c r="C60" s="1" t="s">
        <v>127</v>
      </c>
      <c r="D60" s="7">
        <v>3.3032269362480285E-2</v>
      </c>
      <c r="E60" s="7">
        <v>3.1215392278021115E-2</v>
      </c>
      <c r="F60" s="7">
        <v>2.8999448506638398E-2</v>
      </c>
      <c r="G60" s="27">
        <v>-2.2159437713827161E-3</v>
      </c>
    </row>
    <row r="61" spans="1:7" x14ac:dyDescent="0.25">
      <c r="A61" s="23">
        <v>6</v>
      </c>
      <c r="B61" s="1" t="s">
        <v>2</v>
      </c>
      <c r="C61" s="1" t="s">
        <v>123</v>
      </c>
      <c r="D61" s="7">
        <v>1.7163336953233591E-2</v>
      </c>
      <c r="E61" s="7">
        <v>2.2415108837294518E-2</v>
      </c>
      <c r="F61" s="7">
        <v>2.2758029399316041E-2</v>
      </c>
      <c r="G61" s="2">
        <v>3.429205620215231E-4</v>
      </c>
    </row>
    <row r="62" spans="1:7" x14ac:dyDescent="0.25">
      <c r="A62" s="23">
        <v>7</v>
      </c>
      <c r="B62" s="1" t="s">
        <v>15</v>
      </c>
      <c r="C62" s="1" t="s">
        <v>128</v>
      </c>
      <c r="D62" s="8">
        <v>5.1672757381878414E-3</v>
      </c>
      <c r="E62" s="7">
        <v>1.550478819099275E-2</v>
      </c>
      <c r="F62" s="7">
        <v>1.6672178745462854E-2</v>
      </c>
      <c r="G62" s="2">
        <v>1.1673905544701043E-3</v>
      </c>
    </row>
    <row r="63" spans="1:7" x14ac:dyDescent="0.25">
      <c r="A63" s="23">
        <v>8</v>
      </c>
      <c r="B63" s="1" t="s">
        <v>2</v>
      </c>
      <c r="C63" s="1" t="s">
        <v>125</v>
      </c>
      <c r="D63" s="7">
        <v>1.6585568873617264E-2</v>
      </c>
      <c r="E63" s="7">
        <v>2.2226117338763608E-2</v>
      </c>
      <c r="F63" s="7">
        <v>1.1798416754843393E-2</v>
      </c>
      <c r="G63" s="27">
        <v>-1.0427700583920214E-2</v>
      </c>
    </row>
    <row r="64" spans="1:7" x14ac:dyDescent="0.25">
      <c r="A64" s="23">
        <v>9</v>
      </c>
      <c r="B64" s="1" t="s">
        <v>2</v>
      </c>
      <c r="C64" s="1" t="s">
        <v>13</v>
      </c>
      <c r="D64" s="7">
        <v>1.0876642194930364E-2</v>
      </c>
      <c r="E64" s="7">
        <v>1.0642394202474491E-2</v>
      </c>
      <c r="F64" s="7">
        <v>1.1121686250178587E-2</v>
      </c>
      <c r="G64" s="2">
        <v>4.792920477040951E-4</v>
      </c>
    </row>
    <row r="65" spans="1:7" x14ac:dyDescent="0.25">
      <c r="A65" s="23">
        <v>10</v>
      </c>
      <c r="B65" s="1" t="s">
        <v>2</v>
      </c>
      <c r="C65" s="1" t="s">
        <v>122</v>
      </c>
      <c r="D65" s="8">
        <v>1.6561322247839362E-4</v>
      </c>
      <c r="E65" s="8">
        <v>2.8252548842447328E-4</v>
      </c>
      <c r="F65" s="8">
        <v>2.3113038855058111E-5</v>
      </c>
      <c r="G65" s="27">
        <v>-2.5941244956941516E-4</v>
      </c>
    </row>
    <row r="66" spans="1:7" x14ac:dyDescent="0.25">
      <c r="A66" s="101" t="s">
        <v>0</v>
      </c>
      <c r="B66" s="101"/>
      <c r="C66" s="21" t="s">
        <v>16</v>
      </c>
      <c r="D66" s="13">
        <v>4.807930573876569E-2</v>
      </c>
      <c r="E66" s="13">
        <v>5.0630875509004913E-2</v>
      </c>
      <c r="F66" s="13">
        <v>5.1191794500210157E-2</v>
      </c>
      <c r="G66" s="5">
        <v>5.6091899120524341E-4</v>
      </c>
    </row>
  </sheetData>
  <sortState xmlns:xlrd2="http://schemas.microsoft.com/office/spreadsheetml/2017/richdata2" ref="B26:G65">
    <sortCondition ref="B26:B65"/>
    <sortCondition descending="1" ref="F26:F65"/>
  </sortState>
  <mergeCells count="5">
    <mergeCell ref="G24:G25"/>
    <mergeCell ref="A66:B66"/>
    <mergeCell ref="D22:F22"/>
    <mergeCell ref="D23:F23"/>
    <mergeCell ref="D24:F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07" t="s">
        <v>70</v>
      </c>
      <c r="B2" s="107"/>
      <c r="C2" s="107"/>
    </row>
    <row r="20" spans="1:7" ht="15.75" x14ac:dyDescent="0.25">
      <c r="A20" s="107" t="s">
        <v>69</v>
      </c>
      <c r="B20" s="107"/>
      <c r="C20" s="107"/>
    </row>
    <row r="22" spans="1:7" x14ac:dyDescent="0.25">
      <c r="D22" s="111" t="s">
        <v>25</v>
      </c>
      <c r="E22" s="111"/>
      <c r="F22" s="111"/>
    </row>
    <row r="23" spans="1:7" x14ac:dyDescent="0.25">
      <c r="D23" s="110" t="s">
        <v>34</v>
      </c>
      <c r="E23" s="110"/>
      <c r="F23" s="110"/>
    </row>
    <row r="24" spans="1:7" ht="15" customHeight="1" x14ac:dyDescent="0.25">
      <c r="D24" s="109" t="s">
        <v>44</v>
      </c>
      <c r="E24" s="109"/>
      <c r="F24" s="109"/>
      <c r="G24" s="105" t="s">
        <v>298</v>
      </c>
    </row>
    <row r="25" spans="1:7" x14ac:dyDescent="0.25">
      <c r="A25" s="20" t="s">
        <v>17</v>
      </c>
      <c r="B25" s="91" t="s">
        <v>18</v>
      </c>
      <c r="C25" s="91" t="s">
        <v>19</v>
      </c>
      <c r="D25" s="91" t="s">
        <v>292</v>
      </c>
      <c r="E25" s="91" t="s">
        <v>293</v>
      </c>
      <c r="F25" s="91" t="s">
        <v>295</v>
      </c>
      <c r="G25" s="106"/>
    </row>
    <row r="26" spans="1:7" x14ac:dyDescent="0.25">
      <c r="A26" s="23">
        <v>1</v>
      </c>
      <c r="B26" s="1" t="s">
        <v>1</v>
      </c>
      <c r="C26" s="1" t="s">
        <v>8</v>
      </c>
      <c r="D26" s="6">
        <v>0.27348368158351039</v>
      </c>
      <c r="E26" s="6">
        <v>0.27279965621780816</v>
      </c>
      <c r="F26" s="6">
        <v>0.27375567306487875</v>
      </c>
      <c r="G26" s="2">
        <v>9.5601684707058432E-4</v>
      </c>
    </row>
    <row r="27" spans="1:7" x14ac:dyDescent="0.25">
      <c r="A27" s="23">
        <v>2</v>
      </c>
      <c r="B27" s="1" t="s">
        <v>1</v>
      </c>
      <c r="C27" s="1" t="s">
        <v>104</v>
      </c>
      <c r="D27" s="6">
        <v>0.2779026474098818</v>
      </c>
      <c r="E27" s="6">
        <v>0.27423229910551028</v>
      </c>
      <c r="F27" s="6">
        <v>0.26978272987548313</v>
      </c>
      <c r="G27" s="27">
        <v>-4.4495692300271505E-3</v>
      </c>
    </row>
    <row r="28" spans="1:7" x14ac:dyDescent="0.25">
      <c r="A28" s="23">
        <v>3</v>
      </c>
      <c r="B28" s="1" t="s">
        <v>1</v>
      </c>
      <c r="C28" s="1" t="s">
        <v>110</v>
      </c>
      <c r="D28" s="6">
        <v>0.26020229620093138</v>
      </c>
      <c r="E28" s="6">
        <v>0.2576073329221778</v>
      </c>
      <c r="F28" s="6">
        <v>0.25661005050399915</v>
      </c>
      <c r="G28" s="27">
        <v>-9.972824181786466E-4</v>
      </c>
    </row>
    <row r="29" spans="1:7" x14ac:dyDescent="0.25">
      <c r="A29" s="23">
        <v>4</v>
      </c>
      <c r="B29" s="1" t="s">
        <v>1</v>
      </c>
      <c r="C29" s="1" t="s">
        <v>112</v>
      </c>
      <c r="D29" s="6">
        <v>0.25797423914808981</v>
      </c>
      <c r="E29" s="6">
        <v>0.25535804106179955</v>
      </c>
      <c r="F29" s="6">
        <v>0.2508871039004808</v>
      </c>
      <c r="G29" s="27">
        <v>-4.4709371613187443E-3</v>
      </c>
    </row>
    <row r="30" spans="1:7" x14ac:dyDescent="0.25">
      <c r="A30" s="23">
        <v>5</v>
      </c>
      <c r="B30" s="1" t="s">
        <v>1</v>
      </c>
      <c r="C30" s="1" t="s">
        <v>6</v>
      </c>
      <c r="D30" s="6">
        <v>0.25189325604016577</v>
      </c>
      <c r="E30" s="6">
        <v>0.24747070112151656</v>
      </c>
      <c r="F30" s="6">
        <v>0.24159374793017047</v>
      </c>
      <c r="G30" s="27">
        <v>-5.876953191346096E-3</v>
      </c>
    </row>
    <row r="31" spans="1:7" x14ac:dyDescent="0.25">
      <c r="A31" s="23">
        <v>6</v>
      </c>
      <c r="B31" s="1" t="s">
        <v>1</v>
      </c>
      <c r="C31" s="1" t="s">
        <v>121</v>
      </c>
      <c r="D31" s="6">
        <v>0.21630691008315187</v>
      </c>
      <c r="E31" s="6">
        <v>0.22116246652102795</v>
      </c>
      <c r="F31" s="6">
        <v>0.22058295649071605</v>
      </c>
      <c r="G31" s="27">
        <v>-5.7951003031189718E-4</v>
      </c>
    </row>
    <row r="32" spans="1:7" x14ac:dyDescent="0.25">
      <c r="A32" s="23">
        <v>7</v>
      </c>
      <c r="B32" s="1" t="s">
        <v>1</v>
      </c>
      <c r="C32" s="1" t="s">
        <v>4</v>
      </c>
      <c r="D32" s="6">
        <v>0.22372424110052844</v>
      </c>
      <c r="E32" s="6">
        <v>0.22187379135550675</v>
      </c>
      <c r="F32" s="6">
        <v>0.21903484760361222</v>
      </c>
      <c r="G32" s="27">
        <v>-2.8389437518945293E-3</v>
      </c>
    </row>
    <row r="33" spans="1:7" x14ac:dyDescent="0.25">
      <c r="A33" s="23">
        <v>8</v>
      </c>
      <c r="B33" s="1" t="s">
        <v>1</v>
      </c>
      <c r="C33" s="1" t="s">
        <v>114</v>
      </c>
      <c r="D33" s="6">
        <v>0.2238658666106226</v>
      </c>
      <c r="E33" s="6">
        <v>0.21841301029025942</v>
      </c>
      <c r="F33" s="6">
        <v>0.21808839756232529</v>
      </c>
      <c r="G33" s="27">
        <v>-3.2461272793413154E-4</v>
      </c>
    </row>
    <row r="34" spans="1:7" x14ac:dyDescent="0.25">
      <c r="A34" s="23">
        <v>9</v>
      </c>
      <c r="B34" s="1" t="s">
        <v>1</v>
      </c>
      <c r="C34" s="1" t="s">
        <v>113</v>
      </c>
      <c r="D34" s="6">
        <v>0.21861283060301023</v>
      </c>
      <c r="E34" s="6">
        <v>0.21587752090840251</v>
      </c>
      <c r="F34" s="6">
        <v>0.21399368393529386</v>
      </c>
      <c r="G34" s="27">
        <v>-1.8838369731086491E-3</v>
      </c>
    </row>
    <row r="35" spans="1:7" x14ac:dyDescent="0.25">
      <c r="A35" s="23">
        <v>10</v>
      </c>
      <c r="B35" s="1" t="s">
        <v>1</v>
      </c>
      <c r="C35" s="1" t="s">
        <v>119</v>
      </c>
      <c r="D35" s="6">
        <v>0.20866428405977558</v>
      </c>
      <c r="E35" s="6">
        <v>0.21040197859340601</v>
      </c>
      <c r="F35" s="6">
        <v>0.2098150094200821</v>
      </c>
      <c r="G35" s="27">
        <v>-5.8696917332390353E-4</v>
      </c>
    </row>
    <row r="36" spans="1:7" x14ac:dyDescent="0.25">
      <c r="A36" s="23">
        <v>11</v>
      </c>
      <c r="B36" s="1" t="s">
        <v>1</v>
      </c>
      <c r="C36" s="1" t="s">
        <v>107</v>
      </c>
      <c r="D36" s="6">
        <v>0.20429573346565877</v>
      </c>
      <c r="E36" s="6">
        <v>0.20206155044966542</v>
      </c>
      <c r="F36" s="6">
        <v>0.19933116430213035</v>
      </c>
      <c r="G36" s="27">
        <v>-2.7303861475350688E-3</v>
      </c>
    </row>
    <row r="37" spans="1:7" x14ac:dyDescent="0.25">
      <c r="A37" s="23">
        <v>12</v>
      </c>
      <c r="B37" s="1" t="s">
        <v>1</v>
      </c>
      <c r="C37" s="1" t="s">
        <v>116</v>
      </c>
      <c r="D37" s="6">
        <v>0.19835769068975451</v>
      </c>
      <c r="E37" s="6">
        <v>0.19839909223536387</v>
      </c>
      <c r="F37" s="6">
        <v>0.19658016416887478</v>
      </c>
      <c r="G37" s="27">
        <v>-1.8189280664890894E-3</v>
      </c>
    </row>
    <row r="38" spans="1:7" x14ac:dyDescent="0.25">
      <c r="A38" s="23">
        <v>13</v>
      </c>
      <c r="B38" s="1" t="s">
        <v>1</v>
      </c>
      <c r="C38" s="1" t="s">
        <v>3</v>
      </c>
      <c r="D38" s="6">
        <v>0.19263058593424168</v>
      </c>
      <c r="E38" s="6">
        <v>0.19270882597822703</v>
      </c>
      <c r="F38" s="6">
        <v>0.19013134323352063</v>
      </c>
      <c r="G38" s="27">
        <v>-2.5774827447063997E-3</v>
      </c>
    </row>
    <row r="39" spans="1:7" x14ac:dyDescent="0.25">
      <c r="A39" s="23">
        <v>14</v>
      </c>
      <c r="B39" s="1" t="s">
        <v>1</v>
      </c>
      <c r="C39" s="1" t="s">
        <v>7</v>
      </c>
      <c r="D39" s="6">
        <v>0.18151550227501184</v>
      </c>
      <c r="E39" s="6">
        <v>0.18032499037965422</v>
      </c>
      <c r="F39" s="6">
        <v>0.17962532546575252</v>
      </c>
      <c r="G39" s="27">
        <v>-6.9966491390169305E-4</v>
      </c>
    </row>
    <row r="40" spans="1:7" x14ac:dyDescent="0.25">
      <c r="A40" s="23">
        <v>15</v>
      </c>
      <c r="B40" s="1" t="s">
        <v>1</v>
      </c>
      <c r="C40" s="1" t="s">
        <v>10</v>
      </c>
      <c r="D40" s="6">
        <v>0.17967253873387745</v>
      </c>
      <c r="E40" s="6">
        <v>0.17846288593774481</v>
      </c>
      <c r="F40" s="6">
        <v>0.17812221738818462</v>
      </c>
      <c r="G40" s="27">
        <v>-3.4066854956019132E-4</v>
      </c>
    </row>
    <row r="41" spans="1:7" x14ac:dyDescent="0.25">
      <c r="A41" s="23">
        <v>16</v>
      </c>
      <c r="B41" s="1" t="s">
        <v>1</v>
      </c>
      <c r="C41" s="1" t="s">
        <v>106</v>
      </c>
      <c r="D41" s="6">
        <v>0.1811266637136516</v>
      </c>
      <c r="E41" s="6">
        <v>0.17892241718627325</v>
      </c>
      <c r="F41" s="6">
        <v>0.17545775000063082</v>
      </c>
      <c r="G41" s="27">
        <v>-3.4646671856424227E-3</v>
      </c>
    </row>
    <row r="42" spans="1:7" x14ac:dyDescent="0.25">
      <c r="A42" s="23">
        <v>17</v>
      </c>
      <c r="B42" s="1" t="s">
        <v>1</v>
      </c>
      <c r="C42" s="1" t="s">
        <v>11</v>
      </c>
      <c r="D42" s="6">
        <v>0.17671317459569363</v>
      </c>
      <c r="E42" s="6">
        <v>0.17630779327312701</v>
      </c>
      <c r="F42" s="6">
        <v>0.17458566878251283</v>
      </c>
      <c r="G42" s="27">
        <v>-1.7221244906141797E-3</v>
      </c>
    </row>
    <row r="43" spans="1:7" x14ac:dyDescent="0.25">
      <c r="A43" s="23">
        <v>18</v>
      </c>
      <c r="B43" s="1" t="s">
        <v>1</v>
      </c>
      <c r="C43" s="1" t="s">
        <v>117</v>
      </c>
      <c r="D43" s="6">
        <v>0.16686717116074345</v>
      </c>
      <c r="E43" s="6">
        <v>0.1648186830537649</v>
      </c>
      <c r="F43" s="6">
        <v>0.16525185444070442</v>
      </c>
      <c r="G43" s="2">
        <v>4.3317138693951818E-4</v>
      </c>
    </row>
    <row r="44" spans="1:7" x14ac:dyDescent="0.25">
      <c r="A44" s="23">
        <v>19</v>
      </c>
      <c r="B44" s="1" t="s">
        <v>1</v>
      </c>
      <c r="C44" s="1" t="s">
        <v>118</v>
      </c>
      <c r="D44" s="6">
        <v>0.16282897220576206</v>
      </c>
      <c r="E44" s="6">
        <v>0.16168495766214247</v>
      </c>
      <c r="F44" s="6">
        <v>0.15758751846748345</v>
      </c>
      <c r="G44" s="27">
        <v>-4.0974391946590194E-3</v>
      </c>
    </row>
    <row r="45" spans="1:7" x14ac:dyDescent="0.25">
      <c r="A45" s="23">
        <v>20</v>
      </c>
      <c r="B45" s="1" t="s">
        <v>1</v>
      </c>
      <c r="C45" s="1" t="s">
        <v>9</v>
      </c>
      <c r="D45" s="6">
        <v>0.14663267249480103</v>
      </c>
      <c r="E45" s="6">
        <v>0.14889338508941696</v>
      </c>
      <c r="F45" s="6">
        <v>0.14970828011121839</v>
      </c>
      <c r="G45" s="2">
        <v>8.148950218014317E-4</v>
      </c>
    </row>
    <row r="46" spans="1:7" x14ac:dyDescent="0.25">
      <c r="A46" s="23">
        <v>21</v>
      </c>
      <c r="B46" s="1" t="s">
        <v>1</v>
      </c>
      <c r="C46" s="1" t="s">
        <v>102</v>
      </c>
      <c r="D46" s="6">
        <v>0.14463548137977925</v>
      </c>
      <c r="E46" s="6">
        <v>0.14610905476238306</v>
      </c>
      <c r="F46" s="6">
        <v>0.14720505579151086</v>
      </c>
      <c r="G46" s="2">
        <v>1.0960010291277966E-3</v>
      </c>
    </row>
    <row r="47" spans="1:7" x14ac:dyDescent="0.25">
      <c r="A47" s="23">
        <v>22</v>
      </c>
      <c r="B47" s="1" t="s">
        <v>1</v>
      </c>
      <c r="C47" s="1" t="s">
        <v>5</v>
      </c>
      <c r="D47" s="6">
        <v>0.1499503980596876</v>
      </c>
      <c r="E47" s="6">
        <v>0.14777518900632253</v>
      </c>
      <c r="F47" s="6">
        <v>0.14636775110589662</v>
      </c>
      <c r="G47" s="27">
        <v>-1.4074379004259119E-3</v>
      </c>
    </row>
    <row r="48" spans="1:7" x14ac:dyDescent="0.25">
      <c r="A48" s="23">
        <v>23</v>
      </c>
      <c r="B48" s="1" t="s">
        <v>1</v>
      </c>
      <c r="C48" s="1" t="s">
        <v>109</v>
      </c>
      <c r="D48" s="6">
        <v>0.1407281719495016</v>
      </c>
      <c r="E48" s="6">
        <v>0.1386688991965403</v>
      </c>
      <c r="F48" s="6">
        <v>0.13747678658536938</v>
      </c>
      <c r="G48" s="27">
        <v>-1.1921126111709146E-3</v>
      </c>
    </row>
    <row r="49" spans="1:7" x14ac:dyDescent="0.25">
      <c r="A49" s="23">
        <v>24</v>
      </c>
      <c r="B49" s="1" t="s">
        <v>1</v>
      </c>
      <c r="C49" s="1" t="s">
        <v>111</v>
      </c>
      <c r="D49" s="6">
        <v>0.12645328493081717</v>
      </c>
      <c r="E49" s="6">
        <v>0.12784331893251463</v>
      </c>
      <c r="F49" s="6">
        <v>0.13478041772253727</v>
      </c>
      <c r="G49" s="2">
        <v>6.9370987900226333E-3</v>
      </c>
    </row>
    <row r="50" spans="1:7" x14ac:dyDescent="0.25">
      <c r="A50" s="23">
        <v>25</v>
      </c>
      <c r="B50" s="1" t="s">
        <v>1</v>
      </c>
      <c r="C50" s="1" t="s">
        <v>103</v>
      </c>
      <c r="D50" s="6">
        <v>0.13661639802183631</v>
      </c>
      <c r="E50" s="6">
        <v>0.13487372292705982</v>
      </c>
      <c r="F50" s="6">
        <v>0.13420992062635528</v>
      </c>
      <c r="G50" s="27">
        <v>-6.6380230070453572E-4</v>
      </c>
    </row>
    <row r="51" spans="1:7" x14ac:dyDescent="0.25">
      <c r="A51" s="23">
        <v>26</v>
      </c>
      <c r="B51" s="1" t="s">
        <v>1</v>
      </c>
      <c r="C51" s="1" t="s">
        <v>120</v>
      </c>
      <c r="D51" s="6">
        <v>0.13233396662377736</v>
      </c>
      <c r="E51" s="6">
        <v>0.13163115284633276</v>
      </c>
      <c r="F51" s="6">
        <v>0.13145594285473389</v>
      </c>
      <c r="G51" s="27">
        <v>-1.7520999159886808E-4</v>
      </c>
    </row>
    <row r="52" spans="1:7" x14ac:dyDescent="0.25">
      <c r="A52" s="23">
        <v>27</v>
      </c>
      <c r="B52" s="1" t="s">
        <v>1</v>
      </c>
      <c r="C52" s="1" t="s">
        <v>105</v>
      </c>
      <c r="D52" s="6">
        <v>0.13156111260248174</v>
      </c>
      <c r="E52" s="6">
        <v>0.13073117288404251</v>
      </c>
      <c r="F52" s="6">
        <v>0.12990728728761622</v>
      </c>
      <c r="G52" s="27">
        <v>-8.2388559642629366E-4</v>
      </c>
    </row>
    <row r="53" spans="1:7" x14ac:dyDescent="0.25">
      <c r="A53" s="23">
        <v>28</v>
      </c>
      <c r="B53" s="1" t="s">
        <v>1</v>
      </c>
      <c r="C53" s="1" t="s">
        <v>101</v>
      </c>
      <c r="D53" s="6">
        <v>0.13182711644997624</v>
      </c>
      <c r="E53" s="6">
        <v>0.12995540437438602</v>
      </c>
      <c r="F53" s="6">
        <v>0.12975380632655201</v>
      </c>
      <c r="G53" s="27">
        <v>-2.0159804783401181E-4</v>
      </c>
    </row>
    <row r="54" spans="1:7" x14ac:dyDescent="0.25">
      <c r="A54" s="23">
        <v>29</v>
      </c>
      <c r="B54" s="1" t="s">
        <v>1</v>
      </c>
      <c r="C54" s="1" t="s">
        <v>115</v>
      </c>
      <c r="D54" s="6">
        <v>0.12433946088777846</v>
      </c>
      <c r="E54" s="6">
        <v>0.1254493490738208</v>
      </c>
      <c r="F54" s="6">
        <v>0.12630036723400495</v>
      </c>
      <c r="G54" s="2">
        <v>8.5101816018415266E-4</v>
      </c>
    </row>
    <row r="55" spans="1:7" ht="15.75" thickBot="1" x14ac:dyDescent="0.3">
      <c r="A55" s="70">
        <v>30</v>
      </c>
      <c r="B55" s="75" t="s">
        <v>1</v>
      </c>
      <c r="C55" s="75" t="s">
        <v>299</v>
      </c>
      <c r="D55" s="90">
        <v>0.11834221442948326</v>
      </c>
      <c r="E55" s="90">
        <v>0.11604270837454164</v>
      </c>
      <c r="F55" s="90">
        <v>0.11367460024764019</v>
      </c>
      <c r="G55" s="88">
        <v>-2.3681081269014553E-3</v>
      </c>
    </row>
    <row r="56" spans="1:7" x14ac:dyDescent="0.25">
      <c r="A56" s="69">
        <v>1</v>
      </c>
      <c r="B56" s="32" t="s">
        <v>2</v>
      </c>
      <c r="C56" s="32" t="s">
        <v>122</v>
      </c>
      <c r="D56" s="87">
        <v>0.49204813048720214</v>
      </c>
      <c r="E56" s="87">
        <v>0.48785999115395484</v>
      </c>
      <c r="F56" s="87">
        <v>0.47439811764582035</v>
      </c>
      <c r="G56" s="89">
        <v>-1.3461873508134492E-2</v>
      </c>
    </row>
    <row r="57" spans="1:7" x14ac:dyDescent="0.25">
      <c r="A57" s="23">
        <v>2</v>
      </c>
      <c r="B57" s="1" t="s">
        <v>15</v>
      </c>
      <c r="C57" s="1" t="s">
        <v>128</v>
      </c>
      <c r="D57" s="6">
        <v>0.37135296668869272</v>
      </c>
      <c r="E57" s="6">
        <v>0.36877425367946154</v>
      </c>
      <c r="F57" s="6">
        <v>0.35488428237963981</v>
      </c>
      <c r="G57" s="27">
        <v>-1.3889971299821724E-2</v>
      </c>
    </row>
    <row r="58" spans="1:7" x14ac:dyDescent="0.25">
      <c r="A58" s="23">
        <v>3</v>
      </c>
      <c r="B58" s="1" t="s">
        <v>2</v>
      </c>
      <c r="C58" s="1" t="s">
        <v>127</v>
      </c>
      <c r="D58" s="6">
        <v>0.26201122934587789</v>
      </c>
      <c r="E58" s="6">
        <v>0.26064465773616369</v>
      </c>
      <c r="F58" s="6">
        <v>0.25786596100270598</v>
      </c>
      <c r="G58" s="27">
        <v>-2.7786967334577084E-3</v>
      </c>
    </row>
    <row r="59" spans="1:7" x14ac:dyDescent="0.25">
      <c r="A59" s="23">
        <v>4</v>
      </c>
      <c r="B59" s="1" t="s">
        <v>2</v>
      </c>
      <c r="C59" s="1" t="s">
        <v>126</v>
      </c>
      <c r="D59" s="6">
        <v>0.25545204528878762</v>
      </c>
      <c r="E59" s="6">
        <v>0.25470996976353483</v>
      </c>
      <c r="F59" s="6">
        <v>0.2529147908390022</v>
      </c>
      <c r="G59" s="27">
        <v>-1.7951789245326255E-3</v>
      </c>
    </row>
    <row r="60" spans="1:7" x14ac:dyDescent="0.25">
      <c r="A60" s="23">
        <v>5</v>
      </c>
      <c r="B60" s="1" t="s">
        <v>2</v>
      </c>
      <c r="C60" s="1" t="s">
        <v>14</v>
      </c>
      <c r="D60" s="6">
        <v>0.2038314808080206</v>
      </c>
      <c r="E60" s="6">
        <v>0.20461268856218714</v>
      </c>
      <c r="F60" s="6">
        <v>0.2055426972656095</v>
      </c>
      <c r="G60" s="2">
        <v>9.3000870342235809E-4</v>
      </c>
    </row>
    <row r="61" spans="1:7" x14ac:dyDescent="0.25">
      <c r="A61" s="23">
        <v>6</v>
      </c>
      <c r="B61" s="1" t="s">
        <v>2</v>
      </c>
      <c r="C61" s="1" t="s">
        <v>124</v>
      </c>
      <c r="D61" s="6">
        <v>0.20620867995767633</v>
      </c>
      <c r="E61" s="6">
        <v>0.20309238018276496</v>
      </c>
      <c r="F61" s="6">
        <v>0.19977691113721713</v>
      </c>
      <c r="G61" s="27">
        <v>-3.3154690455478308E-3</v>
      </c>
    </row>
    <row r="62" spans="1:7" x14ac:dyDescent="0.25">
      <c r="A62" s="23">
        <v>7</v>
      </c>
      <c r="B62" s="1" t="s">
        <v>2</v>
      </c>
      <c r="C62" s="1" t="s">
        <v>125</v>
      </c>
      <c r="D62" s="6">
        <v>0.19698577458838396</v>
      </c>
      <c r="E62" s="6">
        <v>0.19007716988807857</v>
      </c>
      <c r="F62" s="6">
        <v>0.18541082364276665</v>
      </c>
      <c r="G62" s="27">
        <v>-4.6663462453119253E-3</v>
      </c>
    </row>
    <row r="63" spans="1:7" x14ac:dyDescent="0.25">
      <c r="A63" s="23">
        <v>8</v>
      </c>
      <c r="B63" s="1" t="s">
        <v>2</v>
      </c>
      <c r="C63" s="1" t="s">
        <v>123</v>
      </c>
      <c r="D63" s="6">
        <v>0.18536392678929162</v>
      </c>
      <c r="E63" s="6">
        <v>0.18412910836661781</v>
      </c>
      <c r="F63" s="6">
        <v>0.18328441070618642</v>
      </c>
      <c r="G63" s="27">
        <v>-8.4469766043138161E-4</v>
      </c>
    </row>
    <row r="64" spans="1:7" x14ac:dyDescent="0.25">
      <c r="A64" s="23">
        <v>9</v>
      </c>
      <c r="B64" s="1" t="s">
        <v>2</v>
      </c>
      <c r="C64" s="1" t="s">
        <v>12</v>
      </c>
      <c r="D64" s="6">
        <v>0.17293949694655111</v>
      </c>
      <c r="E64" s="6">
        <v>0.17310171526232646</v>
      </c>
      <c r="F64" s="6">
        <v>0.17141226502364534</v>
      </c>
      <c r="G64" s="27">
        <v>-1.6894502386811117E-3</v>
      </c>
    </row>
    <row r="65" spans="1:7" x14ac:dyDescent="0.25">
      <c r="A65" s="23">
        <v>10</v>
      </c>
      <c r="B65" s="1" t="s">
        <v>2</v>
      </c>
      <c r="C65" s="1" t="s">
        <v>13</v>
      </c>
      <c r="D65" s="6">
        <v>0.11224613459288642</v>
      </c>
      <c r="E65" s="6">
        <v>0.1115577445508599</v>
      </c>
      <c r="F65" s="6">
        <v>0.11145235077977944</v>
      </c>
      <c r="G65" s="27">
        <v>-1.0539377108045866E-4</v>
      </c>
    </row>
    <row r="66" spans="1:7" x14ac:dyDescent="0.25">
      <c r="A66" s="101" t="s">
        <v>0</v>
      </c>
      <c r="B66" s="101"/>
      <c r="C66" s="21" t="s">
        <v>16</v>
      </c>
      <c r="D66" s="9">
        <v>0.17361467934763639</v>
      </c>
      <c r="E66" s="9">
        <v>0.17257758383408928</v>
      </c>
      <c r="F66" s="9">
        <v>0.17175270667983103</v>
      </c>
      <c r="G66" s="30">
        <v>-8.248771542582467E-4</v>
      </c>
    </row>
  </sheetData>
  <sortState xmlns:xlrd2="http://schemas.microsoft.com/office/spreadsheetml/2017/richdata2" ref="B26:G65">
    <sortCondition ref="B26:B65"/>
    <sortCondition descending="1" ref="F26:F65"/>
  </sortState>
  <mergeCells count="7">
    <mergeCell ref="G24:G25"/>
    <mergeCell ref="A66:B66"/>
    <mergeCell ref="A2:C2"/>
    <mergeCell ref="A20:C20"/>
    <mergeCell ref="D22:F22"/>
    <mergeCell ref="D23:F23"/>
    <mergeCell ref="D24:F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107" t="s">
        <v>78</v>
      </c>
      <c r="B2" s="107"/>
      <c r="C2" s="107"/>
    </row>
    <row r="20" spans="1:7" ht="15.75" x14ac:dyDescent="0.25">
      <c r="A20" s="24" t="s">
        <v>77</v>
      </c>
      <c r="B20" s="24"/>
      <c r="C20" s="24"/>
    </row>
    <row r="22" spans="1:7" x14ac:dyDescent="0.25">
      <c r="D22" s="111" t="s">
        <v>31</v>
      </c>
      <c r="E22" s="111"/>
      <c r="F22" s="111"/>
    </row>
    <row r="23" spans="1:7" x14ac:dyDescent="0.25">
      <c r="D23" s="110" t="s">
        <v>41</v>
      </c>
      <c r="E23" s="110"/>
      <c r="F23" s="110"/>
    </row>
    <row r="24" spans="1:7" ht="15" customHeight="1" x14ac:dyDescent="0.25">
      <c r="D24" s="109" t="s">
        <v>51</v>
      </c>
      <c r="E24" s="109"/>
      <c r="F24" s="109"/>
      <c r="G24" s="105" t="s">
        <v>298</v>
      </c>
    </row>
    <row r="25" spans="1:7" x14ac:dyDescent="0.25">
      <c r="A25" s="20" t="s">
        <v>17</v>
      </c>
      <c r="B25" s="91" t="s">
        <v>18</v>
      </c>
      <c r="C25" s="91" t="s">
        <v>19</v>
      </c>
      <c r="D25" s="91" t="s">
        <v>292</v>
      </c>
      <c r="E25" s="91" t="s">
        <v>293</v>
      </c>
      <c r="F25" s="91" t="s">
        <v>295</v>
      </c>
      <c r="G25" s="106"/>
    </row>
    <row r="26" spans="1:7" x14ac:dyDescent="0.25">
      <c r="A26" s="23">
        <v>1</v>
      </c>
      <c r="B26" s="1" t="s">
        <v>1</v>
      </c>
      <c r="C26" s="1" t="s">
        <v>114</v>
      </c>
      <c r="D26" s="6">
        <v>0.7</v>
      </c>
      <c r="E26" s="6">
        <v>0.7</v>
      </c>
      <c r="F26" s="6">
        <v>0.7</v>
      </c>
      <c r="G26" s="27">
        <v>-2.6645810698528116E-2</v>
      </c>
    </row>
    <row r="27" spans="1:7" x14ac:dyDescent="0.25">
      <c r="A27" s="23">
        <v>2</v>
      </c>
      <c r="B27" s="1" t="s">
        <v>1</v>
      </c>
      <c r="C27" s="1" t="s">
        <v>120</v>
      </c>
      <c r="D27" s="6">
        <v>0.675833479127256</v>
      </c>
      <c r="E27" s="6">
        <v>0.65921237122769571</v>
      </c>
      <c r="F27" s="6">
        <v>0.68094781977044694</v>
      </c>
      <c r="G27" s="2">
        <v>2.1735448542751223E-2</v>
      </c>
    </row>
    <row r="28" spans="1:7" x14ac:dyDescent="0.25">
      <c r="A28" s="23">
        <v>3</v>
      </c>
      <c r="B28" s="1" t="s">
        <v>1</v>
      </c>
      <c r="C28" s="1" t="s">
        <v>104</v>
      </c>
      <c r="D28" s="6">
        <v>0.66432005638966396</v>
      </c>
      <c r="E28" s="6">
        <v>0.66762819137484863</v>
      </c>
      <c r="F28" s="6">
        <v>0.6695825112354038</v>
      </c>
      <c r="G28" s="2">
        <v>1.9543198605551648E-3</v>
      </c>
    </row>
    <row r="29" spans="1:7" x14ac:dyDescent="0.25">
      <c r="A29" s="23">
        <v>4</v>
      </c>
      <c r="B29" s="1" t="s">
        <v>1</v>
      </c>
      <c r="C29" s="1" t="s">
        <v>8</v>
      </c>
      <c r="D29" s="6">
        <v>0.6382882671689486</v>
      </c>
      <c r="E29" s="6">
        <v>0.61380602724173683</v>
      </c>
      <c r="F29" s="6">
        <v>0.65753062318017419</v>
      </c>
      <c r="G29" s="2">
        <v>4.3724595938437361E-2</v>
      </c>
    </row>
    <row r="30" spans="1:7" x14ac:dyDescent="0.25">
      <c r="A30" s="23">
        <v>5</v>
      </c>
      <c r="B30" s="1" t="s">
        <v>1</v>
      </c>
      <c r="C30" s="1" t="s">
        <v>101</v>
      </c>
      <c r="D30" s="6">
        <v>0.59979843986833614</v>
      </c>
      <c r="E30" s="6">
        <v>0.64480422447916208</v>
      </c>
      <c r="F30" s="6">
        <v>0.65707690952981923</v>
      </c>
      <c r="G30" s="2">
        <v>1.2272685050657151E-2</v>
      </c>
    </row>
    <row r="31" spans="1:7" x14ac:dyDescent="0.25">
      <c r="A31" s="23">
        <v>6</v>
      </c>
      <c r="B31" s="1" t="s">
        <v>1</v>
      </c>
      <c r="C31" s="1" t="s">
        <v>117</v>
      </c>
      <c r="D31" s="6">
        <v>0.62798726103223534</v>
      </c>
      <c r="E31" s="6">
        <v>0.63577698384038972</v>
      </c>
      <c r="F31" s="6">
        <v>0.62526194963537696</v>
      </c>
      <c r="G31" s="27">
        <v>-1.0515034205012763E-2</v>
      </c>
    </row>
    <row r="32" spans="1:7" x14ac:dyDescent="0.25">
      <c r="A32" s="23">
        <v>7</v>
      </c>
      <c r="B32" s="1" t="s">
        <v>1</v>
      </c>
      <c r="C32" s="1" t="s">
        <v>9</v>
      </c>
      <c r="D32" s="6">
        <v>0.6580694191526536</v>
      </c>
      <c r="E32" s="6">
        <v>0.60156173387695111</v>
      </c>
      <c r="F32" s="6">
        <v>0.60788137999955816</v>
      </c>
      <c r="G32" s="2">
        <v>6.3196461226070477E-3</v>
      </c>
    </row>
    <row r="33" spans="1:7" x14ac:dyDescent="0.25">
      <c r="A33" s="23">
        <v>8</v>
      </c>
      <c r="B33" s="1" t="s">
        <v>1</v>
      </c>
      <c r="C33" s="1" t="s">
        <v>112</v>
      </c>
      <c r="D33" s="6">
        <v>0.63161122969638239</v>
      </c>
      <c r="E33" s="6">
        <v>0.61104651077676087</v>
      </c>
      <c r="F33" s="6">
        <v>0.57257362771252684</v>
      </c>
      <c r="G33" s="27">
        <v>-3.847288306423402E-2</v>
      </c>
    </row>
    <row r="34" spans="1:7" x14ac:dyDescent="0.25">
      <c r="A34" s="23">
        <v>9</v>
      </c>
      <c r="B34" s="1" t="s">
        <v>1</v>
      </c>
      <c r="C34" s="1" t="s">
        <v>106</v>
      </c>
      <c r="D34" s="6">
        <v>0.5648247897801888</v>
      </c>
      <c r="E34" s="6">
        <v>0.55015624210129532</v>
      </c>
      <c r="F34" s="6">
        <v>0.5448578370672198</v>
      </c>
      <c r="G34" s="27">
        <v>-5.2984050340755262E-3</v>
      </c>
    </row>
    <row r="35" spans="1:7" x14ac:dyDescent="0.25">
      <c r="A35" s="23">
        <v>10</v>
      </c>
      <c r="B35" s="1" t="s">
        <v>1</v>
      </c>
      <c r="C35" s="1" t="s">
        <v>7</v>
      </c>
      <c r="D35" s="6">
        <v>0.59080859966060928</v>
      </c>
      <c r="E35" s="6">
        <v>0.55700904006404306</v>
      </c>
      <c r="F35" s="6">
        <v>0.5414773679971614</v>
      </c>
      <c r="G35" s="27">
        <v>-1.5531672066881663E-2</v>
      </c>
    </row>
    <row r="36" spans="1:7" x14ac:dyDescent="0.25">
      <c r="A36" s="23">
        <v>11</v>
      </c>
      <c r="B36" s="1" t="s">
        <v>1</v>
      </c>
      <c r="C36" s="1" t="s">
        <v>4</v>
      </c>
      <c r="D36" s="6">
        <v>0.51501256021873387</v>
      </c>
      <c r="E36" s="6">
        <v>0.50916056313506608</v>
      </c>
      <c r="F36" s="6">
        <v>0.47543049253548297</v>
      </c>
      <c r="G36" s="27">
        <v>-3.3730070599583106E-2</v>
      </c>
    </row>
    <row r="37" spans="1:7" x14ac:dyDescent="0.25">
      <c r="A37" s="23">
        <v>12</v>
      </c>
      <c r="B37" s="1" t="s">
        <v>1</v>
      </c>
      <c r="C37" s="1" t="s">
        <v>10</v>
      </c>
      <c r="D37" s="6">
        <v>0.49213056864011223</v>
      </c>
      <c r="E37" s="6">
        <v>0.48182298892640241</v>
      </c>
      <c r="F37" s="6">
        <v>0.47231388581042533</v>
      </c>
      <c r="G37" s="27">
        <v>-9.50910311597708E-3</v>
      </c>
    </row>
    <row r="38" spans="1:7" x14ac:dyDescent="0.25">
      <c r="A38" s="23">
        <v>13</v>
      </c>
      <c r="B38" s="1" t="s">
        <v>1</v>
      </c>
      <c r="C38" s="1" t="s">
        <v>110</v>
      </c>
      <c r="D38" s="6">
        <v>0.47472769576582435</v>
      </c>
      <c r="E38" s="6">
        <v>0.46820896075646851</v>
      </c>
      <c r="F38" s="6">
        <v>0.45290162229056413</v>
      </c>
      <c r="G38" s="27">
        <v>-1.5307338465904374E-2</v>
      </c>
    </row>
    <row r="39" spans="1:7" x14ac:dyDescent="0.25">
      <c r="A39" s="23">
        <v>14</v>
      </c>
      <c r="B39" s="1" t="s">
        <v>1</v>
      </c>
      <c r="C39" s="1" t="s">
        <v>5</v>
      </c>
      <c r="D39" s="6">
        <v>0.44385046561174563</v>
      </c>
      <c r="E39" s="6">
        <v>0.48685559387077776</v>
      </c>
      <c r="F39" s="6">
        <v>0.44832488408595639</v>
      </c>
      <c r="G39" s="27">
        <v>-3.8530709784821371E-2</v>
      </c>
    </row>
    <row r="40" spans="1:7" x14ac:dyDescent="0.25">
      <c r="A40" s="23">
        <v>15</v>
      </c>
      <c r="B40" s="1" t="s">
        <v>1</v>
      </c>
      <c r="C40" s="1" t="s">
        <v>103</v>
      </c>
      <c r="D40" s="6">
        <v>0.42367927015993051</v>
      </c>
      <c r="E40" s="6">
        <v>0.39880235825766114</v>
      </c>
      <c r="F40" s="6">
        <v>0.44746448967717273</v>
      </c>
      <c r="G40" s="2">
        <v>4.8662131419511589E-2</v>
      </c>
    </row>
    <row r="41" spans="1:7" x14ac:dyDescent="0.25">
      <c r="A41" s="23">
        <v>16</v>
      </c>
      <c r="B41" s="1" t="s">
        <v>1</v>
      </c>
      <c r="C41" s="1" t="s">
        <v>115</v>
      </c>
      <c r="D41" s="6">
        <v>0.41354241027872424</v>
      </c>
      <c r="E41" s="6">
        <v>0.39559226667349012</v>
      </c>
      <c r="F41" s="6">
        <v>0.44097668386718608</v>
      </c>
      <c r="G41" s="2">
        <v>4.5384417193695958E-2</v>
      </c>
    </row>
    <row r="42" spans="1:7" x14ac:dyDescent="0.25">
      <c r="A42" s="23">
        <v>17</v>
      </c>
      <c r="B42" s="1" t="s">
        <v>1</v>
      </c>
      <c r="C42" s="1" t="s">
        <v>109</v>
      </c>
      <c r="D42" s="6">
        <v>0.48776091638801339</v>
      </c>
      <c r="E42" s="6">
        <v>0.498515483332998</v>
      </c>
      <c r="F42" s="6">
        <v>0.43847210703434975</v>
      </c>
      <c r="G42" s="27">
        <v>-6.0043376298648254E-2</v>
      </c>
    </row>
    <row r="43" spans="1:7" x14ac:dyDescent="0.25">
      <c r="A43" s="23">
        <v>18</v>
      </c>
      <c r="B43" s="1" t="s">
        <v>1</v>
      </c>
      <c r="C43" s="1" t="s">
        <v>119</v>
      </c>
      <c r="D43" s="6">
        <v>0.40957103139160372</v>
      </c>
      <c r="E43" s="6">
        <v>0.43474251955288096</v>
      </c>
      <c r="F43" s="6">
        <v>0.43020238191420196</v>
      </c>
      <c r="G43" s="27">
        <v>-4.5401376386789982E-3</v>
      </c>
    </row>
    <row r="44" spans="1:7" x14ac:dyDescent="0.25">
      <c r="A44" s="23">
        <v>19</v>
      </c>
      <c r="B44" s="1" t="s">
        <v>1</v>
      </c>
      <c r="C44" s="1" t="s">
        <v>102</v>
      </c>
      <c r="D44" s="6">
        <v>0.40539091773783548</v>
      </c>
      <c r="E44" s="6">
        <v>0.38886368400213783</v>
      </c>
      <c r="F44" s="6">
        <v>0.37436250021735223</v>
      </c>
      <c r="G44" s="27">
        <v>-1.4501183784785598E-2</v>
      </c>
    </row>
    <row r="45" spans="1:7" x14ac:dyDescent="0.25">
      <c r="A45" s="23">
        <v>20</v>
      </c>
      <c r="B45" s="1" t="s">
        <v>1</v>
      </c>
      <c r="C45" s="1" t="s">
        <v>107</v>
      </c>
      <c r="D45" s="6">
        <v>0.3978715124714397</v>
      </c>
      <c r="E45" s="6">
        <v>0.41581085710210924</v>
      </c>
      <c r="F45" s="6">
        <v>0.37370097584178302</v>
      </c>
      <c r="G45" s="27">
        <v>-4.2109881260326221E-2</v>
      </c>
    </row>
    <row r="46" spans="1:7" x14ac:dyDescent="0.25">
      <c r="A46" s="23">
        <v>21</v>
      </c>
      <c r="B46" s="1" t="s">
        <v>1</v>
      </c>
      <c r="C46" s="1" t="s">
        <v>105</v>
      </c>
      <c r="D46" s="6">
        <v>0.46963344246516114</v>
      </c>
      <c r="E46" s="6">
        <v>0.39442259898937926</v>
      </c>
      <c r="F46" s="6">
        <v>0.37086549889485865</v>
      </c>
      <c r="G46" s="27">
        <v>-2.3557100094520611E-2</v>
      </c>
    </row>
    <row r="47" spans="1:7" x14ac:dyDescent="0.25">
      <c r="A47" s="23">
        <v>22</v>
      </c>
      <c r="B47" s="1" t="s">
        <v>1</v>
      </c>
      <c r="C47" s="1" t="s">
        <v>116</v>
      </c>
      <c r="D47" s="6">
        <v>0.32594146519343326</v>
      </c>
      <c r="E47" s="6">
        <v>0.32919090946462298</v>
      </c>
      <c r="F47" s="6">
        <v>0.3172867280341069</v>
      </c>
      <c r="G47" s="27">
        <v>-1.1904181430516081E-2</v>
      </c>
    </row>
    <row r="48" spans="1:7" x14ac:dyDescent="0.25">
      <c r="A48" s="23">
        <v>23</v>
      </c>
      <c r="B48" s="1" t="s">
        <v>1</v>
      </c>
      <c r="C48" s="1" t="s">
        <v>121</v>
      </c>
      <c r="D48" s="6">
        <v>0.24965319038680822</v>
      </c>
      <c r="E48" s="6">
        <v>0.3154785574071135</v>
      </c>
      <c r="F48" s="6">
        <v>0.29616401954210941</v>
      </c>
      <c r="G48" s="27">
        <v>-1.9314537865004089E-2</v>
      </c>
    </row>
    <row r="49" spans="1:7" x14ac:dyDescent="0.25">
      <c r="A49" s="23">
        <v>24</v>
      </c>
      <c r="B49" s="1" t="s">
        <v>1</v>
      </c>
      <c r="C49" s="1" t="s">
        <v>111</v>
      </c>
      <c r="D49" s="6">
        <v>0.35053342574089214</v>
      </c>
      <c r="E49" s="6">
        <v>0.28475570522577276</v>
      </c>
      <c r="F49" s="6">
        <v>0.28782524867003084</v>
      </c>
      <c r="G49" s="2">
        <v>3.0695434442580827E-3</v>
      </c>
    </row>
    <row r="50" spans="1:7" x14ac:dyDescent="0.25">
      <c r="A50" s="23">
        <v>25</v>
      </c>
      <c r="B50" s="1" t="s">
        <v>1</v>
      </c>
      <c r="C50" s="1" t="s">
        <v>118</v>
      </c>
      <c r="D50" s="6">
        <v>0.26865281933538876</v>
      </c>
      <c r="E50" s="6">
        <v>0.26214646379326345</v>
      </c>
      <c r="F50" s="6">
        <v>0.28019552042685075</v>
      </c>
      <c r="G50" s="2">
        <v>1.8049056633587302E-2</v>
      </c>
    </row>
    <row r="51" spans="1:7" x14ac:dyDescent="0.25">
      <c r="A51" s="23">
        <v>26</v>
      </c>
      <c r="B51" s="1" t="s">
        <v>1</v>
      </c>
      <c r="C51" s="1" t="s">
        <v>113</v>
      </c>
      <c r="D51" s="6">
        <v>0.32267680426094997</v>
      </c>
      <c r="E51" s="6">
        <v>0.30926017462380184</v>
      </c>
      <c r="F51" s="6">
        <v>0.27881644497781533</v>
      </c>
      <c r="G51" s="27">
        <v>-3.0443729645986517E-2</v>
      </c>
    </row>
    <row r="52" spans="1:7" x14ac:dyDescent="0.25">
      <c r="A52" s="23">
        <v>27</v>
      </c>
      <c r="B52" s="1" t="s">
        <v>1</v>
      </c>
      <c r="C52" s="1" t="s">
        <v>6</v>
      </c>
      <c r="D52" s="6">
        <v>0.28692567689976084</v>
      </c>
      <c r="E52" s="6">
        <v>0.30330913799553405</v>
      </c>
      <c r="F52" s="6">
        <v>0.27573417913339737</v>
      </c>
      <c r="G52" s="27">
        <v>-2.7574958862136678E-2</v>
      </c>
    </row>
    <row r="53" spans="1:7" x14ac:dyDescent="0.25">
      <c r="A53" s="23">
        <v>28</v>
      </c>
      <c r="B53" s="1" t="s">
        <v>1</v>
      </c>
      <c r="C53" s="1" t="s">
        <v>11</v>
      </c>
      <c r="D53" s="6">
        <v>0.29696270282709236</v>
      </c>
      <c r="E53" s="6">
        <v>0.29146917485032664</v>
      </c>
      <c r="F53" s="6">
        <v>0.26802050210857264</v>
      </c>
      <c r="G53" s="27">
        <v>-2.3448672741753995E-2</v>
      </c>
    </row>
    <row r="54" spans="1:7" x14ac:dyDescent="0.25">
      <c r="A54" s="23">
        <v>29</v>
      </c>
      <c r="B54" s="1" t="s">
        <v>1</v>
      </c>
      <c r="C54" s="1" t="s">
        <v>3</v>
      </c>
      <c r="D54" s="6">
        <v>0.27064911253382923</v>
      </c>
      <c r="E54" s="6">
        <v>0.29589499161160204</v>
      </c>
      <c r="F54" s="6">
        <v>0.24515553863830294</v>
      </c>
      <c r="G54" s="27">
        <v>-5.0739452973299098E-2</v>
      </c>
    </row>
    <row r="55" spans="1:7" ht="15.75" thickBot="1" x14ac:dyDescent="0.3">
      <c r="A55" s="70">
        <v>30</v>
      </c>
      <c r="B55" s="75" t="s">
        <v>1</v>
      </c>
      <c r="C55" s="75" t="s">
        <v>299</v>
      </c>
      <c r="D55" s="90">
        <v>0.32338204486452865</v>
      </c>
      <c r="E55" s="90">
        <v>0.26768119770011067</v>
      </c>
      <c r="F55" s="90">
        <v>0.19715619433781945</v>
      </c>
      <c r="G55" s="88">
        <v>-7.0525003362291228E-2</v>
      </c>
    </row>
    <row r="56" spans="1:7" x14ac:dyDescent="0.25">
      <c r="A56" s="69">
        <v>1</v>
      </c>
      <c r="B56" s="32" t="s">
        <v>2</v>
      </c>
      <c r="C56" s="32" t="s">
        <v>125</v>
      </c>
      <c r="D56" s="87">
        <v>0.57168303491086037</v>
      </c>
      <c r="E56" s="87">
        <v>0.7</v>
      </c>
      <c r="F56" s="87">
        <v>0.7</v>
      </c>
      <c r="G56" s="89">
        <v>-8.1781200055195735E-2</v>
      </c>
    </row>
    <row r="57" spans="1:7" x14ac:dyDescent="0.25">
      <c r="A57" s="23">
        <v>2</v>
      </c>
      <c r="B57" s="1" t="s">
        <v>2</v>
      </c>
      <c r="C57" s="1" t="s">
        <v>123</v>
      </c>
      <c r="D57" s="6">
        <v>0.461429525684659</v>
      </c>
      <c r="E57" s="6">
        <v>0.49567476533919624</v>
      </c>
      <c r="F57" s="6">
        <v>0.48643366306110009</v>
      </c>
      <c r="G57" s="27">
        <v>-9.2411022780961583E-3</v>
      </c>
    </row>
    <row r="58" spans="1:7" x14ac:dyDescent="0.25">
      <c r="A58" s="23">
        <v>3</v>
      </c>
      <c r="B58" s="1" t="s">
        <v>2</v>
      </c>
      <c r="C58" s="1" t="s">
        <v>13</v>
      </c>
      <c r="D58" s="6">
        <v>0.52317679888969393</v>
      </c>
      <c r="E58" s="6">
        <v>0.50079090100625412</v>
      </c>
      <c r="F58" s="6">
        <v>0.47496839568406896</v>
      </c>
      <c r="G58" s="27">
        <v>-2.5822505322185163E-2</v>
      </c>
    </row>
    <row r="59" spans="1:7" x14ac:dyDescent="0.25">
      <c r="A59" s="23">
        <v>4</v>
      </c>
      <c r="B59" s="1" t="s">
        <v>15</v>
      </c>
      <c r="C59" s="1" t="s">
        <v>128</v>
      </c>
      <c r="D59" s="6">
        <v>0.45227254242100079</v>
      </c>
      <c r="E59" s="6">
        <v>0.50765116489746187</v>
      </c>
      <c r="F59" s="6">
        <v>0.45099989118305256</v>
      </c>
      <c r="G59" s="27">
        <v>-5.6651273714409311E-2</v>
      </c>
    </row>
    <row r="60" spans="1:7" x14ac:dyDescent="0.25">
      <c r="A60" s="23">
        <v>5</v>
      </c>
      <c r="B60" s="1" t="s">
        <v>2</v>
      </c>
      <c r="C60" s="1" t="s">
        <v>12</v>
      </c>
      <c r="D60" s="6">
        <v>0.40882116021949749</v>
      </c>
      <c r="E60" s="6">
        <v>0.37546808908585838</v>
      </c>
      <c r="F60" s="6">
        <v>0.37130818197558252</v>
      </c>
      <c r="G60" s="27">
        <v>-4.1599071102758622E-3</v>
      </c>
    </row>
    <row r="61" spans="1:7" x14ac:dyDescent="0.25">
      <c r="A61" s="23">
        <v>6</v>
      </c>
      <c r="B61" s="1" t="s">
        <v>2</v>
      </c>
      <c r="C61" s="1" t="s">
        <v>14</v>
      </c>
      <c r="D61" s="6">
        <v>0.29829134064399238</v>
      </c>
      <c r="E61" s="6">
        <v>0.2964731303145936</v>
      </c>
      <c r="F61" s="6">
        <v>0.30825980232276262</v>
      </c>
      <c r="G61" s="2">
        <v>1.1786672008169019E-2</v>
      </c>
    </row>
    <row r="62" spans="1:7" x14ac:dyDescent="0.25">
      <c r="A62" s="23">
        <v>7</v>
      </c>
      <c r="B62" s="1" t="s">
        <v>2</v>
      </c>
      <c r="C62" s="1" t="s">
        <v>124</v>
      </c>
      <c r="D62" s="6">
        <v>0.26855113888840204</v>
      </c>
      <c r="E62" s="6">
        <v>0.30471808603723166</v>
      </c>
      <c r="F62" s="6">
        <v>0.27330707050749564</v>
      </c>
      <c r="G62" s="27">
        <v>-3.1411015529736019E-2</v>
      </c>
    </row>
    <row r="63" spans="1:7" x14ac:dyDescent="0.25">
      <c r="A63" s="23">
        <v>8</v>
      </c>
      <c r="B63" s="1" t="s">
        <v>2</v>
      </c>
      <c r="C63" s="1" t="s">
        <v>122</v>
      </c>
      <c r="D63" s="6">
        <v>0.22198849768053183</v>
      </c>
      <c r="E63" s="6">
        <v>0.23775553072421107</v>
      </c>
      <c r="F63" s="6">
        <v>0.20867427147235201</v>
      </c>
      <c r="G63" s="27">
        <v>-2.908125925185906E-2</v>
      </c>
    </row>
    <row r="64" spans="1:7" x14ac:dyDescent="0.25">
      <c r="A64" s="23">
        <v>9</v>
      </c>
      <c r="B64" s="1" t="s">
        <v>2</v>
      </c>
      <c r="C64" s="1" t="s">
        <v>127</v>
      </c>
      <c r="D64" s="6">
        <v>0.20963779651232034</v>
      </c>
      <c r="E64" s="6">
        <v>0.20758478957321647</v>
      </c>
      <c r="F64" s="6">
        <v>0.20855071371713307</v>
      </c>
      <c r="G64" s="2">
        <v>9.6592414391660775E-4</v>
      </c>
    </row>
    <row r="65" spans="1:7" x14ac:dyDescent="0.25">
      <c r="A65" s="23">
        <v>10</v>
      </c>
      <c r="B65" s="1" t="s">
        <v>2</v>
      </c>
      <c r="C65" s="1" t="s">
        <v>126</v>
      </c>
      <c r="D65" s="7">
        <v>0.16544555372212982</v>
      </c>
      <c r="E65" s="7">
        <v>0.16774238347989023</v>
      </c>
      <c r="F65" s="7">
        <v>0.17123525387497845</v>
      </c>
      <c r="G65" s="2">
        <v>3.4928703950882212E-3</v>
      </c>
    </row>
    <row r="66" spans="1:7" x14ac:dyDescent="0.25">
      <c r="A66" s="101" t="s">
        <v>0</v>
      </c>
      <c r="B66" s="101"/>
      <c r="C66" s="21" t="s">
        <v>16</v>
      </c>
      <c r="D66" s="9">
        <v>0.49986291093280538</v>
      </c>
      <c r="E66" s="9">
        <v>0.49019092155479299</v>
      </c>
      <c r="F66" s="9">
        <v>0.48305115264340048</v>
      </c>
      <c r="G66" s="30">
        <v>-7.1397689113925078E-3</v>
      </c>
    </row>
  </sheetData>
  <sortState xmlns:xlrd2="http://schemas.microsoft.com/office/spreadsheetml/2017/richdata2" ref="B26:G65">
    <sortCondition ref="B26:B65"/>
    <sortCondition descending="1" ref="F26:F65"/>
  </sortState>
  <mergeCells count="6">
    <mergeCell ref="G24:G25"/>
    <mergeCell ref="A66:B66"/>
    <mergeCell ref="A2:C2"/>
    <mergeCell ref="D22:F22"/>
    <mergeCell ref="D23:F23"/>
    <mergeCell ref="D24:F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24" t="s">
        <v>76</v>
      </c>
      <c r="B2" s="24"/>
      <c r="C2" s="24"/>
    </row>
    <row r="20" spans="1:7" ht="15.75" x14ac:dyDescent="0.25">
      <c r="A20" s="24" t="s">
        <v>75</v>
      </c>
      <c r="B20" s="24"/>
      <c r="C20" s="24"/>
    </row>
    <row r="22" spans="1:7" x14ac:dyDescent="0.25">
      <c r="D22" s="111" t="s">
        <v>32</v>
      </c>
      <c r="E22" s="111"/>
      <c r="F22" s="111"/>
    </row>
    <row r="23" spans="1:7" x14ac:dyDescent="0.25">
      <c r="D23" s="110" t="s">
        <v>42</v>
      </c>
      <c r="E23" s="110"/>
      <c r="F23" s="110"/>
    </row>
    <row r="24" spans="1:7" ht="15" customHeight="1" x14ac:dyDescent="0.25">
      <c r="D24" s="109" t="s">
        <v>52</v>
      </c>
      <c r="E24" s="109"/>
      <c r="F24" s="109"/>
      <c r="G24" s="105" t="s">
        <v>298</v>
      </c>
    </row>
    <row r="25" spans="1:7" x14ac:dyDescent="0.25">
      <c r="A25" s="20" t="s">
        <v>17</v>
      </c>
      <c r="B25" s="91" t="s">
        <v>18</v>
      </c>
      <c r="C25" s="91" t="s">
        <v>19</v>
      </c>
      <c r="D25" s="91" t="s">
        <v>292</v>
      </c>
      <c r="E25" s="91" t="s">
        <v>293</v>
      </c>
      <c r="F25" s="91" t="s">
        <v>295</v>
      </c>
      <c r="G25" s="106"/>
    </row>
    <row r="26" spans="1:7" x14ac:dyDescent="0.25">
      <c r="A26" s="23">
        <v>1</v>
      </c>
      <c r="B26" s="1" t="s">
        <v>1</v>
      </c>
      <c r="C26" s="1" t="s">
        <v>112</v>
      </c>
      <c r="D26" s="6">
        <v>0.52260733685251892</v>
      </c>
      <c r="E26" s="6">
        <v>0.52046603479788456</v>
      </c>
      <c r="F26" s="6">
        <v>0.51981537205715012</v>
      </c>
      <c r="G26" s="27">
        <v>-6.506627407344423E-4</v>
      </c>
    </row>
    <row r="27" spans="1:7" x14ac:dyDescent="0.25">
      <c r="A27" s="23">
        <v>2</v>
      </c>
      <c r="B27" s="1" t="s">
        <v>1</v>
      </c>
      <c r="C27" s="1" t="s">
        <v>8</v>
      </c>
      <c r="D27" s="6">
        <v>0.50406923429574324</v>
      </c>
      <c r="E27" s="6">
        <v>0.50505327975272329</v>
      </c>
      <c r="F27" s="6">
        <v>0.49542870610033091</v>
      </c>
      <c r="G27" s="27">
        <v>-9.6245736523923875E-3</v>
      </c>
    </row>
    <row r="28" spans="1:7" x14ac:dyDescent="0.25">
      <c r="A28" s="23">
        <v>3</v>
      </c>
      <c r="B28" s="1" t="s">
        <v>1</v>
      </c>
      <c r="C28" s="1" t="s">
        <v>110</v>
      </c>
      <c r="D28" s="6">
        <v>0.49594545728255562</v>
      </c>
      <c r="E28" s="6">
        <v>0.48668102628319543</v>
      </c>
      <c r="F28" s="6">
        <v>0.47832778565709949</v>
      </c>
      <c r="G28" s="27">
        <v>-8.3532406260959369E-3</v>
      </c>
    </row>
    <row r="29" spans="1:7" x14ac:dyDescent="0.25">
      <c r="A29" s="23">
        <v>4</v>
      </c>
      <c r="B29" s="1" t="s">
        <v>1</v>
      </c>
      <c r="C29" s="1" t="s">
        <v>104</v>
      </c>
      <c r="D29" s="6">
        <v>0.46017105149222542</v>
      </c>
      <c r="E29" s="6">
        <v>0.44723206899605228</v>
      </c>
      <c r="F29" s="6">
        <v>0.43742810109673413</v>
      </c>
      <c r="G29" s="27">
        <v>-9.8039678993181445E-3</v>
      </c>
    </row>
    <row r="30" spans="1:7" x14ac:dyDescent="0.25">
      <c r="A30" s="23">
        <v>5</v>
      </c>
      <c r="B30" s="1" t="s">
        <v>1</v>
      </c>
      <c r="C30" s="1" t="s">
        <v>120</v>
      </c>
      <c r="D30" s="6">
        <v>0.41326612434544674</v>
      </c>
      <c r="E30" s="6">
        <v>0.3931792283063672</v>
      </c>
      <c r="F30" s="6">
        <v>0.38324049802885968</v>
      </c>
      <c r="G30" s="27">
        <v>-9.9387302775075237E-3</v>
      </c>
    </row>
    <row r="31" spans="1:7" x14ac:dyDescent="0.25">
      <c r="A31" s="23">
        <v>6</v>
      </c>
      <c r="B31" s="1" t="s">
        <v>1</v>
      </c>
      <c r="C31" s="1" t="s">
        <v>114</v>
      </c>
      <c r="D31" s="6">
        <v>0.40877799932593728</v>
      </c>
      <c r="E31" s="6">
        <v>0.38108520516979738</v>
      </c>
      <c r="F31" s="6">
        <v>0.37604297166172285</v>
      </c>
      <c r="G31" s="27">
        <v>-5.042233508074534E-3</v>
      </c>
    </row>
    <row r="32" spans="1:7" x14ac:dyDescent="0.25">
      <c r="A32" s="23">
        <v>7</v>
      </c>
      <c r="B32" s="1" t="s">
        <v>1</v>
      </c>
      <c r="C32" s="1" t="s">
        <v>103</v>
      </c>
      <c r="D32" s="6">
        <v>0.36426409868483184</v>
      </c>
      <c r="E32" s="6">
        <v>0.36117956161471487</v>
      </c>
      <c r="F32" s="6">
        <v>0.34880860324060192</v>
      </c>
      <c r="G32" s="27">
        <v>-1.237095837411295E-2</v>
      </c>
    </row>
    <row r="33" spans="1:7" x14ac:dyDescent="0.25">
      <c r="A33" s="23">
        <v>8</v>
      </c>
      <c r="B33" s="1" t="s">
        <v>1</v>
      </c>
      <c r="C33" s="1" t="s">
        <v>107</v>
      </c>
      <c r="D33" s="6">
        <v>0.3630698624745281</v>
      </c>
      <c r="E33" s="6">
        <v>0.35071641616534965</v>
      </c>
      <c r="F33" s="6">
        <v>0.3476196429910311</v>
      </c>
      <c r="G33" s="27">
        <v>-3.0967731743185567E-3</v>
      </c>
    </row>
    <row r="34" spans="1:7" x14ac:dyDescent="0.25">
      <c r="A34" s="23">
        <v>9</v>
      </c>
      <c r="B34" s="1" t="s">
        <v>1</v>
      </c>
      <c r="C34" s="1" t="s">
        <v>4</v>
      </c>
      <c r="D34" s="6">
        <v>0.35347635989534576</v>
      </c>
      <c r="E34" s="6">
        <v>0.35036830791658768</v>
      </c>
      <c r="F34" s="6">
        <v>0.34224883667180139</v>
      </c>
      <c r="G34" s="27">
        <v>-8.1194712447862916E-3</v>
      </c>
    </row>
    <row r="35" spans="1:7" x14ac:dyDescent="0.25">
      <c r="A35" s="23">
        <v>10</v>
      </c>
      <c r="B35" s="1" t="s">
        <v>1</v>
      </c>
      <c r="C35" s="1" t="s">
        <v>9</v>
      </c>
      <c r="D35" s="6">
        <v>0.36295946736304951</v>
      </c>
      <c r="E35" s="6">
        <v>0.34489983646561451</v>
      </c>
      <c r="F35" s="6">
        <v>0.34050943129873612</v>
      </c>
      <c r="G35" s="27">
        <v>-4.3904051668783861E-3</v>
      </c>
    </row>
    <row r="36" spans="1:7" x14ac:dyDescent="0.25">
      <c r="A36" s="23">
        <v>11</v>
      </c>
      <c r="B36" s="1" t="s">
        <v>1</v>
      </c>
      <c r="C36" s="1" t="s">
        <v>7</v>
      </c>
      <c r="D36" s="6">
        <v>0.35365220307227374</v>
      </c>
      <c r="E36" s="6">
        <v>0.33401712596110689</v>
      </c>
      <c r="F36" s="6">
        <v>0.33793053460558292</v>
      </c>
      <c r="G36" s="2">
        <v>3.9134086444760352E-3</v>
      </c>
    </row>
    <row r="37" spans="1:7" x14ac:dyDescent="0.25">
      <c r="A37" s="23">
        <v>12</v>
      </c>
      <c r="B37" s="1" t="s">
        <v>1</v>
      </c>
      <c r="C37" s="1" t="s">
        <v>10</v>
      </c>
      <c r="D37" s="6">
        <v>0.36734666691777518</v>
      </c>
      <c r="E37" s="6">
        <v>0.34754165752427507</v>
      </c>
      <c r="F37" s="6">
        <v>0.33307940666862479</v>
      </c>
      <c r="G37" s="27">
        <v>-1.4462250855650283E-2</v>
      </c>
    </row>
    <row r="38" spans="1:7" x14ac:dyDescent="0.25">
      <c r="A38" s="23">
        <v>13</v>
      </c>
      <c r="B38" s="1" t="s">
        <v>1</v>
      </c>
      <c r="C38" s="1" t="s">
        <v>113</v>
      </c>
      <c r="D38" s="6">
        <v>0.35872821163061308</v>
      </c>
      <c r="E38" s="6">
        <v>0.3477864911719617</v>
      </c>
      <c r="F38" s="6">
        <v>0.33021451946382807</v>
      </c>
      <c r="G38" s="27">
        <v>-1.7571971708133627E-2</v>
      </c>
    </row>
    <row r="39" spans="1:7" x14ac:dyDescent="0.25">
      <c r="A39" s="23">
        <v>14</v>
      </c>
      <c r="B39" s="1" t="s">
        <v>1</v>
      </c>
      <c r="C39" s="1" t="s">
        <v>117</v>
      </c>
      <c r="D39" s="6">
        <v>0.34628429999953958</v>
      </c>
      <c r="E39" s="6">
        <v>0.32503802275039095</v>
      </c>
      <c r="F39" s="6">
        <v>0.31515838504707383</v>
      </c>
      <c r="G39" s="27">
        <v>-9.8796377033171234E-3</v>
      </c>
    </row>
    <row r="40" spans="1:7" x14ac:dyDescent="0.25">
      <c r="A40" s="23">
        <v>15</v>
      </c>
      <c r="B40" s="1" t="s">
        <v>1</v>
      </c>
      <c r="C40" s="1" t="s">
        <v>5</v>
      </c>
      <c r="D40" s="6">
        <v>0.32546073098739015</v>
      </c>
      <c r="E40" s="6">
        <v>0.32052818444724662</v>
      </c>
      <c r="F40" s="6">
        <v>0.31469319842883925</v>
      </c>
      <c r="G40" s="27">
        <v>-5.8349860184073732E-3</v>
      </c>
    </row>
    <row r="41" spans="1:7" x14ac:dyDescent="0.25">
      <c r="A41" s="23">
        <v>16</v>
      </c>
      <c r="B41" s="1" t="s">
        <v>1</v>
      </c>
      <c r="C41" s="1" t="s">
        <v>101</v>
      </c>
      <c r="D41" s="6">
        <v>0.27986310412528975</v>
      </c>
      <c r="E41" s="6">
        <v>0.30430308913765275</v>
      </c>
      <c r="F41" s="6">
        <v>0.31315407300577464</v>
      </c>
      <c r="G41" s="2">
        <v>8.8509838681218866E-3</v>
      </c>
    </row>
    <row r="42" spans="1:7" x14ac:dyDescent="0.25">
      <c r="A42" s="23">
        <v>17</v>
      </c>
      <c r="B42" s="1" t="s">
        <v>1</v>
      </c>
      <c r="C42" s="1" t="s">
        <v>109</v>
      </c>
      <c r="D42" s="6">
        <v>0.32601243852670125</v>
      </c>
      <c r="E42" s="6">
        <v>0.31456604288842294</v>
      </c>
      <c r="F42" s="6">
        <v>0.3031151976506235</v>
      </c>
      <c r="G42" s="27">
        <v>-1.1450845237799434E-2</v>
      </c>
    </row>
    <row r="43" spans="1:7" x14ac:dyDescent="0.25">
      <c r="A43" s="23">
        <v>18</v>
      </c>
      <c r="B43" s="1" t="s">
        <v>1</v>
      </c>
      <c r="C43" s="1" t="s">
        <v>106</v>
      </c>
      <c r="D43" s="6">
        <v>0.28141968576226245</v>
      </c>
      <c r="E43" s="6">
        <v>0.27008628802394274</v>
      </c>
      <c r="F43" s="6">
        <v>0.27766988827263184</v>
      </c>
      <c r="G43" s="2">
        <v>7.583600248689093E-3</v>
      </c>
    </row>
    <row r="44" spans="1:7" x14ac:dyDescent="0.25">
      <c r="A44" s="23">
        <v>19</v>
      </c>
      <c r="B44" s="1" t="s">
        <v>1</v>
      </c>
      <c r="C44" s="1" t="s">
        <v>115</v>
      </c>
      <c r="D44" s="6">
        <v>0.24278466139728469</v>
      </c>
      <c r="E44" s="6">
        <v>0.24553440230207069</v>
      </c>
      <c r="F44" s="6">
        <v>0.25510817746775821</v>
      </c>
      <c r="G44" s="2">
        <v>9.5737751656875258E-3</v>
      </c>
    </row>
    <row r="45" spans="1:7" x14ac:dyDescent="0.25">
      <c r="A45" s="23">
        <v>20</v>
      </c>
      <c r="B45" s="1" t="s">
        <v>1</v>
      </c>
      <c r="C45" s="1" t="s">
        <v>105</v>
      </c>
      <c r="D45" s="6">
        <v>0.27328381430594206</v>
      </c>
      <c r="E45" s="6">
        <v>0.25140521872182164</v>
      </c>
      <c r="F45" s="6">
        <v>0.24723532869031603</v>
      </c>
      <c r="G45" s="27">
        <v>-4.1698900315056131E-3</v>
      </c>
    </row>
    <row r="46" spans="1:7" x14ac:dyDescent="0.25">
      <c r="A46" s="23">
        <v>21</v>
      </c>
      <c r="B46" s="1" t="s">
        <v>1</v>
      </c>
      <c r="C46" s="1" t="s">
        <v>119</v>
      </c>
      <c r="D46" s="6">
        <v>0.22888288273365748</v>
      </c>
      <c r="E46" s="6">
        <v>0.23891316832020359</v>
      </c>
      <c r="F46" s="6">
        <v>0.24236965030817484</v>
      </c>
      <c r="G46" s="2">
        <v>3.4564819879712438E-3</v>
      </c>
    </row>
    <row r="47" spans="1:7" x14ac:dyDescent="0.25">
      <c r="A47" s="23">
        <v>22</v>
      </c>
      <c r="B47" s="1" t="s">
        <v>1</v>
      </c>
      <c r="C47" s="1" t="s">
        <v>102</v>
      </c>
      <c r="D47" s="6">
        <v>0.25019170903360077</v>
      </c>
      <c r="E47" s="6">
        <v>0.24759752197261203</v>
      </c>
      <c r="F47" s="6">
        <v>0.24221211997799671</v>
      </c>
      <c r="G47" s="27">
        <v>-5.3854019946153187E-3</v>
      </c>
    </row>
    <row r="48" spans="1:7" x14ac:dyDescent="0.25">
      <c r="A48" s="23">
        <v>23</v>
      </c>
      <c r="B48" s="1" t="s">
        <v>1</v>
      </c>
      <c r="C48" s="1" t="s">
        <v>121</v>
      </c>
      <c r="D48" s="6">
        <v>0.22267936824622536</v>
      </c>
      <c r="E48" s="6">
        <v>0.23473490587435211</v>
      </c>
      <c r="F48" s="6">
        <v>0.23137684335407316</v>
      </c>
      <c r="G48" s="27">
        <v>-3.3580625202789538E-3</v>
      </c>
    </row>
    <row r="49" spans="1:7" x14ac:dyDescent="0.25">
      <c r="A49" s="23">
        <v>24</v>
      </c>
      <c r="B49" s="1" t="s">
        <v>1</v>
      </c>
      <c r="C49" s="1" t="s">
        <v>118</v>
      </c>
      <c r="D49" s="6">
        <v>0.22666379586105548</v>
      </c>
      <c r="E49" s="6">
        <v>0.21688871739710885</v>
      </c>
      <c r="F49" s="6">
        <v>0.22744455023005289</v>
      </c>
      <c r="G49" s="2">
        <v>1.0555832832944034E-2</v>
      </c>
    </row>
    <row r="50" spans="1:7" x14ac:dyDescent="0.25">
      <c r="A50" s="23">
        <v>25</v>
      </c>
      <c r="B50" s="1" t="s">
        <v>1</v>
      </c>
      <c r="C50" s="1" t="s">
        <v>6</v>
      </c>
      <c r="D50" s="6">
        <v>0.22544397949398468</v>
      </c>
      <c r="E50" s="6">
        <v>0.24311715472567888</v>
      </c>
      <c r="F50" s="6">
        <v>0.22081838458872224</v>
      </c>
      <c r="G50" s="27">
        <v>-2.2298770136956636E-2</v>
      </c>
    </row>
    <row r="51" spans="1:7" x14ac:dyDescent="0.25">
      <c r="A51" s="23">
        <v>26</v>
      </c>
      <c r="B51" s="1" t="s">
        <v>1</v>
      </c>
      <c r="C51" s="1" t="s">
        <v>11</v>
      </c>
      <c r="D51" s="6">
        <v>0.21530347061634986</v>
      </c>
      <c r="E51" s="6">
        <v>0.20843408460565252</v>
      </c>
      <c r="F51" s="6">
        <v>0.20603772416727748</v>
      </c>
      <c r="G51" s="27">
        <v>-2.3963604383750448E-3</v>
      </c>
    </row>
    <row r="52" spans="1:7" x14ac:dyDescent="0.25">
      <c r="A52" s="23">
        <v>27</v>
      </c>
      <c r="B52" s="1" t="s">
        <v>1</v>
      </c>
      <c r="C52" s="1" t="s">
        <v>299</v>
      </c>
      <c r="D52" s="6">
        <v>0.26867017088605671</v>
      </c>
      <c r="E52" s="6">
        <v>0.23136802669073464</v>
      </c>
      <c r="F52" s="6">
        <v>0.18960122211155192</v>
      </c>
      <c r="G52" s="27">
        <v>-4.176680457918272E-2</v>
      </c>
    </row>
    <row r="53" spans="1:7" x14ac:dyDescent="0.25">
      <c r="A53" s="23">
        <v>28</v>
      </c>
      <c r="B53" s="1" t="s">
        <v>1</v>
      </c>
      <c r="C53" s="1" t="s">
        <v>111</v>
      </c>
      <c r="D53" s="6">
        <v>0.21690313381638798</v>
      </c>
      <c r="E53" s="6">
        <v>0.18460406662192963</v>
      </c>
      <c r="F53" s="6">
        <v>0.18276313241349598</v>
      </c>
      <c r="G53" s="27">
        <v>-1.8409342084336477E-3</v>
      </c>
    </row>
    <row r="54" spans="1:7" x14ac:dyDescent="0.25">
      <c r="A54" s="23">
        <v>29</v>
      </c>
      <c r="B54" s="1" t="s">
        <v>1</v>
      </c>
      <c r="C54" s="1" t="s">
        <v>116</v>
      </c>
      <c r="D54" s="6">
        <v>0.17471144397159166</v>
      </c>
      <c r="E54" s="6">
        <v>0.16979220847654947</v>
      </c>
      <c r="F54" s="6">
        <v>0.16751306596954882</v>
      </c>
      <c r="G54" s="27">
        <v>-2.2791425070006477E-3</v>
      </c>
    </row>
    <row r="55" spans="1:7" ht="15.75" thickBot="1" x14ac:dyDescent="0.3">
      <c r="A55" s="70">
        <v>30</v>
      </c>
      <c r="B55" s="75" t="s">
        <v>1</v>
      </c>
      <c r="C55" s="75" t="s">
        <v>3</v>
      </c>
      <c r="D55" s="90">
        <v>0.16843964407199999</v>
      </c>
      <c r="E55" s="90">
        <v>0.17859607234296693</v>
      </c>
      <c r="F55" s="90">
        <v>0.1526756409729032</v>
      </c>
      <c r="G55" s="88">
        <v>-2.5920431370063723E-2</v>
      </c>
    </row>
    <row r="56" spans="1:7" x14ac:dyDescent="0.25">
      <c r="A56" s="69">
        <v>1</v>
      </c>
      <c r="B56" s="32" t="s">
        <v>15</v>
      </c>
      <c r="C56" s="32" t="s">
        <v>128</v>
      </c>
      <c r="D56" s="87">
        <v>0.48152514784520989</v>
      </c>
      <c r="E56" s="87">
        <v>0.5659680360502658</v>
      </c>
      <c r="F56" s="87">
        <v>0.52941537667522676</v>
      </c>
      <c r="G56" s="89">
        <v>-3.6552659375039043E-2</v>
      </c>
    </row>
    <row r="57" spans="1:7" x14ac:dyDescent="0.25">
      <c r="A57" s="23">
        <v>2</v>
      </c>
      <c r="B57" s="1" t="s">
        <v>2</v>
      </c>
      <c r="C57" s="1" t="s">
        <v>125</v>
      </c>
      <c r="D57" s="6">
        <v>0.36606839210114817</v>
      </c>
      <c r="E57" s="6">
        <v>0.52454463031828269</v>
      </c>
      <c r="F57" s="6">
        <v>0.48343975415996338</v>
      </c>
      <c r="G57" s="27">
        <v>-4.1104876158319315E-2</v>
      </c>
    </row>
    <row r="58" spans="1:7" x14ac:dyDescent="0.25">
      <c r="A58" s="23">
        <v>3</v>
      </c>
      <c r="B58" s="1" t="s">
        <v>2</v>
      </c>
      <c r="C58" s="1" t="s">
        <v>127</v>
      </c>
      <c r="D58" s="6">
        <v>0.3192742106976898</v>
      </c>
      <c r="E58" s="6">
        <v>0.33505603178594578</v>
      </c>
      <c r="F58" s="6">
        <v>0.34977679659032884</v>
      </c>
      <c r="G58" s="2">
        <v>1.4720764804383057E-2</v>
      </c>
    </row>
    <row r="59" spans="1:7" x14ac:dyDescent="0.25">
      <c r="A59" s="23">
        <v>4</v>
      </c>
      <c r="B59" s="1" t="s">
        <v>2</v>
      </c>
      <c r="C59" s="1" t="s">
        <v>123</v>
      </c>
      <c r="D59" s="6">
        <v>0.34708642832627984</v>
      </c>
      <c r="E59" s="6">
        <v>0.34289572640984156</v>
      </c>
      <c r="F59" s="6">
        <v>0.33511561249654492</v>
      </c>
      <c r="G59" s="27">
        <v>-7.7801139132966379E-3</v>
      </c>
    </row>
    <row r="60" spans="1:7" x14ac:dyDescent="0.25">
      <c r="A60" s="23">
        <v>5</v>
      </c>
      <c r="B60" s="1" t="s">
        <v>2</v>
      </c>
      <c r="C60" s="1" t="s">
        <v>12</v>
      </c>
      <c r="D60" s="6">
        <v>0.31800439296911948</v>
      </c>
      <c r="E60" s="6">
        <v>0.31365955924573047</v>
      </c>
      <c r="F60" s="6">
        <v>0.31090720014449075</v>
      </c>
      <c r="G60" s="27">
        <v>-2.7523591012397208E-3</v>
      </c>
    </row>
    <row r="61" spans="1:7" x14ac:dyDescent="0.25">
      <c r="A61" s="23">
        <v>6</v>
      </c>
      <c r="B61" s="1" t="s">
        <v>2</v>
      </c>
      <c r="C61" s="1" t="s">
        <v>14</v>
      </c>
      <c r="D61" s="6">
        <v>0.26771961636999886</v>
      </c>
      <c r="E61" s="6">
        <v>0.27142033924540199</v>
      </c>
      <c r="F61" s="6">
        <v>0.27460863667712854</v>
      </c>
      <c r="G61" s="2">
        <v>3.18829743172655E-3</v>
      </c>
    </row>
    <row r="62" spans="1:7" x14ac:dyDescent="0.25">
      <c r="A62" s="23">
        <v>7</v>
      </c>
      <c r="B62" s="1" t="s">
        <v>2</v>
      </c>
      <c r="C62" s="1" t="s">
        <v>124</v>
      </c>
      <c r="D62" s="6">
        <v>0.21385516423037976</v>
      </c>
      <c r="E62" s="6">
        <v>0.22413507078170433</v>
      </c>
      <c r="F62" s="6">
        <v>0.20654110757515484</v>
      </c>
      <c r="G62" s="27">
        <v>-1.759396320654949E-2</v>
      </c>
    </row>
    <row r="63" spans="1:7" x14ac:dyDescent="0.25">
      <c r="A63" s="23">
        <v>8</v>
      </c>
      <c r="B63" s="1" t="s">
        <v>2</v>
      </c>
      <c r="C63" s="1" t="s">
        <v>13</v>
      </c>
      <c r="D63" s="6">
        <v>0.20764936458841224</v>
      </c>
      <c r="E63" s="6">
        <v>0.19640876922139483</v>
      </c>
      <c r="F63" s="6">
        <v>0.18383072842435924</v>
      </c>
      <c r="G63" s="27">
        <v>-1.2578040797035589E-2</v>
      </c>
    </row>
    <row r="64" spans="1:7" x14ac:dyDescent="0.25">
      <c r="A64" s="23">
        <v>9</v>
      </c>
      <c r="B64" s="1" t="s">
        <v>2</v>
      </c>
      <c r="C64" s="1" t="s">
        <v>126</v>
      </c>
      <c r="D64" s="6">
        <v>0.18887094489957332</v>
      </c>
      <c r="E64" s="6">
        <v>0.17763403501171998</v>
      </c>
      <c r="F64" s="6">
        <v>0.18062971974335273</v>
      </c>
      <c r="G64" s="2">
        <v>2.9956847316327528E-3</v>
      </c>
    </row>
    <row r="65" spans="1:7" x14ac:dyDescent="0.25">
      <c r="A65" s="23">
        <v>10</v>
      </c>
      <c r="B65" s="1" t="s">
        <v>2</v>
      </c>
      <c r="C65" s="1" t="s">
        <v>122</v>
      </c>
      <c r="D65" s="6">
        <v>0.20185963901169338</v>
      </c>
      <c r="E65" s="6">
        <v>0.19302525264036174</v>
      </c>
      <c r="F65" s="6">
        <v>0.17155872517747478</v>
      </c>
      <c r="G65" s="27">
        <v>-2.1466527462886964E-2</v>
      </c>
    </row>
    <row r="66" spans="1:7" x14ac:dyDescent="0.25">
      <c r="A66" s="101" t="s">
        <v>0</v>
      </c>
      <c r="B66" s="101"/>
      <c r="C66" s="21" t="s">
        <v>16</v>
      </c>
      <c r="D66" s="9">
        <v>0.32864376406393309</v>
      </c>
      <c r="E66" s="9">
        <v>0.32264277332273922</v>
      </c>
      <c r="F66" s="9">
        <v>0.31732921127953823</v>
      </c>
      <c r="G66" s="30">
        <v>-5.3135620432009922E-3</v>
      </c>
    </row>
  </sheetData>
  <sortState xmlns:xlrd2="http://schemas.microsoft.com/office/spreadsheetml/2017/richdata2" ref="B26:G65">
    <sortCondition ref="B26:B65"/>
    <sortCondition descending="1"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7:N53"/>
  <sheetViews>
    <sheetView showGridLines="0" zoomScale="90" zoomScaleNormal="90" workbookViewId="0">
      <selection activeCell="C9" sqref="C9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7" spans="2:14" x14ac:dyDescent="0.25">
      <c r="C7" s="112" t="s">
        <v>301</v>
      </c>
      <c r="D7" s="112"/>
      <c r="E7" s="10" t="s">
        <v>24</v>
      </c>
      <c r="F7" s="10" t="s">
        <v>25</v>
      </c>
      <c r="G7" s="10" t="s">
        <v>26</v>
      </c>
      <c r="H7" s="11" t="s">
        <v>27</v>
      </c>
      <c r="I7" s="10" t="s">
        <v>26</v>
      </c>
      <c r="J7" s="11" t="s">
        <v>28</v>
      </c>
      <c r="K7" s="10" t="s">
        <v>29</v>
      </c>
      <c r="L7" s="10" t="s">
        <v>30</v>
      </c>
      <c r="M7" s="10" t="s">
        <v>31</v>
      </c>
      <c r="N7" s="10" t="s">
        <v>32</v>
      </c>
    </row>
    <row r="8" spans="2:14" x14ac:dyDescent="0.25">
      <c r="C8" s="112"/>
      <c r="D8" s="112"/>
      <c r="E8" s="12" t="s">
        <v>33</v>
      </c>
      <c r="F8" s="12" t="s">
        <v>34</v>
      </c>
      <c r="G8" s="12" t="s">
        <v>35</v>
      </c>
      <c r="H8" s="12" t="s">
        <v>36</v>
      </c>
      <c r="I8" s="12" t="s">
        <v>37</v>
      </c>
      <c r="J8" s="12" t="s">
        <v>38</v>
      </c>
      <c r="K8" s="12" t="s">
        <v>39</v>
      </c>
      <c r="L8" s="12" t="s">
        <v>40</v>
      </c>
      <c r="M8" s="12" t="s">
        <v>41</v>
      </c>
      <c r="N8" s="12" t="s">
        <v>42</v>
      </c>
    </row>
    <row r="9" spans="2:14" x14ac:dyDescent="0.25">
      <c r="E9" s="11" t="s">
        <v>43</v>
      </c>
      <c r="F9" s="11" t="s">
        <v>44</v>
      </c>
      <c r="G9" s="11" t="s">
        <v>45</v>
      </c>
      <c r="H9" s="10" t="s">
        <v>46</v>
      </c>
      <c r="I9" s="11" t="s">
        <v>47</v>
      </c>
      <c r="J9" s="10" t="s">
        <v>48</v>
      </c>
      <c r="K9" s="11" t="s">
        <v>49</v>
      </c>
      <c r="L9" s="11" t="s">
        <v>50</v>
      </c>
      <c r="M9" s="11" t="s">
        <v>51</v>
      </c>
      <c r="N9" s="11" t="s">
        <v>52</v>
      </c>
    </row>
    <row r="10" spans="2:14" ht="45" x14ac:dyDescent="0.25">
      <c r="B10" s="17" t="s">
        <v>17</v>
      </c>
      <c r="C10" s="17" t="s">
        <v>18</v>
      </c>
      <c r="D10" s="17" t="s">
        <v>19</v>
      </c>
      <c r="E10" s="17" t="s">
        <v>53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59</v>
      </c>
      <c r="L10" s="17" t="s">
        <v>60</v>
      </c>
      <c r="M10" s="17" t="s">
        <v>61</v>
      </c>
      <c r="N10" s="17" t="s">
        <v>62</v>
      </c>
    </row>
    <row r="11" spans="2:14" s="33" customFormat="1" x14ac:dyDescent="0.25">
      <c r="B11" s="34"/>
      <c r="C11" s="34"/>
      <c r="D11" s="16" t="s">
        <v>16</v>
      </c>
      <c r="E11" s="9">
        <v>1.6291923453560699</v>
      </c>
      <c r="F11" s="9">
        <v>0.17175270667983103</v>
      </c>
      <c r="G11" s="9">
        <v>1.0280056242019158</v>
      </c>
      <c r="H11" s="9">
        <v>4.3875388560399603E-2</v>
      </c>
      <c r="I11" s="9">
        <v>1.3879446451344368</v>
      </c>
      <c r="J11" s="13">
        <v>0.86666473423714796</v>
      </c>
      <c r="K11" s="13">
        <v>6.7303070894666039E-3</v>
      </c>
      <c r="L11" s="13">
        <v>5.1191794500210157E-2</v>
      </c>
      <c r="M11" s="9">
        <v>0.48305115264340048</v>
      </c>
      <c r="N11" s="9">
        <v>0.31732921127953823</v>
      </c>
    </row>
    <row r="12" spans="2:14" s="33" customFormat="1" x14ac:dyDescent="0.25"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</row>
    <row r="13" spans="2:14" x14ac:dyDescent="0.25">
      <c r="B13" s="1">
        <v>1</v>
      </c>
      <c r="C13" s="1" t="s">
        <v>1</v>
      </c>
      <c r="D13" s="1" t="s">
        <v>119</v>
      </c>
      <c r="E13" s="6">
        <v>1.3036568139569351</v>
      </c>
      <c r="F13" s="6">
        <v>0.2098150094200821</v>
      </c>
      <c r="G13" s="7">
        <v>0.89388463350837244</v>
      </c>
      <c r="H13" s="8">
        <v>7.8679059348812863E-2</v>
      </c>
      <c r="I13" s="7">
        <v>1.0397423845892351</v>
      </c>
      <c r="J13" s="8">
        <v>1.3493940388334633</v>
      </c>
      <c r="K13" s="7">
        <v>2.6191676216532601E-3</v>
      </c>
      <c r="L13" s="7">
        <v>1.5801029268531355E-2</v>
      </c>
      <c r="M13" s="6">
        <v>0.43020238191420196</v>
      </c>
      <c r="N13" s="6">
        <v>0.24236965030817484</v>
      </c>
    </row>
    <row r="14" spans="2:14" x14ac:dyDescent="0.25">
      <c r="B14" s="1">
        <v>2</v>
      </c>
      <c r="C14" s="1" t="s">
        <v>1</v>
      </c>
      <c r="D14" s="1" t="s">
        <v>109</v>
      </c>
      <c r="E14" s="6">
        <v>1.4581790557575318</v>
      </c>
      <c r="F14" s="6">
        <v>0.13747678658536938</v>
      </c>
      <c r="G14" s="6">
        <v>0.98027126241935092</v>
      </c>
      <c r="H14" s="7">
        <v>5.5175054885914995E-2</v>
      </c>
      <c r="I14" s="6">
        <v>1.5734609254269598</v>
      </c>
      <c r="J14" s="8">
        <v>1.1451442407302022</v>
      </c>
      <c r="K14" s="7">
        <v>7.1930494294305666E-3</v>
      </c>
      <c r="L14" s="7">
        <v>6.2838251486889152E-2</v>
      </c>
      <c r="M14" s="6">
        <v>0.43847210703434975</v>
      </c>
      <c r="N14" s="6">
        <v>0.3031151976506235</v>
      </c>
    </row>
    <row r="15" spans="2:14" x14ac:dyDescent="0.25">
      <c r="B15" s="1">
        <v>3</v>
      </c>
      <c r="C15" s="1" t="s">
        <v>1</v>
      </c>
      <c r="D15" s="1" t="s">
        <v>103</v>
      </c>
      <c r="E15" s="6">
        <v>2.0235945690926287</v>
      </c>
      <c r="F15" s="6">
        <v>0.13420992062635528</v>
      </c>
      <c r="G15" s="6">
        <v>1.0268621674328291</v>
      </c>
      <c r="H15" s="6">
        <v>3.6976961611163692E-2</v>
      </c>
      <c r="I15" s="6">
        <v>1.5848141087796033</v>
      </c>
      <c r="J15" s="6">
        <v>0.79560250964576573</v>
      </c>
      <c r="K15" s="7">
        <v>9.5934261337683787E-3</v>
      </c>
      <c r="L15" s="6">
        <v>9.4783120275628255E-2</v>
      </c>
      <c r="M15" s="6">
        <v>0.44746448967717273</v>
      </c>
      <c r="N15" s="6">
        <v>0.34880860324060192</v>
      </c>
    </row>
    <row r="16" spans="2:14" x14ac:dyDescent="0.25">
      <c r="B16" s="1">
        <v>4</v>
      </c>
      <c r="C16" s="1" t="s">
        <v>1</v>
      </c>
      <c r="D16" s="1" t="s">
        <v>120</v>
      </c>
      <c r="E16" s="6">
        <v>2.3437660086293559</v>
      </c>
      <c r="F16" s="6">
        <v>0.13145594285473389</v>
      </c>
      <c r="G16" s="6">
        <v>1.0269618418723532</v>
      </c>
      <c r="H16" s="6">
        <v>3.7367240670182544E-2</v>
      </c>
      <c r="I16" s="6">
        <v>1.6750493750596305</v>
      </c>
      <c r="J16" s="6">
        <v>0.77660789801196706</v>
      </c>
      <c r="K16" s="7">
        <v>8.7750571143471647E-3</v>
      </c>
      <c r="L16" s="6">
        <v>9.1327103403364029E-2</v>
      </c>
      <c r="M16" s="6">
        <v>0.68094781977044694</v>
      </c>
      <c r="N16" s="6">
        <v>0.38324049802885968</v>
      </c>
    </row>
    <row r="17" spans="2:14" ht="24" customHeight="1" x14ac:dyDescent="0.25">
      <c r="B17" s="1">
        <v>5</v>
      </c>
      <c r="C17" s="1" t="s">
        <v>1</v>
      </c>
      <c r="D17" s="1" t="s">
        <v>102</v>
      </c>
      <c r="E17" s="6">
        <v>2.2841886347640306</v>
      </c>
      <c r="F17" s="6">
        <v>0.14720505579151086</v>
      </c>
      <c r="G17" s="6">
        <v>1.0965456858243872</v>
      </c>
      <c r="H17" s="6">
        <v>4.933351159263541E-2</v>
      </c>
      <c r="I17" s="6">
        <v>1.1682310440104782</v>
      </c>
      <c r="J17" s="7">
        <v>0.86994254515413239</v>
      </c>
      <c r="K17" s="7">
        <v>5.3125375772353992E-3</v>
      </c>
      <c r="L17" s="7">
        <v>4.9248248792377811E-2</v>
      </c>
      <c r="M17" s="6">
        <v>0.37436250021735223</v>
      </c>
      <c r="N17" s="6">
        <v>0.24221211997799671</v>
      </c>
    </row>
    <row r="18" spans="2:14" x14ac:dyDescent="0.25">
      <c r="B18" s="1">
        <v>6</v>
      </c>
      <c r="C18" s="1" t="s">
        <v>1</v>
      </c>
      <c r="D18" s="1" t="s">
        <v>105</v>
      </c>
      <c r="E18" s="7">
        <v>0.57475582059636421</v>
      </c>
      <c r="F18" s="6">
        <v>0.12990728728761622</v>
      </c>
      <c r="G18" s="6">
        <v>0.91018570818875433</v>
      </c>
      <c r="H18" s="6">
        <v>3.7182776732058054E-2</v>
      </c>
      <c r="I18" s="6">
        <v>1.2257413585008039</v>
      </c>
      <c r="J18" s="7">
        <v>0.9322225948807652</v>
      </c>
      <c r="K18" s="7">
        <v>5.4851830367192772E-3</v>
      </c>
      <c r="L18" s="7">
        <v>5.5191018755556868E-2</v>
      </c>
      <c r="M18" s="6">
        <v>0.37086549889485865</v>
      </c>
      <c r="N18" s="6">
        <v>0.24723532869031603</v>
      </c>
    </row>
    <row r="19" spans="2:14" x14ac:dyDescent="0.25">
      <c r="B19" s="1">
        <v>7</v>
      </c>
      <c r="C19" s="1" t="s">
        <v>1</v>
      </c>
      <c r="D19" s="1" t="s">
        <v>5</v>
      </c>
      <c r="E19" s="6">
        <v>1.676479828879236</v>
      </c>
      <c r="F19" s="6">
        <v>0.14636775110589662</v>
      </c>
      <c r="G19" s="6">
        <v>1.0317991969339193</v>
      </c>
      <c r="H19" s="6">
        <v>2.4016164888097106E-2</v>
      </c>
      <c r="I19" s="6">
        <v>1.3355320021453374</v>
      </c>
      <c r="J19" s="6">
        <v>0.7402996118962325</v>
      </c>
      <c r="K19" s="6">
        <v>1.0054068503257255E-2</v>
      </c>
      <c r="L19" s="6">
        <v>8.6351228402096109E-2</v>
      </c>
      <c r="M19" s="6">
        <v>0.44832488408595639</v>
      </c>
      <c r="N19" s="6">
        <v>0.31469319842883925</v>
      </c>
    </row>
    <row r="20" spans="2:14" x14ac:dyDescent="0.25">
      <c r="B20" s="1">
        <v>8</v>
      </c>
      <c r="C20" s="1" t="s">
        <v>1</v>
      </c>
      <c r="D20" s="1" t="s">
        <v>107</v>
      </c>
      <c r="E20" s="6">
        <v>1.9381355395472863</v>
      </c>
      <c r="F20" s="6">
        <v>0.19933116430213035</v>
      </c>
      <c r="G20" s="6">
        <v>1.0267217807586135</v>
      </c>
      <c r="H20" s="7">
        <v>7.4091921814858686E-2</v>
      </c>
      <c r="I20" s="6">
        <v>1.1249049888890785</v>
      </c>
      <c r="J20" s="7">
        <v>0.80381390003194353</v>
      </c>
      <c r="K20" s="7">
        <v>6.4082175643959049E-3</v>
      </c>
      <c r="L20" s="7">
        <v>4.3660895480299229E-2</v>
      </c>
      <c r="M20" s="6">
        <v>0.37370097584178302</v>
      </c>
      <c r="N20" s="6">
        <v>0.3476196429910311</v>
      </c>
    </row>
    <row r="21" spans="2:14" x14ac:dyDescent="0.25">
      <c r="B21" s="1">
        <v>9</v>
      </c>
      <c r="C21" s="1" t="s">
        <v>1</v>
      </c>
      <c r="D21" s="1" t="s">
        <v>121</v>
      </c>
      <c r="E21" s="6">
        <v>2.1092319264249593</v>
      </c>
      <c r="F21" s="6">
        <v>0.22058295649071605</v>
      </c>
      <c r="G21" s="6">
        <v>1.0608588036942339</v>
      </c>
      <c r="H21" s="6">
        <v>3.4351762941227097E-2</v>
      </c>
      <c r="I21" s="6">
        <v>1.6504350551395874</v>
      </c>
      <c r="J21" s="8">
        <v>0.96694285346619013</v>
      </c>
      <c r="K21" s="7">
        <v>9.2962911064772245E-3</v>
      </c>
      <c r="L21" s="7">
        <v>4.9820539382212557E-2</v>
      </c>
      <c r="M21" s="6">
        <v>0.29616401954210941</v>
      </c>
      <c r="N21" s="6">
        <v>0.23137684335407316</v>
      </c>
    </row>
    <row r="22" spans="2:14" x14ac:dyDescent="0.25">
      <c r="B22" s="1">
        <v>10</v>
      </c>
      <c r="C22" s="1" t="s">
        <v>1</v>
      </c>
      <c r="D22" s="1" t="s">
        <v>113</v>
      </c>
      <c r="E22" s="6">
        <v>2.0064625587077094</v>
      </c>
      <c r="F22" s="6">
        <v>0.21399368393529386</v>
      </c>
      <c r="G22" s="6">
        <v>1.1313916006508262</v>
      </c>
      <c r="H22" s="6">
        <v>3.1075864965785325E-2</v>
      </c>
      <c r="I22" s="6">
        <v>1.3669673083192087</v>
      </c>
      <c r="J22" s="6">
        <v>0.79596583304026824</v>
      </c>
      <c r="K22" s="7">
        <v>9.4442656134052123E-3</v>
      </c>
      <c r="L22" s="7">
        <v>5.5637243294691552E-2</v>
      </c>
      <c r="M22" s="6">
        <v>0.27881644497781533</v>
      </c>
      <c r="N22" s="6">
        <v>0.33021451946382807</v>
      </c>
    </row>
    <row r="23" spans="2:14" x14ac:dyDescent="0.25">
      <c r="B23" s="1">
        <v>11</v>
      </c>
      <c r="C23" s="1" t="s">
        <v>1</v>
      </c>
      <c r="D23" s="1" t="s">
        <v>8</v>
      </c>
      <c r="E23" s="6">
        <v>3.5</v>
      </c>
      <c r="F23" s="6">
        <v>0.27375567306487875</v>
      </c>
      <c r="G23" s="6">
        <v>1.1720681805376829</v>
      </c>
      <c r="H23" s="7">
        <v>6.8962509591084756E-2</v>
      </c>
      <c r="I23" s="6">
        <v>1.4278251831035595</v>
      </c>
      <c r="J23" s="6">
        <v>0.52968417260572165</v>
      </c>
      <c r="K23" s="6">
        <v>1.7867008105917133E-2</v>
      </c>
      <c r="L23" s="6">
        <v>9.1050727812270305E-2</v>
      </c>
      <c r="M23" s="6">
        <v>0.65753062318017419</v>
      </c>
      <c r="N23" s="6">
        <v>0.49542870610033091</v>
      </c>
    </row>
    <row r="24" spans="2:14" x14ac:dyDescent="0.25">
      <c r="B24" s="1">
        <v>12</v>
      </c>
      <c r="C24" s="1" t="s">
        <v>1</v>
      </c>
      <c r="D24" s="1" t="s">
        <v>3</v>
      </c>
      <c r="E24" s="6">
        <v>1.9857136667073696</v>
      </c>
      <c r="F24" s="6">
        <v>0.19013134323352063</v>
      </c>
      <c r="G24" s="6">
        <v>1.062914016312775</v>
      </c>
      <c r="H24" s="6">
        <v>3.9617103684645244E-2</v>
      </c>
      <c r="I24" s="6">
        <v>1.6705514888334898</v>
      </c>
      <c r="J24" s="6">
        <v>0.77260703688571364</v>
      </c>
      <c r="K24" s="6">
        <v>1.4817275478739067E-2</v>
      </c>
      <c r="L24" s="6">
        <v>8.4576336106213734E-2</v>
      </c>
      <c r="M24" s="6">
        <v>0.24515553863830294</v>
      </c>
      <c r="N24" s="6">
        <v>0.1526756409729032</v>
      </c>
    </row>
    <row r="25" spans="2:14" x14ac:dyDescent="0.25">
      <c r="B25" s="1">
        <v>13</v>
      </c>
      <c r="C25" s="1" t="s">
        <v>1</v>
      </c>
      <c r="D25" s="1" t="s">
        <v>115</v>
      </c>
      <c r="E25" s="7">
        <v>0.53268523294610282</v>
      </c>
      <c r="F25" s="6">
        <v>0.12630036723400495</v>
      </c>
      <c r="G25" s="6">
        <v>0.90216266749658847</v>
      </c>
      <c r="H25" s="6">
        <v>4.5243788611148736E-2</v>
      </c>
      <c r="I25" s="8">
        <v>0.54248231564038119</v>
      </c>
      <c r="J25" s="8">
        <v>0.96174424247620993</v>
      </c>
      <c r="K25" s="8">
        <v>2.4469538449073459E-3</v>
      </c>
      <c r="L25" s="7">
        <v>2.6156614899693759E-2</v>
      </c>
      <c r="M25" s="6">
        <v>0.44097668386718608</v>
      </c>
      <c r="N25" s="6">
        <v>0.25510817746775821</v>
      </c>
    </row>
    <row r="26" spans="2:14" x14ac:dyDescent="0.25">
      <c r="B26" s="1">
        <v>14</v>
      </c>
      <c r="C26" s="1" t="s">
        <v>1</v>
      </c>
      <c r="D26" s="1" t="s">
        <v>6</v>
      </c>
      <c r="E26" s="6">
        <v>2.953572070738534</v>
      </c>
      <c r="F26" s="6">
        <v>0.24159374793017047</v>
      </c>
      <c r="G26" s="6">
        <v>1.137373013170623</v>
      </c>
      <c r="H26" s="6">
        <v>3.7670179255778584E-2</v>
      </c>
      <c r="I26" s="6">
        <v>1.6927507209688066</v>
      </c>
      <c r="J26" s="6">
        <v>0.71979719997319869</v>
      </c>
      <c r="K26" s="6">
        <v>1.7203266611712079E-2</v>
      </c>
      <c r="L26" s="7">
        <v>7.5624943605790668E-2</v>
      </c>
      <c r="M26" s="6">
        <v>0.27573417913339737</v>
      </c>
      <c r="N26" s="6">
        <v>0.22081838458872224</v>
      </c>
    </row>
    <row r="27" spans="2:14" x14ac:dyDescent="0.25">
      <c r="B27" s="1">
        <v>15</v>
      </c>
      <c r="C27" s="1" t="s">
        <v>1</v>
      </c>
      <c r="D27" s="1" t="s">
        <v>11</v>
      </c>
      <c r="E27" s="6">
        <v>1.1843821309967719</v>
      </c>
      <c r="F27" s="6">
        <v>0.17458566878251283</v>
      </c>
      <c r="G27" s="6">
        <v>1.0163280458106503</v>
      </c>
      <c r="H27" s="7">
        <v>5.1184606750488928E-2</v>
      </c>
      <c r="I27" s="7">
        <v>1.0158558057632814</v>
      </c>
      <c r="J27" s="7">
        <v>0.86227761586854346</v>
      </c>
      <c r="K27" s="7">
        <v>7.0331319235918113E-3</v>
      </c>
      <c r="L27" s="7">
        <v>4.8523719432387001E-2</v>
      </c>
      <c r="M27" s="6">
        <v>0.26802050210857264</v>
      </c>
      <c r="N27" s="6">
        <v>0.20603772416727748</v>
      </c>
    </row>
    <row r="28" spans="2:14" x14ac:dyDescent="0.25">
      <c r="B28" s="1">
        <v>16</v>
      </c>
      <c r="C28" s="1" t="s">
        <v>1</v>
      </c>
      <c r="D28" s="1" t="s">
        <v>9</v>
      </c>
      <c r="E28" s="6">
        <v>1.827107327731804</v>
      </c>
      <c r="F28" s="6">
        <v>0.14970828011121839</v>
      </c>
      <c r="G28" s="6">
        <v>1.0182586701207939</v>
      </c>
      <c r="H28" s="6">
        <v>3.3379848993474182E-2</v>
      </c>
      <c r="I28" s="6">
        <v>1.405113471082412</v>
      </c>
      <c r="J28" s="7">
        <v>0.83272857630531083</v>
      </c>
      <c r="K28" s="7">
        <v>6.0198916081382276E-3</v>
      </c>
      <c r="L28" s="7">
        <v>5.5733975529003617E-2</v>
      </c>
      <c r="M28" s="6">
        <v>0.60788137999955816</v>
      </c>
      <c r="N28" s="6">
        <v>0.34050943129873612</v>
      </c>
    </row>
    <row r="29" spans="2:14" x14ac:dyDescent="0.25">
      <c r="B29" s="1">
        <v>17</v>
      </c>
      <c r="C29" s="1" t="s">
        <v>1</v>
      </c>
      <c r="D29" s="1" t="s">
        <v>101</v>
      </c>
      <c r="E29" s="6">
        <v>1.0046344553574251</v>
      </c>
      <c r="F29" s="6">
        <v>0.12975380632655201</v>
      </c>
      <c r="G29" s="6">
        <v>0.97532017262573412</v>
      </c>
      <c r="H29" s="6">
        <v>3.816604830584313E-2</v>
      </c>
      <c r="I29" s="6">
        <v>1.2356417703814133</v>
      </c>
      <c r="J29" s="8">
        <v>0.98126526720603502</v>
      </c>
      <c r="K29" s="8">
        <v>1.1332550022110563E-3</v>
      </c>
      <c r="L29" s="8">
        <v>9.8723270438528504E-3</v>
      </c>
      <c r="M29" s="6">
        <v>0.65707690952981923</v>
      </c>
      <c r="N29" s="6">
        <v>0.31315407300577464</v>
      </c>
    </row>
    <row r="30" spans="2:14" x14ac:dyDescent="0.25">
      <c r="B30" s="1">
        <v>18</v>
      </c>
      <c r="C30" s="1" t="s">
        <v>1</v>
      </c>
      <c r="D30" s="1" t="s">
        <v>112</v>
      </c>
      <c r="E30" s="6">
        <v>2.6281060683753878</v>
      </c>
      <c r="F30" s="6">
        <v>0.2508871039004808</v>
      </c>
      <c r="G30" s="6">
        <v>1.104392385608773</v>
      </c>
      <c r="H30" s="6">
        <v>3.6045524084450213E-2</v>
      </c>
      <c r="I30" s="6">
        <v>1.361145903062003</v>
      </c>
      <c r="J30" s="6">
        <v>0.77324833410048954</v>
      </c>
      <c r="K30" s="6">
        <v>1.0304253567410189E-2</v>
      </c>
      <c r="L30" s="7">
        <v>6.3996205729544522E-2</v>
      </c>
      <c r="M30" s="6">
        <v>0.57257362771252684</v>
      </c>
      <c r="N30" s="6">
        <v>0.51981537205715012</v>
      </c>
    </row>
    <row r="31" spans="2:14" x14ac:dyDescent="0.25">
      <c r="B31" s="1">
        <v>19</v>
      </c>
      <c r="C31" s="1" t="s">
        <v>1</v>
      </c>
      <c r="D31" s="1" t="s">
        <v>108</v>
      </c>
      <c r="E31" s="6">
        <v>1.2243478408250459</v>
      </c>
      <c r="F31" s="6">
        <v>0.11367460024764019</v>
      </c>
      <c r="G31" s="6">
        <v>0.98730325196187985</v>
      </c>
      <c r="H31" s="6">
        <v>3.904940781321925E-2</v>
      </c>
      <c r="I31" s="6">
        <v>1.2903231418429071</v>
      </c>
      <c r="J31" s="7">
        <v>0.86855300028419347</v>
      </c>
      <c r="K31" s="7">
        <v>6.9473422217663028E-3</v>
      </c>
      <c r="L31" s="7">
        <v>7.4133332903324467E-2</v>
      </c>
      <c r="M31" s="6">
        <v>0.19715619433781945</v>
      </c>
      <c r="N31" s="6">
        <v>0.18960122211155192</v>
      </c>
    </row>
    <row r="32" spans="2:14" x14ac:dyDescent="0.25">
      <c r="B32" s="1">
        <v>20</v>
      </c>
      <c r="C32" s="1" t="s">
        <v>1</v>
      </c>
      <c r="D32" s="1" t="s">
        <v>110</v>
      </c>
      <c r="E32" s="6">
        <v>1.7033686130824612</v>
      </c>
      <c r="F32" s="6">
        <v>0.25661005050399915</v>
      </c>
      <c r="G32" s="6">
        <v>1.0146819914581513</v>
      </c>
      <c r="H32" s="7">
        <v>6.3386159119973653E-2</v>
      </c>
      <c r="I32" s="6">
        <v>1.6959387370191275</v>
      </c>
      <c r="J32" s="7">
        <v>0.94949869607769433</v>
      </c>
      <c r="K32" s="7">
        <v>8.5028267719517141E-3</v>
      </c>
      <c r="L32" s="7">
        <v>4.8864070568813214E-2</v>
      </c>
      <c r="M32" s="6">
        <v>0.45290162229056413</v>
      </c>
      <c r="N32" s="6">
        <v>0.47832778565709949</v>
      </c>
    </row>
    <row r="33" spans="2:14" x14ac:dyDescent="0.25">
      <c r="B33" s="1">
        <v>21</v>
      </c>
      <c r="C33" s="1" t="s">
        <v>1</v>
      </c>
      <c r="D33" s="1" t="s">
        <v>106</v>
      </c>
      <c r="E33" s="6">
        <v>1.4552695238345521</v>
      </c>
      <c r="F33" s="6">
        <v>0.17545775000063082</v>
      </c>
      <c r="G33" s="6">
        <v>1.0063954714094747</v>
      </c>
      <c r="H33" s="7">
        <v>5.3947336515822716E-2</v>
      </c>
      <c r="I33" s="6">
        <v>1.2104654914783237</v>
      </c>
      <c r="J33" s="7">
        <v>0.90941121545109138</v>
      </c>
      <c r="K33" s="7">
        <v>5.138657585117533E-3</v>
      </c>
      <c r="L33" s="7">
        <v>3.8400802112317597E-2</v>
      </c>
      <c r="M33" s="6">
        <v>0.5448578370672198</v>
      </c>
      <c r="N33" s="6">
        <v>0.27766988827263184</v>
      </c>
    </row>
    <row r="34" spans="2:14" ht="27" customHeight="1" x14ac:dyDescent="0.25">
      <c r="B34" s="1">
        <v>22</v>
      </c>
      <c r="C34" s="1" t="s">
        <v>1</v>
      </c>
      <c r="D34" s="1" t="s">
        <v>117</v>
      </c>
      <c r="E34" s="6">
        <v>1.4025330081043783</v>
      </c>
      <c r="F34" s="6">
        <v>0.16525185444070442</v>
      </c>
      <c r="G34" s="6">
        <v>0.96512263531344189</v>
      </c>
      <c r="H34" s="7">
        <v>7.4205669773309627E-2</v>
      </c>
      <c r="I34" s="6">
        <v>1.208943566493013</v>
      </c>
      <c r="J34" s="8">
        <v>1.1171857757193513</v>
      </c>
      <c r="K34" s="8">
        <v>4.374445960218554E-4</v>
      </c>
      <c r="L34" s="8">
        <v>3.5044841872771074E-3</v>
      </c>
      <c r="M34" s="6">
        <v>0.62526194963537696</v>
      </c>
      <c r="N34" s="6">
        <v>0.31515838504707383</v>
      </c>
    </row>
    <row r="35" spans="2:14" x14ac:dyDescent="0.25">
      <c r="B35" s="1">
        <v>23</v>
      </c>
      <c r="C35" s="1" t="s">
        <v>1</v>
      </c>
      <c r="D35" s="1" t="s">
        <v>10</v>
      </c>
      <c r="E35" s="6">
        <v>1.5508903378535985</v>
      </c>
      <c r="F35" s="6">
        <v>0.17812221738818462</v>
      </c>
      <c r="G35" s="6">
        <v>1.0023576849422924</v>
      </c>
      <c r="H35" s="6">
        <v>4.5797284316658034E-2</v>
      </c>
      <c r="I35" s="6">
        <v>1.5307559353027114</v>
      </c>
      <c r="J35" s="7">
        <v>0.84969261795934548</v>
      </c>
      <c r="K35" s="7">
        <v>5.9469099311034897E-3</v>
      </c>
      <c r="L35" s="7">
        <v>4.671317001827105E-2</v>
      </c>
      <c r="M35" s="6">
        <v>0.47231388581042533</v>
      </c>
      <c r="N35" s="6">
        <v>0.33307940666862479</v>
      </c>
    </row>
    <row r="36" spans="2:14" ht="22.5" x14ac:dyDescent="0.25">
      <c r="B36" s="1">
        <v>24</v>
      </c>
      <c r="C36" s="1" t="s">
        <v>1</v>
      </c>
      <c r="D36" s="1" t="s">
        <v>111</v>
      </c>
      <c r="E36" s="6">
        <v>1.0749332495266442</v>
      </c>
      <c r="F36" s="6">
        <v>0.13478041772253727</v>
      </c>
      <c r="G36" s="6">
        <v>0.97857077022148531</v>
      </c>
      <c r="H36" s="6">
        <v>3.3032210961009903E-2</v>
      </c>
      <c r="I36" s="6">
        <v>1.2014085347231152</v>
      </c>
      <c r="J36" s="8">
        <v>1.3196979369671051</v>
      </c>
      <c r="K36" s="8">
        <v>2.4241100502307329E-4</v>
      </c>
      <c r="L36" s="8">
        <v>2.5563708076930523E-3</v>
      </c>
      <c r="M36" s="6">
        <v>0.28782524867003084</v>
      </c>
      <c r="N36" s="6">
        <v>0.18276313241349598</v>
      </c>
    </row>
    <row r="37" spans="2:14" ht="22.5" x14ac:dyDescent="0.25">
      <c r="B37" s="1">
        <v>25</v>
      </c>
      <c r="C37" s="1" t="s">
        <v>1</v>
      </c>
      <c r="D37" s="1" t="s">
        <v>118</v>
      </c>
      <c r="E37" s="6">
        <v>0.83709397591739443</v>
      </c>
      <c r="F37" s="6">
        <v>0.15758751846748345</v>
      </c>
      <c r="G37" s="6">
        <v>0.97326743373329483</v>
      </c>
      <c r="H37" s="6">
        <v>3.1172062032881819E-2</v>
      </c>
      <c r="I37" s="6">
        <v>1.5352038126164755</v>
      </c>
      <c r="J37" s="7">
        <v>0.92379782922582332</v>
      </c>
      <c r="K37" s="7">
        <v>4.1938917509157505E-3</v>
      </c>
      <c r="L37" s="7">
        <v>3.464465929554842E-2</v>
      </c>
      <c r="M37" s="6">
        <v>0.28019552042685075</v>
      </c>
      <c r="N37" s="6">
        <v>0.22744455023005289</v>
      </c>
    </row>
    <row r="38" spans="2:14" x14ac:dyDescent="0.25">
      <c r="B38" s="1">
        <v>26</v>
      </c>
      <c r="C38" s="1" t="s">
        <v>1</v>
      </c>
      <c r="D38" s="1" t="s">
        <v>4</v>
      </c>
      <c r="E38" s="6">
        <v>3.5</v>
      </c>
      <c r="F38" s="6">
        <v>0.21903484760361222</v>
      </c>
      <c r="G38" s="6">
        <v>1.1299524178403952</v>
      </c>
      <c r="H38" s="6">
        <v>2.195684338841928E-2</v>
      </c>
      <c r="I38" s="6">
        <v>2.3348193693726813</v>
      </c>
      <c r="J38" s="6">
        <v>0.73249592924379947</v>
      </c>
      <c r="K38" s="7">
        <v>8.9732086864281677E-3</v>
      </c>
      <c r="L38" s="7">
        <v>5.169906615136579E-2</v>
      </c>
      <c r="M38" s="6">
        <v>0.47543049253548297</v>
      </c>
      <c r="N38" s="6">
        <v>0.34224883667180139</v>
      </c>
    </row>
    <row r="39" spans="2:14" x14ac:dyDescent="0.25">
      <c r="B39" s="1">
        <v>27</v>
      </c>
      <c r="C39" s="1" t="s">
        <v>1</v>
      </c>
      <c r="D39" s="1" t="s">
        <v>296</v>
      </c>
      <c r="E39" s="6">
        <v>3.5</v>
      </c>
      <c r="F39" s="6">
        <v>0.26978272987548313</v>
      </c>
      <c r="G39" s="6">
        <v>1.0840825302141104</v>
      </c>
      <c r="H39" s="6">
        <v>3.7626548632406165E-2</v>
      </c>
      <c r="I39" s="6">
        <v>2.8274649323836307</v>
      </c>
      <c r="J39" s="6">
        <v>0.63110888036420343</v>
      </c>
      <c r="K39" s="6">
        <v>1.5181612908679396E-2</v>
      </c>
      <c r="L39" s="6">
        <v>9.4914065441465273E-2</v>
      </c>
      <c r="M39" s="6">
        <v>0.6695825112354038</v>
      </c>
      <c r="N39" s="6">
        <v>0.43742810109673413</v>
      </c>
    </row>
    <row r="40" spans="2:14" x14ac:dyDescent="0.25">
      <c r="B40" s="1">
        <v>28</v>
      </c>
      <c r="C40" s="1" t="s">
        <v>1</v>
      </c>
      <c r="D40" s="1" t="s">
        <v>114</v>
      </c>
      <c r="E40" s="6">
        <v>3.0561890622540528</v>
      </c>
      <c r="F40" s="6">
        <v>0.21808839756232529</v>
      </c>
      <c r="G40" s="6">
        <v>1.0223245737259283</v>
      </c>
      <c r="H40" s="6">
        <v>4.5950653827503178E-2</v>
      </c>
      <c r="I40" s="6">
        <v>1.9439076724415145</v>
      </c>
      <c r="J40" s="8">
        <v>0.9625777966895851</v>
      </c>
      <c r="K40" s="7">
        <v>3.4254640866118683E-3</v>
      </c>
      <c r="L40" s="7">
        <v>2.3982673740555578E-2</v>
      </c>
      <c r="M40" s="6">
        <v>0.7</v>
      </c>
      <c r="N40" s="6">
        <v>0.37604297166172285</v>
      </c>
    </row>
    <row r="41" spans="2:14" x14ac:dyDescent="0.25">
      <c r="B41" s="1">
        <v>29</v>
      </c>
      <c r="C41" s="1" t="s">
        <v>1</v>
      </c>
      <c r="D41" s="1" t="s">
        <v>116</v>
      </c>
      <c r="E41" s="6">
        <v>1.1418245305315136</v>
      </c>
      <c r="F41" s="6">
        <v>0.19658016416887478</v>
      </c>
      <c r="G41" s="6">
        <v>0.97885634873255511</v>
      </c>
      <c r="H41" s="7">
        <v>6.2748117954889618E-2</v>
      </c>
      <c r="I41" s="8">
        <v>0.43943893145987284</v>
      </c>
      <c r="J41" s="8">
        <v>1.1485061580123985</v>
      </c>
      <c r="K41" s="8">
        <v>1.6843288609032069E-3</v>
      </c>
      <c r="L41" s="8">
        <v>9.6636203869955948E-3</v>
      </c>
      <c r="M41" s="6">
        <v>0.3172867280341069</v>
      </c>
      <c r="N41" s="6">
        <v>0.16751306596954882</v>
      </c>
    </row>
    <row r="42" spans="2:14" x14ac:dyDescent="0.25">
      <c r="B42" s="1">
        <v>30</v>
      </c>
      <c r="C42" s="1" t="s">
        <v>1</v>
      </c>
      <c r="D42" s="1" t="s">
        <v>7</v>
      </c>
      <c r="E42" s="6">
        <v>2.5065110736327241</v>
      </c>
      <c r="F42" s="6">
        <v>0.17962532546575252</v>
      </c>
      <c r="G42" s="6">
        <v>1.0833919438989075</v>
      </c>
      <c r="H42" s="6">
        <v>4.5807800309754607E-2</v>
      </c>
      <c r="I42" s="6">
        <v>1.5988992316122619</v>
      </c>
      <c r="J42" s="7">
        <v>0.80993057459037787</v>
      </c>
      <c r="K42" s="7">
        <v>7.1009543503956149E-3</v>
      </c>
      <c r="L42" s="7">
        <v>5.4304485436438836E-2</v>
      </c>
      <c r="M42" s="6">
        <v>0.5414773679971614</v>
      </c>
      <c r="N42" s="6">
        <v>0.33793053460558292</v>
      </c>
    </row>
    <row r="43" spans="2:14" s="33" customFormat="1" x14ac:dyDescent="0.25">
      <c r="B43" s="35"/>
      <c r="C43" s="35"/>
      <c r="D43" s="35"/>
      <c r="E43" s="36"/>
      <c r="F43" s="36"/>
      <c r="G43" s="36"/>
      <c r="H43" s="36"/>
      <c r="I43" s="36"/>
      <c r="J43" s="36"/>
      <c r="K43" s="36"/>
      <c r="L43" s="36"/>
      <c r="M43" s="36"/>
      <c r="N43" s="36"/>
    </row>
    <row r="44" spans="2:14" x14ac:dyDescent="0.25">
      <c r="B44" s="1">
        <v>1</v>
      </c>
      <c r="C44" s="1" t="s">
        <v>2</v>
      </c>
      <c r="D44" s="1" t="s">
        <v>13</v>
      </c>
      <c r="E44" s="7">
        <v>0.55139699926337737</v>
      </c>
      <c r="F44" s="6">
        <v>0.11145235077977944</v>
      </c>
      <c r="G44" s="6">
        <v>0.93833486620468154</v>
      </c>
      <c r="H44" s="6">
        <v>3.095397787197763E-2</v>
      </c>
      <c r="I44" s="7">
        <v>0.90709058333056725</v>
      </c>
      <c r="J44" s="8">
        <v>1.2669773649034297</v>
      </c>
      <c r="K44" s="8">
        <v>1.0310294881844507E-3</v>
      </c>
      <c r="L44" s="7">
        <v>1.1121686250178587E-2</v>
      </c>
      <c r="M44" s="6">
        <v>0.47496839568406896</v>
      </c>
      <c r="N44" s="6">
        <v>0.18383072842435924</v>
      </c>
    </row>
    <row r="45" spans="2:14" x14ac:dyDescent="0.25">
      <c r="B45" s="1">
        <f t="shared" ref="B45:B53" si="0">+B44+1</f>
        <v>2</v>
      </c>
      <c r="C45" s="1" t="s">
        <v>2</v>
      </c>
      <c r="D45" s="1" t="s">
        <v>12</v>
      </c>
      <c r="E45" s="6">
        <v>3.5</v>
      </c>
      <c r="F45" s="6">
        <v>0.17141226502364534</v>
      </c>
      <c r="G45" s="6">
        <v>1.1355109116936617</v>
      </c>
      <c r="H45" s="7">
        <v>7.3117640990879071E-2</v>
      </c>
      <c r="I45" s="6">
        <v>1.1410047816857802</v>
      </c>
      <c r="J45" s="8">
        <v>0.9836188871987297</v>
      </c>
      <c r="K45" s="7">
        <v>5.9488794413673713E-3</v>
      </c>
      <c r="L45" s="7">
        <v>4.0409702772924494E-2</v>
      </c>
      <c r="M45" s="6">
        <v>0.37130818197558252</v>
      </c>
      <c r="N45" s="6">
        <v>0.31090720014449075</v>
      </c>
    </row>
    <row r="46" spans="2:14" x14ac:dyDescent="0.25">
      <c r="B46" s="1">
        <f t="shared" si="0"/>
        <v>3</v>
      </c>
      <c r="C46" s="1" t="s">
        <v>2</v>
      </c>
      <c r="D46" s="1" t="s">
        <v>14</v>
      </c>
      <c r="E46" s="6">
        <v>3.5</v>
      </c>
      <c r="F46" s="6">
        <v>0.2055426972656095</v>
      </c>
      <c r="G46" s="6">
        <v>1.1231707604985759</v>
      </c>
      <c r="H46" s="8">
        <v>8.9653209814151619E-2</v>
      </c>
      <c r="I46" s="6">
        <v>1.1381358561913975</v>
      </c>
      <c r="J46" s="7">
        <v>0.86215448769239889</v>
      </c>
      <c r="K46" s="7">
        <v>6.0670825891860156E-3</v>
      </c>
      <c r="L46" s="7">
        <v>3.7438045621807803E-2</v>
      </c>
      <c r="M46" s="6">
        <v>0.30825980232276262</v>
      </c>
      <c r="N46" s="6">
        <v>0.27460863667712854</v>
      </c>
    </row>
    <row r="47" spans="2:14" x14ac:dyDescent="0.25">
      <c r="B47" s="1">
        <f t="shared" si="0"/>
        <v>4</v>
      </c>
      <c r="C47" s="1" t="s">
        <v>2</v>
      </c>
      <c r="D47" s="1" t="s">
        <v>126</v>
      </c>
      <c r="E47" s="6">
        <v>2.9784366963835351</v>
      </c>
      <c r="F47" s="6">
        <v>0.2529147908390022</v>
      </c>
      <c r="G47" s="6">
        <v>1.1104188874222982</v>
      </c>
      <c r="H47" s="7">
        <v>5.8928415522936206E-2</v>
      </c>
      <c r="I47" s="7">
        <v>0.87065447870532331</v>
      </c>
      <c r="J47" s="7">
        <v>0.9050179827942868</v>
      </c>
      <c r="K47" s="6">
        <v>1.0671574961735288E-2</v>
      </c>
      <c r="L47" s="7">
        <v>4.7635502020511464E-2</v>
      </c>
      <c r="M47" s="7">
        <v>0.17123525387497845</v>
      </c>
      <c r="N47" s="6">
        <v>0.18062971974335273</v>
      </c>
    </row>
    <row r="48" spans="2:14" x14ac:dyDescent="0.25">
      <c r="B48" s="1">
        <f t="shared" si="0"/>
        <v>5</v>
      </c>
      <c r="C48" s="1" t="s">
        <v>15</v>
      </c>
      <c r="D48" s="1" t="s">
        <v>297</v>
      </c>
      <c r="E48" s="6">
        <v>2.937815208378721</v>
      </c>
      <c r="F48" s="6">
        <v>0.35488428237963981</v>
      </c>
      <c r="G48" s="6">
        <v>1.0966522885881755</v>
      </c>
      <c r="H48" s="8">
        <v>9.3283956511690289E-2</v>
      </c>
      <c r="I48" s="6">
        <v>1.1048695720713411</v>
      </c>
      <c r="J48" s="8">
        <v>1.0859278868535593</v>
      </c>
      <c r="K48" s="7">
        <v>3.9401690709089717E-3</v>
      </c>
      <c r="L48" s="7">
        <v>1.6672178745462854E-2</v>
      </c>
      <c r="M48" s="6">
        <v>0.45099989118305256</v>
      </c>
      <c r="N48" s="6">
        <v>0.52941537667522676</v>
      </c>
    </row>
    <row r="49" spans="2:14" x14ac:dyDescent="0.25">
      <c r="B49" s="1">
        <f t="shared" si="0"/>
        <v>6</v>
      </c>
      <c r="C49" s="1" t="s">
        <v>2</v>
      </c>
      <c r="D49" s="1" t="s">
        <v>123</v>
      </c>
      <c r="E49" s="6">
        <v>3.5</v>
      </c>
      <c r="F49" s="6">
        <v>0.18328441070618642</v>
      </c>
      <c r="G49" s="6">
        <v>1.1183667912185384</v>
      </c>
      <c r="H49" s="6">
        <v>1.9853249479189712E-2</v>
      </c>
      <c r="I49" s="6">
        <v>1.8433314575126618</v>
      </c>
      <c r="J49" s="8">
        <v>0.95797607288799114</v>
      </c>
      <c r="K49" s="7">
        <v>3.5094097610302156E-3</v>
      </c>
      <c r="L49" s="7">
        <v>2.2758029399316041E-2</v>
      </c>
      <c r="M49" s="6">
        <v>0.48643366306110009</v>
      </c>
      <c r="N49" s="6">
        <v>0.33511561249654492</v>
      </c>
    </row>
    <row r="50" spans="2:14" x14ac:dyDescent="0.25">
      <c r="B50" s="1">
        <f t="shared" si="0"/>
        <v>7</v>
      </c>
      <c r="C50" s="1" t="s">
        <v>2</v>
      </c>
      <c r="D50" s="1" t="s">
        <v>124</v>
      </c>
      <c r="E50" s="6">
        <v>2.8094791383421551</v>
      </c>
      <c r="F50" s="6">
        <v>0.19977691113721713</v>
      </c>
      <c r="G50" s="6">
        <v>1.1009524326973077</v>
      </c>
      <c r="H50" s="6">
        <v>1.6779361287210991E-2</v>
      </c>
      <c r="I50" s="6">
        <v>2.4576670354214607</v>
      </c>
      <c r="J50" s="7">
        <v>0.83247760268097704</v>
      </c>
      <c r="K50" s="6">
        <v>1.2905029094471327E-2</v>
      </c>
      <c r="L50" s="7">
        <v>7.3035901478245277E-2</v>
      </c>
      <c r="M50" s="6">
        <v>0.27330707050749564</v>
      </c>
      <c r="N50" s="6">
        <v>0.20654110757515484</v>
      </c>
    </row>
    <row r="51" spans="2:14" ht="22.5" x14ac:dyDescent="0.25">
      <c r="B51" s="1">
        <f t="shared" si="0"/>
        <v>8</v>
      </c>
      <c r="C51" s="1" t="s">
        <v>2</v>
      </c>
      <c r="D51" s="1" t="s">
        <v>122</v>
      </c>
      <c r="E51" s="6">
        <v>1.1849330136930338</v>
      </c>
      <c r="F51" s="6">
        <v>0.47439811764582035</v>
      </c>
      <c r="G51" s="6">
        <v>1.0873636051860323</v>
      </c>
      <c r="H51" s="6">
        <v>3.8153856487855756E-2</v>
      </c>
      <c r="I51" s="6">
        <v>1.1923285095548093</v>
      </c>
      <c r="J51" s="8">
        <v>1.6425853382100499</v>
      </c>
      <c r="K51" s="8">
        <v>1.1479697172773606E-5</v>
      </c>
      <c r="L51" s="8">
        <v>2.3113038855058111E-5</v>
      </c>
      <c r="M51" s="6">
        <v>0.20867427147235201</v>
      </c>
      <c r="N51" s="6">
        <v>0.17155872517747478</v>
      </c>
    </row>
    <row r="52" spans="2:14" x14ac:dyDescent="0.25">
      <c r="B52" s="1">
        <f t="shared" si="0"/>
        <v>9</v>
      </c>
      <c r="C52" s="1" t="s">
        <v>2</v>
      </c>
      <c r="D52" s="1" t="s">
        <v>125</v>
      </c>
      <c r="E52" s="6">
        <v>1.6232871476050168</v>
      </c>
      <c r="F52" s="6">
        <v>0.18541082364276665</v>
      </c>
      <c r="G52" s="6">
        <v>1.0341300477799666</v>
      </c>
      <c r="H52" s="6">
        <v>3.7615028728792556E-2</v>
      </c>
      <c r="I52" s="6">
        <v>1.083456792772161</v>
      </c>
      <c r="J52" s="8">
        <v>1.0686792622047863</v>
      </c>
      <c r="K52" s="8">
        <v>1.7511846967044492E-3</v>
      </c>
      <c r="L52" s="7">
        <v>1.1798416754843393E-2</v>
      </c>
      <c r="M52" s="6">
        <v>0.7</v>
      </c>
      <c r="N52" s="6">
        <v>0.48343975415996338</v>
      </c>
    </row>
    <row r="53" spans="2:14" x14ac:dyDescent="0.25">
      <c r="B53" s="1">
        <f t="shared" si="0"/>
        <v>10</v>
      </c>
      <c r="C53" s="1" t="s">
        <v>2</v>
      </c>
      <c r="D53" s="1" t="s">
        <v>127</v>
      </c>
      <c r="E53" s="6">
        <v>3.5</v>
      </c>
      <c r="F53" s="6">
        <v>0.25786596100270598</v>
      </c>
      <c r="G53" s="6">
        <v>1.1897286248705849</v>
      </c>
      <c r="H53" s="7">
        <v>7.1182418107775328E-2</v>
      </c>
      <c r="I53" s="6">
        <v>1.3400110833648211</v>
      </c>
      <c r="J53" s="7">
        <v>0.89805698218406904</v>
      </c>
      <c r="K53" s="7">
        <v>6.4797289576899418E-3</v>
      </c>
      <c r="L53" s="7">
        <v>2.8999448506638398E-2</v>
      </c>
      <c r="M53" s="6">
        <v>0.20855071371713307</v>
      </c>
      <c r="N53" s="6">
        <v>0.34977679659032884</v>
      </c>
    </row>
  </sheetData>
  <sortState xmlns:xlrd2="http://schemas.microsoft.com/office/spreadsheetml/2017/richdata2" ref="C45:N53">
    <sortCondition ref="D45:D53"/>
  </sortState>
  <mergeCells count="1">
    <mergeCell ref="C7:D8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95" t="s">
        <v>150</v>
      </c>
      <c r="B2" s="95"/>
      <c r="C2" s="95"/>
      <c r="D2" s="95"/>
    </row>
    <row r="23" spans="1:9" ht="15.75" x14ac:dyDescent="0.25">
      <c r="A23" s="95" t="s">
        <v>151</v>
      </c>
      <c r="B23" s="95"/>
      <c r="C23" s="95"/>
      <c r="D23" s="95"/>
      <c r="E23" s="95"/>
    </row>
    <row r="25" spans="1:9" ht="15" customHeight="1" x14ac:dyDescent="0.25">
      <c r="F25" s="96" t="s">
        <v>298</v>
      </c>
      <c r="G25" s="96"/>
      <c r="H25" s="96"/>
    </row>
    <row r="26" spans="1:9" x14ac:dyDescent="0.25">
      <c r="A26" s="91" t="s">
        <v>152</v>
      </c>
      <c r="B26" s="91" t="s">
        <v>153</v>
      </c>
      <c r="C26" s="91" t="s">
        <v>292</v>
      </c>
      <c r="D26" s="91" t="s">
        <v>293</v>
      </c>
      <c r="E26" s="91" t="s">
        <v>295</v>
      </c>
      <c r="F26" s="91" t="s">
        <v>20</v>
      </c>
      <c r="G26" s="91" t="s">
        <v>21</v>
      </c>
      <c r="H26" s="91" t="s">
        <v>154</v>
      </c>
      <c r="I26" s="91" t="s">
        <v>22</v>
      </c>
    </row>
    <row r="27" spans="1:9" ht="22.5" x14ac:dyDescent="0.25">
      <c r="A27" s="1" t="s">
        <v>155</v>
      </c>
      <c r="B27" s="1" t="s">
        <v>156</v>
      </c>
      <c r="C27" s="3">
        <v>1534.6055095499999</v>
      </c>
      <c r="D27" s="3">
        <v>1523.1126553000004</v>
      </c>
      <c r="E27" s="3">
        <v>1509.1186668299997</v>
      </c>
      <c r="F27" s="3">
        <v>-13.993988470000744</v>
      </c>
      <c r="G27" s="2">
        <v>-9.187756677948692E-3</v>
      </c>
      <c r="H27" s="2">
        <v>-6.9662237566233296E-3</v>
      </c>
      <c r="I27" s="2">
        <v>0.1128895620957994</v>
      </c>
    </row>
    <row r="28" spans="1:9" ht="22.5" x14ac:dyDescent="0.25">
      <c r="A28" s="1" t="s">
        <v>157</v>
      </c>
      <c r="B28" s="1" t="s">
        <v>158</v>
      </c>
      <c r="C28" s="3">
        <v>0</v>
      </c>
      <c r="D28" s="3">
        <v>0</v>
      </c>
      <c r="E28" s="3">
        <v>0</v>
      </c>
      <c r="F28" s="3">
        <v>0</v>
      </c>
      <c r="G28" s="2">
        <v>0</v>
      </c>
      <c r="H28" s="2">
        <v>0</v>
      </c>
      <c r="I28" s="2">
        <v>0</v>
      </c>
    </row>
    <row r="29" spans="1:9" x14ac:dyDescent="0.25">
      <c r="A29" s="1" t="s">
        <v>159</v>
      </c>
      <c r="B29" s="1" t="s">
        <v>160</v>
      </c>
      <c r="C29" s="3">
        <v>1771.4726023500002</v>
      </c>
      <c r="D29" s="3">
        <v>1753.5039878099999</v>
      </c>
      <c r="E29" s="3">
        <v>1739.7707667300003</v>
      </c>
      <c r="F29" s="3">
        <v>-13.733221079999685</v>
      </c>
      <c r="G29" s="2">
        <v>-7.8318733093681123E-3</v>
      </c>
      <c r="H29" s="2">
        <v>-8.0732283783029098E-3</v>
      </c>
      <c r="I29" s="2">
        <v>0.13014348329265438</v>
      </c>
    </row>
    <row r="30" spans="1:9" ht="22.5" x14ac:dyDescent="0.25">
      <c r="A30" s="1" t="s">
        <v>161</v>
      </c>
      <c r="B30" s="1" t="s">
        <v>162</v>
      </c>
      <c r="C30" s="3">
        <v>8732.99225544</v>
      </c>
      <c r="D30" s="3">
        <v>8914.8629784300065</v>
      </c>
      <c r="E30" s="3">
        <v>9085.6001997700023</v>
      </c>
      <c r="F30" s="3">
        <v>170.73722133999632</v>
      </c>
      <c r="G30" s="2">
        <v>1.9151973704262679E-2</v>
      </c>
      <c r="H30" s="2">
        <v>1.7077080845199082E-2</v>
      </c>
      <c r="I30" s="2">
        <v>0.67964796306179642</v>
      </c>
    </row>
    <row r="31" spans="1:9" ht="22.5" x14ac:dyDescent="0.25">
      <c r="A31" s="1" t="s">
        <v>163</v>
      </c>
      <c r="B31" s="1" t="s">
        <v>164</v>
      </c>
      <c r="C31" s="3">
        <v>318.32469550999997</v>
      </c>
      <c r="D31" s="3">
        <v>320.55519080999989</v>
      </c>
      <c r="E31" s="3">
        <v>314.22451074000003</v>
      </c>
      <c r="F31" s="3">
        <v>-6.3306800699998735</v>
      </c>
      <c r="G31" s="2">
        <v>-1.9749111078198722E-2</v>
      </c>
      <c r="H31" s="2">
        <v>-1.9491608200395548E-2</v>
      </c>
      <c r="I31" s="2">
        <v>2.3505552079425288E-2</v>
      </c>
    </row>
    <row r="32" spans="1:9" ht="90" x14ac:dyDescent="0.25">
      <c r="A32" s="1" t="s">
        <v>165</v>
      </c>
      <c r="B32" s="1" t="s">
        <v>166</v>
      </c>
      <c r="C32" s="3">
        <v>40.622124740000004</v>
      </c>
      <c r="D32" s="3">
        <v>40.307386499999993</v>
      </c>
      <c r="E32" s="3">
        <v>38.581816189999998</v>
      </c>
      <c r="F32" s="3">
        <v>-1.7255703099999948</v>
      </c>
      <c r="G32" s="2">
        <v>-4.281027523329986E-2</v>
      </c>
      <c r="H32" s="2">
        <v>-8.5511601224919492E-2</v>
      </c>
      <c r="I32" s="2">
        <v>2.8861112318613732E-3</v>
      </c>
    </row>
    <row r="33" spans="1:9" ht="22.5" x14ac:dyDescent="0.25">
      <c r="A33" s="1" t="s">
        <v>167</v>
      </c>
      <c r="B33" s="1" t="s">
        <v>168</v>
      </c>
      <c r="C33" s="3">
        <v>242.34446522000016</v>
      </c>
      <c r="D33" s="3">
        <v>244.01904088000012</v>
      </c>
      <c r="E33" s="3">
        <v>248.77123225999998</v>
      </c>
      <c r="F33" s="3">
        <v>4.7521913799998758</v>
      </c>
      <c r="G33" s="2">
        <v>1.9474674446970042E-2</v>
      </c>
      <c r="H33" s="2">
        <v>2.0511830028712718E-2</v>
      </c>
      <c r="I33" s="2">
        <v>1.8609322175343151E-2</v>
      </c>
    </row>
    <row r="34" spans="1:9" x14ac:dyDescent="0.25">
      <c r="A34" s="1" t="s">
        <v>169</v>
      </c>
      <c r="B34" s="1" t="s">
        <v>170</v>
      </c>
      <c r="C34" s="3">
        <v>404.57382948999981</v>
      </c>
      <c r="D34" s="3">
        <v>414.02046486000006</v>
      </c>
      <c r="E34" s="3">
        <v>432.03025433999994</v>
      </c>
      <c r="F34" s="3">
        <v>18.009789479999839</v>
      </c>
      <c r="G34" s="2">
        <v>4.3499756675288513E-2</v>
      </c>
      <c r="H34" s="2">
        <v>4.7838595028858628E-2</v>
      </c>
      <c r="I34" s="2">
        <v>3.231800606311995E-2</v>
      </c>
    </row>
    <row r="35" spans="1:9" x14ac:dyDescent="0.25">
      <c r="A35" s="16" t="s">
        <v>171</v>
      </c>
      <c r="B35" s="16" t="s">
        <v>172</v>
      </c>
      <c r="C35" s="4">
        <v>13044.935482300007</v>
      </c>
      <c r="D35" s="4">
        <v>13210.381704589996</v>
      </c>
      <c r="E35" s="4">
        <v>13368.097446860003</v>
      </c>
      <c r="F35" s="4">
        <v>157.71574227000619</v>
      </c>
      <c r="G35" s="5">
        <v>1.1938772534877419E-2</v>
      </c>
      <c r="H35" s="5">
        <v>1.0747386510644105E-2</v>
      </c>
    </row>
    <row r="99" spans="2:3" x14ac:dyDescent="0.25">
      <c r="B99" t="s">
        <v>173</v>
      </c>
      <c r="C99" t="s">
        <v>174</v>
      </c>
    </row>
    <row r="100" spans="2:3" x14ac:dyDescent="0.25">
      <c r="B100" s="59" t="s">
        <v>135</v>
      </c>
      <c r="C100" s="60">
        <f>I27</f>
        <v>0.1128895620957994</v>
      </c>
    </row>
    <row r="101" spans="2:3" x14ac:dyDescent="0.25">
      <c r="B101" s="61" t="s">
        <v>139</v>
      </c>
      <c r="C101" s="62">
        <f>I29</f>
        <v>0.13014348329265438</v>
      </c>
    </row>
    <row r="102" spans="2:3" x14ac:dyDescent="0.25">
      <c r="B102" s="61" t="s">
        <v>175</v>
      </c>
      <c r="C102" s="63">
        <f>I30</f>
        <v>0.67964796306179642</v>
      </c>
    </row>
    <row r="103" spans="2:3" x14ac:dyDescent="0.25">
      <c r="B103" s="64" t="s">
        <v>176</v>
      </c>
      <c r="C103" s="65">
        <f>I31</f>
        <v>2.3505552079425288E-2</v>
      </c>
    </row>
    <row r="104" spans="2:3" x14ac:dyDescent="0.25">
      <c r="B104" s="66" t="s">
        <v>177</v>
      </c>
      <c r="C104" s="65">
        <f>I28+I32+I33+I34</f>
        <v>5.3813439470324478E-2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67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3" width="16" style="57"/>
  </cols>
  <sheetData>
    <row r="2" spans="1:4" ht="15.75" x14ac:dyDescent="0.25">
      <c r="A2" s="71" t="s">
        <v>84</v>
      </c>
      <c r="B2" s="67"/>
      <c r="C2" s="67"/>
      <c r="D2" s="28"/>
    </row>
    <row r="22" spans="1:9" ht="15.75" x14ac:dyDescent="0.25">
      <c r="A22" s="72" t="s">
        <v>82</v>
      </c>
      <c r="B22" s="68"/>
      <c r="C22" s="68"/>
      <c r="D22" s="24"/>
    </row>
    <row r="23" spans="1:9" ht="15.75" x14ac:dyDescent="0.25">
      <c r="A23" s="25" t="s">
        <v>83</v>
      </c>
      <c r="B23" s="68"/>
      <c r="C23" s="68"/>
      <c r="D23" s="24"/>
    </row>
    <row r="25" spans="1:9" ht="15" customHeight="1" x14ac:dyDescent="0.25">
      <c r="B25"/>
      <c r="C25"/>
      <c r="G25" s="96" t="s">
        <v>298</v>
      </c>
      <c r="H25" s="96"/>
      <c r="I25" s="96"/>
    </row>
    <row r="26" spans="1:9" x14ac:dyDescent="0.25">
      <c r="A26" s="20" t="s">
        <v>17</v>
      </c>
      <c r="B26" s="83" t="s">
        <v>18</v>
      </c>
      <c r="C26" s="83" t="s">
        <v>19</v>
      </c>
      <c r="D26" s="91" t="s">
        <v>292</v>
      </c>
      <c r="E26" s="91" t="s">
        <v>293</v>
      </c>
      <c r="F26" s="91" t="s">
        <v>295</v>
      </c>
      <c r="G26" s="83" t="s">
        <v>20</v>
      </c>
      <c r="H26" s="83" t="s">
        <v>21</v>
      </c>
      <c r="I26" s="83" t="s">
        <v>22</v>
      </c>
    </row>
    <row r="27" spans="1:9" x14ac:dyDescent="0.25">
      <c r="A27" s="23">
        <v>1</v>
      </c>
      <c r="B27" s="1" t="s">
        <v>1</v>
      </c>
      <c r="C27" s="1" t="s">
        <v>101</v>
      </c>
      <c r="D27" s="3">
        <v>247.41516013</v>
      </c>
      <c r="E27" s="3">
        <v>284.42273822999999</v>
      </c>
      <c r="F27" s="3">
        <v>297.43144992999999</v>
      </c>
      <c r="G27" s="3">
        <v>13.008711699999989</v>
      </c>
      <c r="H27" s="31">
        <v>4.5737242320901997E-2</v>
      </c>
      <c r="I27" s="2">
        <v>0.19708950426991526</v>
      </c>
    </row>
    <row r="28" spans="1:9" x14ac:dyDescent="0.25">
      <c r="A28" s="23">
        <v>2</v>
      </c>
      <c r="B28" s="1" t="s">
        <v>1</v>
      </c>
      <c r="C28" s="1" t="s">
        <v>9</v>
      </c>
      <c r="D28" s="3">
        <v>103.61010528</v>
      </c>
      <c r="E28" s="3">
        <v>116.5141041</v>
      </c>
      <c r="F28" s="3">
        <v>124.07430473999999</v>
      </c>
      <c r="G28" s="3">
        <v>7.5602006400000006</v>
      </c>
      <c r="H28" s="31">
        <v>6.4886570586435988E-2</v>
      </c>
      <c r="I28" s="2">
        <v>8.2216400517148222E-2</v>
      </c>
    </row>
    <row r="29" spans="1:9" x14ac:dyDescent="0.25">
      <c r="A29" s="23">
        <v>3</v>
      </c>
      <c r="B29" s="1" t="s">
        <v>1</v>
      </c>
      <c r="C29" s="1" t="s">
        <v>104</v>
      </c>
      <c r="D29" s="3">
        <v>102.82944604999999</v>
      </c>
      <c r="E29" s="3">
        <v>95.932825919999999</v>
      </c>
      <c r="F29" s="3">
        <v>93.484735680000014</v>
      </c>
      <c r="G29" s="3">
        <v>-2.4480902399999946</v>
      </c>
      <c r="H29" s="26">
        <v>-2.5518796267312072E-2</v>
      </c>
      <c r="I29" s="2">
        <v>6.1946576988786903E-2</v>
      </c>
    </row>
    <row r="30" spans="1:9" x14ac:dyDescent="0.25">
      <c r="A30" s="23">
        <v>4</v>
      </c>
      <c r="B30" s="1" t="s">
        <v>1</v>
      </c>
      <c r="C30" s="1" t="s">
        <v>103</v>
      </c>
      <c r="D30" s="3">
        <v>89.480784909999997</v>
      </c>
      <c r="E30" s="3">
        <v>88.83794374</v>
      </c>
      <c r="F30" s="3">
        <v>90.712161539999997</v>
      </c>
      <c r="G30" s="3">
        <v>1.8742177999999969</v>
      </c>
      <c r="H30" s="31">
        <v>2.1097041659194949E-2</v>
      </c>
      <c r="I30" s="2">
        <v>6.0109362857823971E-2</v>
      </c>
    </row>
    <row r="31" spans="1:9" x14ac:dyDescent="0.25">
      <c r="A31" s="23">
        <v>5</v>
      </c>
      <c r="B31" s="1" t="s">
        <v>1</v>
      </c>
      <c r="C31" s="1" t="s">
        <v>102</v>
      </c>
      <c r="D31" s="3">
        <v>101.30382420000001</v>
      </c>
      <c r="E31" s="3">
        <v>97.461214130000016</v>
      </c>
      <c r="F31" s="3">
        <v>87.558301929999999</v>
      </c>
      <c r="G31" s="3">
        <v>-9.9029122000000172</v>
      </c>
      <c r="H31" s="26">
        <v>-0.10160875060299249</v>
      </c>
      <c r="I31" s="2">
        <v>5.8019494327720314E-2</v>
      </c>
    </row>
    <row r="32" spans="1:9" x14ac:dyDescent="0.25">
      <c r="A32" s="23">
        <v>6</v>
      </c>
      <c r="B32" s="1" t="s">
        <v>1</v>
      </c>
      <c r="C32" s="1" t="s">
        <v>110</v>
      </c>
      <c r="D32" s="3">
        <v>75.200854840000005</v>
      </c>
      <c r="E32" s="3">
        <v>73.083555300000015</v>
      </c>
      <c r="F32" s="3">
        <v>70.237141040000012</v>
      </c>
      <c r="G32" s="3">
        <v>-2.8464142600000053</v>
      </c>
      <c r="H32" s="26">
        <v>-3.8947397240265413E-2</v>
      </c>
      <c r="I32" s="2">
        <v>4.6541827746082835E-2</v>
      </c>
    </row>
    <row r="33" spans="1:9" x14ac:dyDescent="0.25">
      <c r="A33" s="23">
        <v>7</v>
      </c>
      <c r="B33" s="1" t="s">
        <v>1</v>
      </c>
      <c r="C33" s="1" t="s">
        <v>10</v>
      </c>
      <c r="D33" s="3">
        <v>74.002143050000001</v>
      </c>
      <c r="E33" s="3">
        <v>70.597011240000015</v>
      </c>
      <c r="F33" s="3">
        <v>69.474269800000002</v>
      </c>
      <c r="G33" s="3">
        <v>-1.1227414400000124</v>
      </c>
      <c r="H33" s="26">
        <v>-1.5903526513086595E-2</v>
      </c>
      <c r="I33" s="2">
        <v>4.6036319957485618E-2</v>
      </c>
    </row>
    <row r="34" spans="1:9" x14ac:dyDescent="0.25">
      <c r="A34" s="23">
        <v>8</v>
      </c>
      <c r="B34" s="1" t="s">
        <v>1</v>
      </c>
      <c r="C34" s="1" t="s">
        <v>106</v>
      </c>
      <c r="D34" s="3">
        <v>66.608753870000001</v>
      </c>
      <c r="E34" s="3">
        <v>62.081852190000006</v>
      </c>
      <c r="F34" s="3">
        <v>66.561580769999992</v>
      </c>
      <c r="G34" s="3">
        <v>4.4797285799999909</v>
      </c>
      <c r="H34" s="31">
        <v>7.215842346793859E-2</v>
      </c>
      <c r="I34" s="2">
        <v>4.4106260318028445E-2</v>
      </c>
    </row>
    <row r="35" spans="1:9" x14ac:dyDescent="0.25">
      <c r="A35" s="23">
        <v>9</v>
      </c>
      <c r="B35" s="1" t="s">
        <v>1</v>
      </c>
      <c r="C35" s="1" t="s">
        <v>8</v>
      </c>
      <c r="D35" s="3">
        <v>60.039830559999992</v>
      </c>
      <c r="E35" s="3">
        <v>60.92867682</v>
      </c>
      <c r="F35" s="3">
        <v>65.074253319999997</v>
      </c>
      <c r="G35" s="3">
        <v>4.1455764999999927</v>
      </c>
      <c r="H35" s="31">
        <v>6.8039824863539392E-2</v>
      </c>
      <c r="I35" s="2">
        <v>4.3120700015388876E-2</v>
      </c>
    </row>
    <row r="36" spans="1:9" x14ac:dyDescent="0.25">
      <c r="A36" s="23">
        <v>10</v>
      </c>
      <c r="B36" s="1" t="s">
        <v>1</v>
      </c>
      <c r="C36" s="1" t="s">
        <v>105</v>
      </c>
      <c r="D36" s="3">
        <v>64.258822120000005</v>
      </c>
      <c r="E36" s="3">
        <v>54.743825810000004</v>
      </c>
      <c r="F36" s="3">
        <v>51.419807219999996</v>
      </c>
      <c r="G36" s="3">
        <v>-3.3240185900000037</v>
      </c>
      <c r="H36" s="26">
        <v>-6.0719515686329842E-2</v>
      </c>
      <c r="I36" s="2">
        <v>3.407273950696707E-2</v>
      </c>
    </row>
    <row r="37" spans="1:9" x14ac:dyDescent="0.25">
      <c r="A37" s="23">
        <v>11</v>
      </c>
      <c r="B37" s="1" t="s">
        <v>1</v>
      </c>
      <c r="C37" s="1" t="s">
        <v>112</v>
      </c>
      <c r="D37" s="3">
        <v>43.254288799999998</v>
      </c>
      <c r="E37" s="3">
        <v>43.808900860000001</v>
      </c>
      <c r="F37" s="3">
        <v>43.771451909999996</v>
      </c>
      <c r="G37" s="3">
        <v>-3.7448950000002978E-2</v>
      </c>
      <c r="H37" s="27">
        <v>-8.5482514431664243E-4</v>
      </c>
      <c r="I37" s="2">
        <v>2.9004645474265279E-2</v>
      </c>
    </row>
    <row r="38" spans="1:9" x14ac:dyDescent="0.25">
      <c r="A38" s="23">
        <v>12</v>
      </c>
      <c r="B38" s="1" t="s">
        <v>1</v>
      </c>
      <c r="C38" s="1" t="s">
        <v>109</v>
      </c>
      <c r="D38" s="3">
        <v>42.832127189999994</v>
      </c>
      <c r="E38" s="3">
        <v>40.52631907</v>
      </c>
      <c r="F38" s="3">
        <v>40.678096980000007</v>
      </c>
      <c r="G38" s="3">
        <v>0.15177791000000387</v>
      </c>
      <c r="H38" s="2">
        <v>3.7451689046281763E-3</v>
      </c>
      <c r="I38" s="2">
        <v>2.6954869669359373E-2</v>
      </c>
    </row>
    <row r="39" spans="1:9" x14ac:dyDescent="0.25">
      <c r="A39" s="23">
        <v>13</v>
      </c>
      <c r="B39" s="1" t="s">
        <v>1</v>
      </c>
      <c r="C39" s="1" t="s">
        <v>4</v>
      </c>
      <c r="D39" s="3">
        <v>40.92680593</v>
      </c>
      <c r="E39" s="3">
        <v>40.740699240000005</v>
      </c>
      <c r="F39" s="3">
        <v>39.023205789999992</v>
      </c>
      <c r="G39" s="3">
        <v>-1.7174934500000105</v>
      </c>
      <c r="H39" s="26">
        <v>-4.2156700352205596E-2</v>
      </c>
      <c r="I39" s="2">
        <v>2.5858275195794072E-2</v>
      </c>
    </row>
    <row r="40" spans="1:9" x14ac:dyDescent="0.25">
      <c r="A40" s="23">
        <v>14</v>
      </c>
      <c r="B40" s="1" t="s">
        <v>1</v>
      </c>
      <c r="C40" s="1" t="s">
        <v>7</v>
      </c>
      <c r="D40" s="3">
        <v>37.773342079999999</v>
      </c>
      <c r="E40" s="3">
        <v>35.894213769999993</v>
      </c>
      <c r="F40" s="3">
        <v>38.184669320000005</v>
      </c>
      <c r="G40" s="3">
        <v>2.2904555500000119</v>
      </c>
      <c r="H40" s="31">
        <v>6.381127511739372E-2</v>
      </c>
      <c r="I40" s="2">
        <v>2.530262871919102E-2</v>
      </c>
    </row>
    <row r="41" spans="1:9" x14ac:dyDescent="0.25">
      <c r="A41" s="23">
        <v>15</v>
      </c>
      <c r="B41" s="1" t="s">
        <v>1</v>
      </c>
      <c r="C41" s="1" t="s">
        <v>5</v>
      </c>
      <c r="D41" s="3">
        <v>42.003586289999994</v>
      </c>
      <c r="E41" s="3">
        <v>42.140904419999998</v>
      </c>
      <c r="F41" s="3">
        <v>37.449026889999992</v>
      </c>
      <c r="G41" s="3">
        <v>-4.6918775300000091</v>
      </c>
      <c r="H41" s="26">
        <v>-0.11133784608033356</v>
      </c>
      <c r="I41" s="2">
        <v>2.4815163786068645E-2</v>
      </c>
    </row>
    <row r="42" spans="1:9" x14ac:dyDescent="0.25">
      <c r="A42" s="23">
        <v>16</v>
      </c>
      <c r="B42" s="1" t="s">
        <v>1</v>
      </c>
      <c r="C42" s="1" t="s">
        <v>107</v>
      </c>
      <c r="D42" s="3">
        <v>38.389905149999997</v>
      </c>
      <c r="E42" s="3">
        <v>37.667678470000006</v>
      </c>
      <c r="F42" s="3">
        <v>32.981100050000002</v>
      </c>
      <c r="G42" s="3">
        <v>-4.6865784200000054</v>
      </c>
      <c r="H42" s="26">
        <v>-0.12441909377910236</v>
      </c>
      <c r="I42" s="2">
        <v>2.1854543830724008E-2</v>
      </c>
    </row>
    <row r="43" spans="1:9" x14ac:dyDescent="0.25">
      <c r="A43" s="23">
        <v>17</v>
      </c>
      <c r="B43" s="1" t="s">
        <v>1</v>
      </c>
      <c r="C43" s="1" t="s">
        <v>115</v>
      </c>
      <c r="D43" s="3">
        <v>28.138469730000001</v>
      </c>
      <c r="E43" s="3">
        <v>28.019636900000002</v>
      </c>
      <c r="F43" s="3">
        <v>29.628366199999999</v>
      </c>
      <c r="G43" s="3">
        <v>1.6087292999999969</v>
      </c>
      <c r="H43" s="31">
        <v>5.741435214672596E-2</v>
      </c>
      <c r="I43" s="2">
        <v>1.9632893589631543E-2</v>
      </c>
    </row>
    <row r="44" spans="1:9" x14ac:dyDescent="0.25">
      <c r="A44" s="23">
        <v>18</v>
      </c>
      <c r="B44" s="1" t="s">
        <v>1</v>
      </c>
      <c r="C44" s="1" t="s">
        <v>114</v>
      </c>
      <c r="D44" s="3">
        <v>35.408845449999994</v>
      </c>
      <c r="E44" s="3">
        <v>30.083611770000001</v>
      </c>
      <c r="F44" s="3">
        <v>28.753005439999999</v>
      </c>
      <c r="G44" s="3">
        <v>-1.3306063300000019</v>
      </c>
      <c r="H44" s="26">
        <v>-4.4230271955806519E-2</v>
      </c>
      <c r="I44" s="2">
        <v>1.90528459239044E-2</v>
      </c>
    </row>
    <row r="45" spans="1:9" x14ac:dyDescent="0.25">
      <c r="A45" s="23">
        <v>19</v>
      </c>
      <c r="B45" s="1" t="s">
        <v>1</v>
      </c>
      <c r="C45" s="1" t="s">
        <v>108</v>
      </c>
      <c r="D45" s="3">
        <v>47.020597290000005</v>
      </c>
      <c r="E45" s="3">
        <v>37.342660919999993</v>
      </c>
      <c r="F45" s="3">
        <v>26.181520969999998</v>
      </c>
      <c r="G45" s="3">
        <v>-11.161139949999995</v>
      </c>
      <c r="H45" s="26">
        <v>-0.29888443070274912</v>
      </c>
      <c r="I45" s="2">
        <v>1.7348881532951919E-2</v>
      </c>
    </row>
    <row r="46" spans="1:9" ht="22.5" x14ac:dyDescent="0.25">
      <c r="A46" s="23">
        <v>20</v>
      </c>
      <c r="B46" s="1" t="s">
        <v>1</v>
      </c>
      <c r="C46" s="1" t="s">
        <v>111</v>
      </c>
      <c r="D46" s="3">
        <v>31.488040900000001</v>
      </c>
      <c r="E46" s="3">
        <v>22.185200529999999</v>
      </c>
      <c r="F46" s="3">
        <v>21.630577390000003</v>
      </c>
      <c r="G46" s="3">
        <v>-0.55462313999999691</v>
      </c>
      <c r="H46" s="26">
        <v>-2.4999690187609804E-2</v>
      </c>
      <c r="I46" s="2">
        <v>1.4333251496674162E-2</v>
      </c>
    </row>
    <row r="47" spans="1:9" x14ac:dyDescent="0.25">
      <c r="A47" s="23">
        <v>21</v>
      </c>
      <c r="B47" s="1" t="s">
        <v>1</v>
      </c>
      <c r="C47" s="1" t="s">
        <v>113</v>
      </c>
      <c r="D47" s="3">
        <v>23.755688750000004</v>
      </c>
      <c r="E47" s="3">
        <v>22.809890550000002</v>
      </c>
      <c r="F47" s="3">
        <v>20.871331780000002</v>
      </c>
      <c r="G47" s="3">
        <v>-1.9385587699999995</v>
      </c>
      <c r="H47" s="26">
        <v>-8.4987640153319347E-2</v>
      </c>
      <c r="I47" s="2">
        <v>1.3830146189790079E-2</v>
      </c>
    </row>
    <row r="48" spans="1:9" x14ac:dyDescent="0.25">
      <c r="A48" s="23">
        <v>22</v>
      </c>
      <c r="B48" s="1" t="s">
        <v>1</v>
      </c>
      <c r="C48" s="1" t="s">
        <v>117</v>
      </c>
      <c r="D48" s="3">
        <v>15.085635249999999</v>
      </c>
      <c r="E48" s="3">
        <v>13.289966699999999</v>
      </c>
      <c r="F48" s="3">
        <v>13.385707329999999</v>
      </c>
      <c r="G48" s="3">
        <v>9.5740629999998952E-2</v>
      </c>
      <c r="H48" s="31">
        <v>7.2039781709911255E-3</v>
      </c>
      <c r="I48" s="2">
        <v>8.8698838760755214E-3</v>
      </c>
    </row>
    <row r="49" spans="1:9" x14ac:dyDescent="0.25">
      <c r="A49" s="23">
        <v>23</v>
      </c>
      <c r="B49" s="1" t="s">
        <v>1</v>
      </c>
      <c r="C49" s="1" t="s">
        <v>116</v>
      </c>
      <c r="D49" s="3">
        <v>11.466050599999999</v>
      </c>
      <c r="E49" s="3">
        <v>11.633817900000002</v>
      </c>
      <c r="F49" s="3">
        <v>12.133246359999999</v>
      </c>
      <c r="G49" s="3">
        <v>0.49942845999999719</v>
      </c>
      <c r="H49" s="31">
        <v>4.2929025045165707E-2</v>
      </c>
      <c r="I49" s="2">
        <v>8.0399551252564264E-3</v>
      </c>
    </row>
    <row r="50" spans="1:9" x14ac:dyDescent="0.25">
      <c r="A50" s="23">
        <v>24</v>
      </c>
      <c r="B50" s="1" t="s">
        <v>1</v>
      </c>
      <c r="C50" s="1" t="s">
        <v>119</v>
      </c>
      <c r="D50" s="3">
        <v>10.614494839999999</v>
      </c>
      <c r="E50" s="3">
        <v>11.282057249999999</v>
      </c>
      <c r="F50" s="3">
        <v>11.23230933</v>
      </c>
      <c r="G50" s="3">
        <v>-4.9747919999999925E-2</v>
      </c>
      <c r="H50" s="27">
        <v>-4.4094723947620392E-3</v>
      </c>
      <c r="I50" s="2">
        <v>7.4429596405391936E-3</v>
      </c>
    </row>
    <row r="51" spans="1:9" x14ac:dyDescent="0.25">
      <c r="A51" s="23">
        <v>25</v>
      </c>
      <c r="B51" s="1" t="s">
        <v>1</v>
      </c>
      <c r="C51" s="1" t="s">
        <v>11</v>
      </c>
      <c r="D51" s="3">
        <v>11.899460930000002</v>
      </c>
      <c r="E51" s="3">
        <v>11.132521659999998</v>
      </c>
      <c r="F51" s="3">
        <v>11.169235229999998</v>
      </c>
      <c r="G51" s="3">
        <v>3.6713570000000299E-2</v>
      </c>
      <c r="H51" s="2">
        <v>3.2978664781686401E-3</v>
      </c>
      <c r="I51" s="2">
        <v>7.4011643189476235E-3</v>
      </c>
    </row>
    <row r="52" spans="1:9" ht="22.5" x14ac:dyDescent="0.25">
      <c r="A52" s="23">
        <v>26</v>
      </c>
      <c r="B52" s="1" t="s">
        <v>1</v>
      </c>
      <c r="C52" s="1" t="s">
        <v>118</v>
      </c>
      <c r="D52" s="3">
        <v>9.9507842799999988</v>
      </c>
      <c r="E52" s="3">
        <v>9.9368187899999985</v>
      </c>
      <c r="F52" s="3">
        <v>11.109879320000001</v>
      </c>
      <c r="G52" s="3">
        <v>1.1730605300000012</v>
      </c>
      <c r="H52" s="31">
        <v>0.11805191931048602</v>
      </c>
      <c r="I52" s="2">
        <v>7.3618328128807883E-3</v>
      </c>
    </row>
    <row r="53" spans="1:9" x14ac:dyDescent="0.25">
      <c r="A53" s="23">
        <v>27</v>
      </c>
      <c r="B53" s="1" t="s">
        <v>1</v>
      </c>
      <c r="C53" s="1" t="s">
        <v>121</v>
      </c>
      <c r="D53" s="3">
        <v>10.138966110000002</v>
      </c>
      <c r="E53" s="3">
        <v>11.151395780000001</v>
      </c>
      <c r="F53" s="3">
        <v>10.49878236</v>
      </c>
      <c r="G53" s="3">
        <v>-0.65261342000000178</v>
      </c>
      <c r="H53" s="26">
        <v>-5.8523025536450085E-2</v>
      </c>
      <c r="I53" s="2">
        <v>6.9568964924762115E-3</v>
      </c>
    </row>
    <row r="54" spans="1:9" x14ac:dyDescent="0.25">
      <c r="A54" s="23">
        <v>28</v>
      </c>
      <c r="B54" s="1" t="s">
        <v>2</v>
      </c>
      <c r="C54" s="1" t="s">
        <v>14</v>
      </c>
      <c r="D54" s="3">
        <v>9.6197001699999998</v>
      </c>
      <c r="E54" s="3">
        <v>9.5270130400000017</v>
      </c>
      <c r="F54" s="3">
        <v>9.7653058199999982</v>
      </c>
      <c r="G54" s="3">
        <v>0.23829277999999746</v>
      </c>
      <c r="H54" s="31">
        <v>2.501232852306429E-2</v>
      </c>
      <c r="I54" s="2">
        <v>6.4708667612684489E-3</v>
      </c>
    </row>
    <row r="55" spans="1:9" x14ac:dyDescent="0.25">
      <c r="A55" s="23">
        <v>29</v>
      </c>
      <c r="B55" s="1" t="s">
        <v>1</v>
      </c>
      <c r="C55" s="1" t="s">
        <v>6</v>
      </c>
      <c r="D55" s="3">
        <v>10.170270440000001</v>
      </c>
      <c r="E55" s="3">
        <v>10.600312299999999</v>
      </c>
      <c r="F55" s="3">
        <v>9.1853337799999988</v>
      </c>
      <c r="G55" s="3">
        <v>-1.4149785199999996</v>
      </c>
      <c r="H55" s="26">
        <v>-0.13348460686389396</v>
      </c>
      <c r="I55" s="2">
        <v>6.0865550084900763E-3</v>
      </c>
    </row>
    <row r="56" spans="1:9" x14ac:dyDescent="0.25">
      <c r="A56" s="23">
        <v>30</v>
      </c>
      <c r="B56" s="1" t="s">
        <v>1</v>
      </c>
      <c r="C56" s="1" t="s">
        <v>120</v>
      </c>
      <c r="D56" s="3">
        <v>10.981042440000001</v>
      </c>
      <c r="E56" s="3">
        <v>8.7425873100000011</v>
      </c>
      <c r="F56" s="3">
        <v>8.8470622800000012</v>
      </c>
      <c r="G56" s="3">
        <v>0.10447497000000067</v>
      </c>
      <c r="H56" s="31">
        <v>1.1950120289962613E-2</v>
      </c>
      <c r="I56" s="2">
        <v>5.8624033182120942E-3</v>
      </c>
    </row>
    <row r="57" spans="1:9" x14ac:dyDescent="0.25">
      <c r="A57" s="23">
        <v>31</v>
      </c>
      <c r="B57" s="1" t="s">
        <v>2</v>
      </c>
      <c r="C57" s="1" t="s">
        <v>125</v>
      </c>
      <c r="D57" s="3">
        <v>5.5806727399999989</v>
      </c>
      <c r="E57" s="3">
        <v>7.1027888499999996</v>
      </c>
      <c r="F57" s="3">
        <v>5.6837014499999992</v>
      </c>
      <c r="G57" s="3">
        <v>-1.4190874000000004</v>
      </c>
      <c r="H57" s="26">
        <v>-0.19979298694765513</v>
      </c>
      <c r="I57" s="2">
        <v>3.7662389147561062E-3</v>
      </c>
    </row>
    <row r="58" spans="1:9" x14ac:dyDescent="0.25">
      <c r="A58" s="23">
        <v>32</v>
      </c>
      <c r="B58" s="1" t="s">
        <v>1</v>
      </c>
      <c r="C58" s="1" t="s">
        <v>3</v>
      </c>
      <c r="D58" s="3">
        <v>7.9030217200000008</v>
      </c>
      <c r="E58" s="3">
        <v>7.0873738599999996</v>
      </c>
      <c r="F58" s="3">
        <v>5.3947207300000004</v>
      </c>
      <c r="G58" s="3">
        <v>-1.692653129999999</v>
      </c>
      <c r="H58" s="26">
        <v>-0.23882656163421287</v>
      </c>
      <c r="I58" s="2">
        <v>3.5747491887645638E-3</v>
      </c>
    </row>
    <row r="59" spans="1:9" x14ac:dyDescent="0.25">
      <c r="A59" s="23">
        <v>33</v>
      </c>
      <c r="B59" s="1" t="s">
        <v>2</v>
      </c>
      <c r="C59" s="1" t="s">
        <v>123</v>
      </c>
      <c r="D59" s="3">
        <v>4.4667016199999994</v>
      </c>
      <c r="E59" s="3">
        <v>4.4704984999999997</v>
      </c>
      <c r="F59" s="3">
        <v>4.7869787099999996</v>
      </c>
      <c r="G59" s="3">
        <v>0.31648020999999998</v>
      </c>
      <c r="H59" s="31">
        <v>7.0793046905171755E-2</v>
      </c>
      <c r="I59" s="2">
        <v>3.1720359804808165E-3</v>
      </c>
    </row>
    <row r="60" spans="1:9" x14ac:dyDescent="0.25">
      <c r="A60" s="23">
        <v>34</v>
      </c>
      <c r="B60" s="1" t="s">
        <v>2</v>
      </c>
      <c r="C60" s="1" t="s">
        <v>124</v>
      </c>
      <c r="D60" s="3">
        <v>4.3739121799999996</v>
      </c>
      <c r="E60" s="3">
        <v>4.8417747899999997</v>
      </c>
      <c r="F60" s="3">
        <v>4.4620596199999998</v>
      </c>
      <c r="G60" s="3">
        <v>-0.37971516999999994</v>
      </c>
      <c r="H60" s="26">
        <v>-7.842478976598577E-2</v>
      </c>
      <c r="I60" s="2">
        <v>2.9567321099889664E-3</v>
      </c>
    </row>
    <row r="61" spans="1:9" x14ac:dyDescent="0.25">
      <c r="A61" s="23">
        <v>35</v>
      </c>
      <c r="B61" s="1" t="s">
        <v>2</v>
      </c>
      <c r="C61" s="1" t="s">
        <v>12</v>
      </c>
      <c r="D61" s="3">
        <v>3.4102319400000005</v>
      </c>
      <c r="E61" s="3">
        <v>3.6558289700000004</v>
      </c>
      <c r="F61" s="3">
        <v>3.4748957000000003</v>
      </c>
      <c r="G61" s="3">
        <v>-0.18093327000000001</v>
      </c>
      <c r="H61" s="26">
        <v>-4.9491721709289921E-2</v>
      </c>
      <c r="I61" s="2">
        <v>2.3025993756337544E-3</v>
      </c>
    </row>
    <row r="62" spans="1:9" ht="22.5" x14ac:dyDescent="0.25">
      <c r="A62" s="23">
        <v>36</v>
      </c>
      <c r="B62" s="1" t="s">
        <v>2</v>
      </c>
      <c r="C62" s="1" t="s">
        <v>122</v>
      </c>
      <c r="D62" s="3">
        <v>2.8948912400000002</v>
      </c>
      <c r="E62" s="3">
        <v>3.1339369699999997</v>
      </c>
      <c r="F62" s="3">
        <v>3.1075066499999995</v>
      </c>
      <c r="G62" s="3">
        <v>-2.6430320000000299E-2</v>
      </c>
      <c r="H62" s="26">
        <v>-8.433583780723038E-3</v>
      </c>
      <c r="I62" s="2">
        <v>2.0591532782027783E-3</v>
      </c>
    </row>
    <row r="63" spans="1:9" x14ac:dyDescent="0.25">
      <c r="A63" s="23">
        <v>37</v>
      </c>
      <c r="B63" s="1" t="s">
        <v>2</v>
      </c>
      <c r="C63" s="1" t="s">
        <v>13</v>
      </c>
      <c r="D63" s="3">
        <v>3.1797414699999997</v>
      </c>
      <c r="E63" s="3">
        <v>2.8622777899999998</v>
      </c>
      <c r="F63" s="3">
        <v>3.02703641</v>
      </c>
      <c r="G63" s="3">
        <v>0.16475862000000011</v>
      </c>
      <c r="H63" s="31">
        <v>5.7562064931510407E-2</v>
      </c>
      <c r="I63" s="2">
        <v>2.0058306059910348E-3</v>
      </c>
    </row>
    <row r="64" spans="1:9" x14ac:dyDescent="0.25">
      <c r="A64" s="23">
        <v>38</v>
      </c>
      <c r="B64" s="1" t="s">
        <v>15</v>
      </c>
      <c r="C64" s="1" t="s">
        <v>128</v>
      </c>
      <c r="D64" s="3">
        <v>2.9307898100000003</v>
      </c>
      <c r="E64" s="3">
        <v>2.63867246</v>
      </c>
      <c r="F64" s="3">
        <v>2.2559556600000001</v>
      </c>
      <c r="G64" s="3">
        <v>-0.3827167999999998</v>
      </c>
      <c r="H64" s="26">
        <v>-0.14504141980547286</v>
      </c>
      <c r="I64" s="2">
        <v>1.4948828807073069E-3</v>
      </c>
    </row>
    <row r="65" spans="1:9" x14ac:dyDescent="0.25">
      <c r="A65" s="23">
        <v>39</v>
      </c>
      <c r="B65" s="1" t="s">
        <v>2</v>
      </c>
      <c r="C65" s="1" t="s">
        <v>126</v>
      </c>
      <c r="D65" s="3">
        <v>2.1542053800000001</v>
      </c>
      <c r="E65" s="3">
        <v>2.0888200299999999</v>
      </c>
      <c r="F65" s="3">
        <v>2.2415505599999999</v>
      </c>
      <c r="G65" s="3">
        <v>0.15273053000000003</v>
      </c>
      <c r="H65" s="31">
        <v>7.3118089546469936E-2</v>
      </c>
      <c r="I65" s="2">
        <v>1.4853375080890895E-3</v>
      </c>
    </row>
    <row r="66" spans="1:9" x14ac:dyDescent="0.25">
      <c r="A66" s="23">
        <v>40</v>
      </c>
      <c r="B66" s="1" t="s">
        <v>2</v>
      </c>
      <c r="C66" s="1" t="s">
        <v>127</v>
      </c>
      <c r="D66" s="3">
        <v>2.0435138200000003</v>
      </c>
      <c r="E66" s="3">
        <v>2.1107283699999999</v>
      </c>
      <c r="F66" s="3">
        <v>2.1770408399999996</v>
      </c>
      <c r="G66" s="3">
        <v>6.6312469999999735E-2</v>
      </c>
      <c r="H66" s="31">
        <v>3.1416865828168945E-2</v>
      </c>
      <c r="I66" s="2">
        <v>1.4425908895375429E-3</v>
      </c>
    </row>
    <row r="67" spans="1:9" x14ac:dyDescent="0.25">
      <c r="A67" s="98" t="s">
        <v>0</v>
      </c>
      <c r="B67" s="98"/>
      <c r="C67" s="16" t="s">
        <v>16</v>
      </c>
      <c r="D67" s="4">
        <v>1534.6055095500001</v>
      </c>
      <c r="E67" s="4">
        <v>1523.1126553000004</v>
      </c>
      <c r="F67" s="4">
        <v>1509.1186668299999</v>
      </c>
      <c r="G67" s="4">
        <v>-13.993988470000506</v>
      </c>
      <c r="H67" s="30">
        <v>-9.1877566779485359E-3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67:B6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3" width="16" style="57"/>
  </cols>
  <sheetData>
    <row r="2" spans="1:3" ht="15.75" x14ac:dyDescent="0.25">
      <c r="A2" s="71" t="s">
        <v>85</v>
      </c>
      <c r="B2" s="68"/>
      <c r="C2" s="68"/>
    </row>
    <row r="22" spans="1:9" ht="15.75" x14ac:dyDescent="0.25">
      <c r="A22" s="99" t="s">
        <v>86</v>
      </c>
      <c r="B22" s="100"/>
      <c r="C22" s="100"/>
      <c r="D22" s="100"/>
    </row>
    <row r="23" spans="1:9" x14ac:dyDescent="0.25">
      <c r="A23" s="25" t="s">
        <v>83</v>
      </c>
      <c r="B23" s="73"/>
      <c r="C23" s="73"/>
      <c r="D23" s="73"/>
    </row>
    <row r="24" spans="1:9" ht="15" customHeight="1" x14ac:dyDescent="0.25">
      <c r="B24"/>
      <c r="C24"/>
      <c r="G24" s="96" t="s">
        <v>298</v>
      </c>
      <c r="H24" s="96"/>
      <c r="I24" s="96"/>
    </row>
    <row r="25" spans="1:9" x14ac:dyDescent="0.25">
      <c r="A25" s="20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23">
        <v>1</v>
      </c>
      <c r="B26" s="1" t="s">
        <v>1</v>
      </c>
      <c r="C26" s="1" t="s">
        <v>9</v>
      </c>
      <c r="D26" s="3">
        <v>214.37950968999999</v>
      </c>
      <c r="E26" s="3">
        <v>192.94388069999999</v>
      </c>
      <c r="F26" s="3">
        <v>184.51393765</v>
      </c>
      <c r="G26" s="3">
        <v>-8.4299430499999826</v>
      </c>
      <c r="H26" s="26">
        <v>-4.3691165635397024E-2</v>
      </c>
      <c r="I26" s="2">
        <v>0.1060564651266124</v>
      </c>
    </row>
    <row r="27" spans="1:9" x14ac:dyDescent="0.25">
      <c r="A27" s="23">
        <v>2</v>
      </c>
      <c r="B27" s="1" t="s">
        <v>1</v>
      </c>
      <c r="C27" s="1" t="s">
        <v>103</v>
      </c>
      <c r="D27" s="3">
        <v>157.86272431</v>
      </c>
      <c r="E27" s="3">
        <v>161.42528824000001</v>
      </c>
      <c r="F27" s="3">
        <v>151.61035586000003</v>
      </c>
      <c r="G27" s="3">
        <v>-9.8149323799999948</v>
      </c>
      <c r="H27" s="26">
        <v>-6.0801702676272044E-2</v>
      </c>
      <c r="I27" s="2">
        <v>8.714386904256384E-2</v>
      </c>
    </row>
    <row r="28" spans="1:9" x14ac:dyDescent="0.25">
      <c r="A28" s="23">
        <v>3</v>
      </c>
      <c r="B28" s="1" t="s">
        <v>1</v>
      </c>
      <c r="C28" s="1" t="s">
        <v>102</v>
      </c>
      <c r="D28" s="3">
        <v>138.51150871999999</v>
      </c>
      <c r="E28" s="3">
        <v>137.45876991999998</v>
      </c>
      <c r="F28" s="3">
        <v>142.11424345999998</v>
      </c>
      <c r="G28" s="3">
        <v>4.655473539999992</v>
      </c>
      <c r="H28" s="31">
        <v>3.3868144918723218E-2</v>
      </c>
      <c r="I28" s="2">
        <v>8.1685614092201306E-2</v>
      </c>
    </row>
    <row r="29" spans="1:9" x14ac:dyDescent="0.25">
      <c r="A29" s="23">
        <v>4</v>
      </c>
      <c r="B29" s="1" t="s">
        <v>1</v>
      </c>
      <c r="C29" s="1" t="s">
        <v>8</v>
      </c>
      <c r="D29" s="3">
        <v>116.15594112000001</v>
      </c>
      <c r="E29" s="3">
        <v>116.5244106</v>
      </c>
      <c r="F29" s="3">
        <v>111.65699690000001</v>
      </c>
      <c r="G29" s="3">
        <v>-4.8674136999999877</v>
      </c>
      <c r="H29" s="26">
        <v>-4.1771622571931621E-2</v>
      </c>
      <c r="I29" s="2">
        <v>6.4179143043003178E-2</v>
      </c>
    </row>
    <row r="30" spans="1:9" x14ac:dyDescent="0.25">
      <c r="A30" s="23">
        <v>5</v>
      </c>
      <c r="B30" s="1" t="s">
        <v>1</v>
      </c>
      <c r="C30" s="1" t="s">
        <v>101</v>
      </c>
      <c r="D30" s="3">
        <v>89.163734760000011</v>
      </c>
      <c r="E30" s="3">
        <v>98.219515359999988</v>
      </c>
      <c r="F30" s="3">
        <v>104.20648756</v>
      </c>
      <c r="G30" s="3">
        <v>5.9869722000000181</v>
      </c>
      <c r="H30" s="31">
        <v>6.0955016709828114E-2</v>
      </c>
      <c r="I30" s="2">
        <v>5.9896676937423267E-2</v>
      </c>
    </row>
    <row r="31" spans="1:9" x14ac:dyDescent="0.25">
      <c r="A31" s="23">
        <v>6</v>
      </c>
      <c r="B31" s="1" t="s">
        <v>1</v>
      </c>
      <c r="C31" s="1" t="s">
        <v>104</v>
      </c>
      <c r="D31" s="3">
        <v>98.627244099999999</v>
      </c>
      <c r="E31" s="3">
        <v>98.184720230000025</v>
      </c>
      <c r="F31" s="3">
        <v>97.905341050000004</v>
      </c>
      <c r="G31" s="3">
        <v>-0.27937918000002204</v>
      </c>
      <c r="H31" s="27">
        <v>-2.8454445798243326E-3</v>
      </c>
      <c r="I31" s="2">
        <v>5.6274851217335227E-2</v>
      </c>
    </row>
    <row r="32" spans="1:9" x14ac:dyDescent="0.25">
      <c r="A32" s="23">
        <v>7</v>
      </c>
      <c r="B32" s="1" t="s">
        <v>1</v>
      </c>
      <c r="C32" s="1" t="s">
        <v>10</v>
      </c>
      <c r="D32" s="3">
        <v>101.13963448999999</v>
      </c>
      <c r="E32" s="3">
        <v>94.625759939999995</v>
      </c>
      <c r="F32" s="3">
        <v>89.284248079999983</v>
      </c>
      <c r="G32" s="3">
        <v>-5.341511860000014</v>
      </c>
      <c r="H32" s="26">
        <v>-5.6448813339908109E-2</v>
      </c>
      <c r="I32" s="2">
        <v>5.1319547257260158E-2</v>
      </c>
    </row>
    <row r="33" spans="1:9" x14ac:dyDescent="0.25">
      <c r="A33" s="23">
        <v>8</v>
      </c>
      <c r="B33" s="1" t="s">
        <v>1</v>
      </c>
      <c r="C33" s="1" t="s">
        <v>107</v>
      </c>
      <c r="D33" s="3">
        <v>86.398191279999978</v>
      </c>
      <c r="E33" s="3">
        <v>85.106178189999994</v>
      </c>
      <c r="F33" s="3">
        <v>86.727314540000009</v>
      </c>
      <c r="G33" s="3">
        <v>1.6211363500000089</v>
      </c>
      <c r="H33" s="31">
        <v>1.9048397948041015E-2</v>
      </c>
      <c r="I33" s="2">
        <v>4.984985160028238E-2</v>
      </c>
    </row>
    <row r="34" spans="1:9" x14ac:dyDescent="0.25">
      <c r="A34" s="23">
        <v>9</v>
      </c>
      <c r="B34" s="1" t="s">
        <v>1</v>
      </c>
      <c r="C34" s="1" t="s">
        <v>110</v>
      </c>
      <c r="D34" s="3">
        <v>70.685960870000002</v>
      </c>
      <c r="E34" s="3">
        <v>71.206282560000005</v>
      </c>
      <c r="F34" s="3">
        <v>70.898465179999988</v>
      </c>
      <c r="G34" s="3">
        <v>-0.30781738000001013</v>
      </c>
      <c r="H34" s="27">
        <v>-4.3228963643852118E-3</v>
      </c>
      <c r="I34" s="2">
        <v>4.0751613106626547E-2</v>
      </c>
    </row>
    <row r="35" spans="1:9" x14ac:dyDescent="0.25">
      <c r="A35" s="23">
        <v>10</v>
      </c>
      <c r="B35" s="1" t="s">
        <v>1</v>
      </c>
      <c r="C35" s="1" t="s">
        <v>4</v>
      </c>
      <c r="D35" s="3">
        <v>69.515805569999998</v>
      </c>
      <c r="E35" s="3">
        <v>69.956056729999986</v>
      </c>
      <c r="F35" s="3">
        <v>70.722615320000003</v>
      </c>
      <c r="G35" s="3">
        <v>0.76655859000001847</v>
      </c>
      <c r="H35" s="31">
        <v>1.0957715826645316E-2</v>
      </c>
      <c r="I35" s="2">
        <v>4.0650536652554088E-2</v>
      </c>
    </row>
    <row r="36" spans="1:9" x14ac:dyDescent="0.25">
      <c r="A36" s="23">
        <v>11</v>
      </c>
      <c r="B36" s="1" t="s">
        <v>1</v>
      </c>
      <c r="C36" s="1" t="s">
        <v>112</v>
      </c>
      <c r="D36" s="3">
        <v>67.197985099999997</v>
      </c>
      <c r="E36" s="3">
        <v>67.425547530000003</v>
      </c>
      <c r="F36" s="3">
        <v>68.990953500000003</v>
      </c>
      <c r="G36" s="3">
        <v>1.5654059699999987</v>
      </c>
      <c r="H36" s="31">
        <v>2.3216807684112533E-2</v>
      </c>
      <c r="I36" s="2">
        <v>3.9655197580812609E-2</v>
      </c>
    </row>
    <row r="37" spans="1:9" x14ac:dyDescent="0.25">
      <c r="A37" s="23">
        <v>12</v>
      </c>
      <c r="B37" s="1" t="s">
        <v>1</v>
      </c>
      <c r="C37" s="1" t="s">
        <v>5</v>
      </c>
      <c r="D37" s="3">
        <v>58.663682760000007</v>
      </c>
      <c r="E37" s="3">
        <v>58.656392320000009</v>
      </c>
      <c r="F37" s="3">
        <v>63.247542409999994</v>
      </c>
      <c r="G37" s="3">
        <v>4.5911500899999886</v>
      </c>
      <c r="H37" s="31">
        <v>7.8271948007865272E-2</v>
      </c>
      <c r="I37" s="2">
        <v>3.6353951692657427E-2</v>
      </c>
    </row>
    <row r="38" spans="1:9" x14ac:dyDescent="0.25">
      <c r="A38" s="23">
        <v>13</v>
      </c>
      <c r="B38" s="1" t="s">
        <v>1</v>
      </c>
      <c r="C38" s="1" t="s">
        <v>105</v>
      </c>
      <c r="D38" s="3">
        <v>56.677139619999998</v>
      </c>
      <c r="E38" s="3">
        <v>57.238861569999997</v>
      </c>
      <c r="F38" s="3">
        <v>59.147088099999991</v>
      </c>
      <c r="G38" s="3">
        <v>1.9082265299999936</v>
      </c>
      <c r="H38" s="31">
        <v>3.3337953929540282E-2</v>
      </c>
      <c r="I38" s="2">
        <v>3.3997058251053591E-2</v>
      </c>
    </row>
    <row r="39" spans="1:9" x14ac:dyDescent="0.25">
      <c r="A39" s="23">
        <v>14</v>
      </c>
      <c r="B39" s="1" t="s">
        <v>1</v>
      </c>
      <c r="C39" s="1" t="s">
        <v>7</v>
      </c>
      <c r="D39" s="3">
        <v>53.256783540000001</v>
      </c>
      <c r="E39" s="3">
        <v>52.329484110000003</v>
      </c>
      <c r="F39" s="3">
        <v>52.524577669999992</v>
      </c>
      <c r="G39" s="3">
        <v>0.19509355999999492</v>
      </c>
      <c r="H39" s="2">
        <v>3.7281766353724319E-3</v>
      </c>
      <c r="I39" s="2">
        <v>3.0190516287799785E-2</v>
      </c>
    </row>
    <row r="40" spans="1:9" x14ac:dyDescent="0.25">
      <c r="A40" s="23">
        <v>15</v>
      </c>
      <c r="B40" s="1" t="s">
        <v>1</v>
      </c>
      <c r="C40" s="1" t="s">
        <v>109</v>
      </c>
      <c r="D40" s="3">
        <v>55.076033120000005</v>
      </c>
      <c r="E40" s="3">
        <v>54.629516960000004</v>
      </c>
      <c r="F40" s="3">
        <v>51.990192959999995</v>
      </c>
      <c r="G40" s="3">
        <v>-2.6393240000000073</v>
      </c>
      <c r="H40" s="26">
        <v>-4.8313149133874522E-2</v>
      </c>
      <c r="I40" s="2">
        <v>2.9883358172363459E-2</v>
      </c>
    </row>
    <row r="41" spans="1:9" x14ac:dyDescent="0.25">
      <c r="A41" s="23">
        <v>16</v>
      </c>
      <c r="B41" s="1" t="s">
        <v>1</v>
      </c>
      <c r="C41" s="1" t="s">
        <v>114</v>
      </c>
      <c r="D41" s="3">
        <v>37.587863840000004</v>
      </c>
      <c r="E41" s="3">
        <v>37.724304789999998</v>
      </c>
      <c r="F41" s="3">
        <v>37.92518381</v>
      </c>
      <c r="G41" s="3">
        <v>0.20087902000000327</v>
      </c>
      <c r="H41" s="31">
        <v>5.3249230467794471E-3</v>
      </c>
      <c r="I41" s="2">
        <v>2.1798954514727579E-2</v>
      </c>
    </row>
    <row r="42" spans="1:9" x14ac:dyDescent="0.25">
      <c r="A42" s="23">
        <v>17</v>
      </c>
      <c r="B42" s="1" t="s">
        <v>1</v>
      </c>
      <c r="C42" s="1" t="s">
        <v>106</v>
      </c>
      <c r="D42" s="3">
        <v>35.877471530000001</v>
      </c>
      <c r="E42" s="3">
        <v>36.600166100000003</v>
      </c>
      <c r="F42" s="3">
        <v>37.907152720000006</v>
      </c>
      <c r="G42" s="3">
        <v>1.3069866200000049</v>
      </c>
      <c r="H42" s="31">
        <v>3.5709854879593148E-2</v>
      </c>
      <c r="I42" s="2">
        <v>2.178859045393014E-2</v>
      </c>
    </row>
    <row r="43" spans="1:9" x14ac:dyDescent="0.25">
      <c r="A43" s="23">
        <v>18</v>
      </c>
      <c r="B43" s="1" t="s">
        <v>1</v>
      </c>
      <c r="C43" s="1" t="s">
        <v>113</v>
      </c>
      <c r="D43" s="3">
        <v>39.078014420000002</v>
      </c>
      <c r="E43" s="3">
        <v>38.74908843</v>
      </c>
      <c r="F43" s="3">
        <v>37.160065880000005</v>
      </c>
      <c r="G43" s="3">
        <v>-1.589022549999997</v>
      </c>
      <c r="H43" s="26">
        <v>-4.1007998236411596E-2</v>
      </c>
      <c r="I43" s="2">
        <v>2.1359173628284659E-2</v>
      </c>
    </row>
    <row r="44" spans="1:9" x14ac:dyDescent="0.25">
      <c r="A44" s="23">
        <v>19</v>
      </c>
      <c r="B44" s="1" t="s">
        <v>1</v>
      </c>
      <c r="C44" s="1" t="s">
        <v>108</v>
      </c>
      <c r="D44" s="3">
        <v>31.55061864</v>
      </c>
      <c r="E44" s="3">
        <v>30.650718319999999</v>
      </c>
      <c r="F44" s="3">
        <v>28.650718319999999</v>
      </c>
      <c r="G44" s="3">
        <v>-2</v>
      </c>
      <c r="H44" s="26">
        <v>-6.5251325568281171E-2</v>
      </c>
      <c r="I44" s="2">
        <v>1.6468099630074073E-2</v>
      </c>
    </row>
    <row r="45" spans="1:9" x14ac:dyDescent="0.25">
      <c r="A45" s="23">
        <v>20</v>
      </c>
      <c r="B45" s="1" t="s">
        <v>1</v>
      </c>
      <c r="C45" s="1" t="s">
        <v>117</v>
      </c>
      <c r="D45" s="3">
        <v>25.595005039999997</v>
      </c>
      <c r="E45" s="3">
        <v>25.832064720000002</v>
      </c>
      <c r="F45" s="3">
        <v>25.566768720000002</v>
      </c>
      <c r="G45" s="3">
        <v>-0.26529599999999998</v>
      </c>
      <c r="H45" s="26">
        <v>-1.0270026917151514E-2</v>
      </c>
      <c r="I45" s="2">
        <v>1.4695481271969077E-2</v>
      </c>
    </row>
    <row r="46" spans="1:9" ht="22.5" x14ac:dyDescent="0.25">
      <c r="A46" s="23">
        <v>21</v>
      </c>
      <c r="B46" s="1" t="s">
        <v>1</v>
      </c>
      <c r="C46" s="1" t="s">
        <v>111</v>
      </c>
      <c r="D46" s="3">
        <v>25.952238519999998</v>
      </c>
      <c r="E46" s="3">
        <v>24.292024430000001</v>
      </c>
      <c r="F46" s="3">
        <v>23.057983249999999</v>
      </c>
      <c r="G46" s="3">
        <v>-1.2340411799999997</v>
      </c>
      <c r="H46" s="26">
        <v>-5.0800260948033291E-2</v>
      </c>
      <c r="I46" s="2">
        <v>1.3253460565577161E-2</v>
      </c>
    </row>
    <row r="47" spans="1:9" x14ac:dyDescent="0.25">
      <c r="A47" s="23">
        <v>22</v>
      </c>
      <c r="B47" s="1" t="s">
        <v>1</v>
      </c>
      <c r="C47" s="1" t="s">
        <v>120</v>
      </c>
      <c r="D47" s="3">
        <v>23.264250969999999</v>
      </c>
      <c r="E47" s="3">
        <v>22.150818789999999</v>
      </c>
      <c r="F47" s="3">
        <v>21.491029809999993</v>
      </c>
      <c r="G47" s="3">
        <v>-0.65978898000000419</v>
      </c>
      <c r="H47" s="26">
        <v>-2.9786211798990759E-2</v>
      </c>
      <c r="I47" s="2">
        <v>1.2352793954799934E-2</v>
      </c>
    </row>
    <row r="48" spans="1:9" x14ac:dyDescent="0.25">
      <c r="A48" s="23">
        <v>23</v>
      </c>
      <c r="B48" s="1" t="s">
        <v>1</v>
      </c>
      <c r="C48" s="1" t="s">
        <v>115</v>
      </c>
      <c r="D48" s="3">
        <v>14.901577760000002</v>
      </c>
      <c r="E48" s="3">
        <v>15.65157776</v>
      </c>
      <c r="F48" s="3">
        <v>16.451577760000003</v>
      </c>
      <c r="G48" s="3">
        <v>0.80000000000000182</v>
      </c>
      <c r="H48" s="31">
        <v>5.1113057882542945E-2</v>
      </c>
      <c r="I48" s="2">
        <v>9.4561755345054406E-3</v>
      </c>
    </row>
    <row r="49" spans="1:9" x14ac:dyDescent="0.25">
      <c r="A49" s="23">
        <v>24</v>
      </c>
      <c r="B49" s="1" t="s">
        <v>1</v>
      </c>
      <c r="C49" s="1" t="s">
        <v>11</v>
      </c>
      <c r="D49" s="3">
        <v>11</v>
      </c>
      <c r="E49" s="3">
        <v>11</v>
      </c>
      <c r="F49" s="3">
        <v>11</v>
      </c>
      <c r="G49" s="3">
        <v>0</v>
      </c>
      <c r="H49" s="31">
        <v>0</v>
      </c>
      <c r="I49" s="2">
        <v>6.32267204987881E-3</v>
      </c>
    </row>
    <row r="50" spans="1:9" x14ac:dyDescent="0.25">
      <c r="A50" s="23">
        <v>25</v>
      </c>
      <c r="B50" s="1" t="s">
        <v>2</v>
      </c>
      <c r="C50" s="1" t="s">
        <v>123</v>
      </c>
      <c r="D50" s="3">
        <v>10.438548110000001</v>
      </c>
      <c r="E50" s="3">
        <v>10.497904799999999</v>
      </c>
      <c r="F50" s="3">
        <v>10.00210959</v>
      </c>
      <c r="G50" s="3">
        <v>-0.49579520999999904</v>
      </c>
      <c r="H50" s="26">
        <v>-4.7228015441709764E-2</v>
      </c>
      <c r="I50" s="2">
        <v>5.7490962495016186E-3</v>
      </c>
    </row>
    <row r="51" spans="1:9" x14ac:dyDescent="0.25">
      <c r="A51" s="23">
        <v>26</v>
      </c>
      <c r="B51" s="1" t="s">
        <v>2</v>
      </c>
      <c r="C51" s="1" t="s">
        <v>125</v>
      </c>
      <c r="D51" s="3">
        <v>5.6485816500000006</v>
      </c>
      <c r="E51" s="3">
        <v>9.4585332500000003</v>
      </c>
      <c r="F51" s="3">
        <v>9.4795878500000015</v>
      </c>
      <c r="G51" s="3">
        <v>2.1054600000001492E-2</v>
      </c>
      <c r="H51" s="2">
        <v>2.225989954626579E-3</v>
      </c>
      <c r="I51" s="2">
        <v>5.4487568312332523E-3</v>
      </c>
    </row>
    <row r="52" spans="1:9" x14ac:dyDescent="0.25">
      <c r="A52" s="23">
        <v>27</v>
      </c>
      <c r="B52" s="1" t="s">
        <v>2</v>
      </c>
      <c r="C52" s="1" t="s">
        <v>12</v>
      </c>
      <c r="D52" s="3">
        <v>9.5044889499999989</v>
      </c>
      <c r="E52" s="3">
        <v>9.3566889199999999</v>
      </c>
      <c r="F52" s="3">
        <v>9.4365094000000003</v>
      </c>
      <c r="G52" s="3">
        <v>7.9820480000000443E-2</v>
      </c>
      <c r="H52" s="31">
        <v>8.5308468286664427E-3</v>
      </c>
      <c r="I52" s="2">
        <v>5.4239958392544238E-3</v>
      </c>
    </row>
    <row r="53" spans="1:9" x14ac:dyDescent="0.25">
      <c r="A53" s="23">
        <v>28</v>
      </c>
      <c r="B53" s="1" t="s">
        <v>1</v>
      </c>
      <c r="C53" s="1" t="s">
        <v>116</v>
      </c>
      <c r="D53" s="3">
        <v>9.6306870399999998</v>
      </c>
      <c r="E53" s="3">
        <v>8.8068947000000009</v>
      </c>
      <c r="F53" s="3">
        <v>8.2439664300000004</v>
      </c>
      <c r="G53" s="3">
        <v>-0.56292827000000045</v>
      </c>
      <c r="H53" s="26">
        <v>-6.3919041748052283E-2</v>
      </c>
      <c r="I53" s="2">
        <v>4.7385360115545635E-3</v>
      </c>
    </row>
    <row r="54" spans="1:9" x14ac:dyDescent="0.25">
      <c r="A54" s="23">
        <v>29</v>
      </c>
      <c r="B54" s="1" t="s">
        <v>1</v>
      </c>
      <c r="C54" s="1" t="s">
        <v>119</v>
      </c>
      <c r="D54" s="3">
        <v>7.5127720499999997</v>
      </c>
      <c r="E54" s="3">
        <v>7.8627710400000002</v>
      </c>
      <c r="F54" s="3">
        <v>8.20061559</v>
      </c>
      <c r="G54" s="3">
        <v>0.3378445499999998</v>
      </c>
      <c r="H54" s="31">
        <v>4.2967618957908738E-2</v>
      </c>
      <c r="I54" s="2">
        <v>4.7136184529721296E-3</v>
      </c>
    </row>
    <row r="55" spans="1:9" x14ac:dyDescent="0.25">
      <c r="A55" s="23">
        <v>30</v>
      </c>
      <c r="B55" s="1" t="s">
        <v>2</v>
      </c>
      <c r="C55" s="1" t="s">
        <v>13</v>
      </c>
      <c r="D55" s="3">
        <v>8.5074065099999991</v>
      </c>
      <c r="E55" s="3">
        <v>8.3264291000000004</v>
      </c>
      <c r="F55" s="3">
        <v>7.7535419899999996</v>
      </c>
      <c r="G55" s="3">
        <v>-0.57288711000000037</v>
      </c>
      <c r="H55" s="26">
        <v>-6.8803457414895949E-2</v>
      </c>
      <c r="I55" s="2">
        <v>4.4566457479758839E-3</v>
      </c>
    </row>
    <row r="56" spans="1:9" x14ac:dyDescent="0.25">
      <c r="A56" s="23">
        <v>31</v>
      </c>
      <c r="B56" s="1" t="s">
        <v>2</v>
      </c>
      <c r="C56" s="1" t="s">
        <v>14</v>
      </c>
      <c r="D56" s="3">
        <v>6.2942647000000003</v>
      </c>
      <c r="E56" s="3">
        <v>6.6190676699999997</v>
      </c>
      <c r="F56" s="3">
        <v>6.6336214699999996</v>
      </c>
      <c r="G56" s="3">
        <v>1.4553799999999813E-2</v>
      </c>
      <c r="H56" s="2">
        <v>2.1987688788804621E-3</v>
      </c>
      <c r="I56" s="2">
        <v>3.8129284598040895E-3</v>
      </c>
    </row>
    <row r="57" spans="1:9" ht="22.5" x14ac:dyDescent="0.25">
      <c r="A57" s="23">
        <v>32</v>
      </c>
      <c r="B57" s="1" t="s">
        <v>1</v>
      </c>
      <c r="C57" s="1" t="s">
        <v>118</v>
      </c>
      <c r="D57" s="3">
        <v>6.7267583900000005</v>
      </c>
      <c r="E57" s="3">
        <v>6.0811947799999997</v>
      </c>
      <c r="F57" s="3">
        <v>6.5751171299999989</v>
      </c>
      <c r="G57" s="3">
        <v>0.49392234999999962</v>
      </c>
      <c r="H57" s="31">
        <v>8.1221267837765204E-2</v>
      </c>
      <c r="I57" s="2">
        <v>3.7793008456845794E-3</v>
      </c>
    </row>
    <row r="58" spans="1:9" x14ac:dyDescent="0.25">
      <c r="A58" s="23">
        <v>33</v>
      </c>
      <c r="B58" s="1" t="s">
        <v>1</v>
      </c>
      <c r="C58" s="1" t="s">
        <v>6</v>
      </c>
      <c r="D58" s="3">
        <v>3.9580078100000007</v>
      </c>
      <c r="E58" s="3">
        <v>4.9803199899999999</v>
      </c>
      <c r="F58" s="3">
        <v>4.9992589299999999</v>
      </c>
      <c r="G58" s="3">
        <v>1.8938939999999477E-2</v>
      </c>
      <c r="H58" s="2">
        <v>3.8027556538589957E-3</v>
      </c>
      <c r="I58" s="2">
        <v>2.8735158824380043E-3</v>
      </c>
    </row>
    <row r="59" spans="1:9" x14ac:dyDescent="0.25">
      <c r="A59" s="23">
        <v>34</v>
      </c>
      <c r="B59" s="1" t="s">
        <v>2</v>
      </c>
      <c r="C59" s="1" t="s">
        <v>127</v>
      </c>
      <c r="D59" s="3">
        <v>3.8295233900000003</v>
      </c>
      <c r="E59" s="3">
        <v>4.2243019500000001</v>
      </c>
      <c r="F59" s="3">
        <v>4.6477589000000004</v>
      </c>
      <c r="G59" s="3">
        <v>0.42345695000000017</v>
      </c>
      <c r="H59" s="31">
        <v>0.10024305909287573</v>
      </c>
      <c r="I59" s="2">
        <v>2.6714777537823167E-3</v>
      </c>
    </row>
    <row r="60" spans="1:9" x14ac:dyDescent="0.25">
      <c r="A60" s="23">
        <v>35</v>
      </c>
      <c r="B60" s="1" t="s">
        <v>15</v>
      </c>
      <c r="C60" s="1" t="s">
        <v>128</v>
      </c>
      <c r="D60" s="3">
        <v>4.3501237499999998</v>
      </c>
      <c r="E60" s="3">
        <v>4.3501237499999998</v>
      </c>
      <c r="F60" s="3">
        <v>4.3270464100000003</v>
      </c>
      <c r="G60" s="3">
        <v>-2.3077339999999853E-2</v>
      </c>
      <c r="H60" s="26">
        <v>-5.3049847145152712E-3</v>
      </c>
      <c r="I60" s="2">
        <v>2.4871359450032225E-3</v>
      </c>
    </row>
    <row r="61" spans="1:9" x14ac:dyDescent="0.25">
      <c r="A61" s="23">
        <v>36</v>
      </c>
      <c r="B61" s="1" t="s">
        <v>1</v>
      </c>
      <c r="C61" s="1" t="s">
        <v>121</v>
      </c>
      <c r="D61" s="3">
        <v>5.12986451</v>
      </c>
      <c r="E61" s="3">
        <v>3.1073621500000002</v>
      </c>
      <c r="F61" s="3">
        <v>3.4935683499999994</v>
      </c>
      <c r="G61" s="3">
        <v>0.38620619999999928</v>
      </c>
      <c r="H61" s="31">
        <v>0.12428747643720871</v>
      </c>
      <c r="I61" s="2">
        <v>2.0080624509896572E-3</v>
      </c>
    </row>
    <row r="62" spans="1:9" ht="22.5" x14ac:dyDescent="0.25">
      <c r="A62" s="23">
        <v>37</v>
      </c>
      <c r="B62" s="1" t="s">
        <v>2</v>
      </c>
      <c r="C62" s="1" t="s">
        <v>122</v>
      </c>
      <c r="D62" s="3">
        <v>3.5524308099999997</v>
      </c>
      <c r="E62" s="3">
        <v>3.2571001099999997</v>
      </c>
      <c r="F62" s="3">
        <v>3.30093192</v>
      </c>
      <c r="G62" s="3">
        <v>4.3831810000000054E-2</v>
      </c>
      <c r="H62" s="31">
        <v>1.3457311264528513E-2</v>
      </c>
      <c r="I62" s="2">
        <v>1.8973372717397087E-3</v>
      </c>
    </row>
    <row r="63" spans="1:9" x14ac:dyDescent="0.25">
      <c r="A63" s="23">
        <v>38</v>
      </c>
      <c r="B63" s="1" t="s">
        <v>1</v>
      </c>
      <c r="C63" s="1" t="s">
        <v>3</v>
      </c>
      <c r="D63" s="3">
        <v>2.8679711800000001</v>
      </c>
      <c r="E63" s="3">
        <v>2.88296617</v>
      </c>
      <c r="F63" s="3">
        <v>2.9054861199999999</v>
      </c>
      <c r="G63" s="3">
        <v>2.2519950000000188E-2</v>
      </c>
      <c r="H63" s="31">
        <v>7.8113819837158155E-3</v>
      </c>
      <c r="I63" s="2">
        <v>1.670039625657712E-3</v>
      </c>
    </row>
    <row r="64" spans="1:9" x14ac:dyDescent="0.25">
      <c r="A64" s="23">
        <v>39</v>
      </c>
      <c r="B64" s="1" t="s">
        <v>2</v>
      </c>
      <c r="C64" s="1" t="s">
        <v>124</v>
      </c>
      <c r="D64" s="3">
        <v>3.0240145200000006</v>
      </c>
      <c r="E64" s="3">
        <v>2.9277219900000002</v>
      </c>
      <c r="F64" s="3">
        <v>2.8376269999999999</v>
      </c>
      <c r="G64" s="3">
        <v>-9.0094990000000222E-2</v>
      </c>
      <c r="H64" s="26">
        <v>-3.0773068722963075E-2</v>
      </c>
      <c r="I64" s="2">
        <v>1.6310349928074053E-3</v>
      </c>
    </row>
    <row r="65" spans="1:9" x14ac:dyDescent="0.25">
      <c r="A65" s="23">
        <v>40</v>
      </c>
      <c r="B65" s="1" t="s">
        <v>2</v>
      </c>
      <c r="C65" s="1" t="s">
        <v>126</v>
      </c>
      <c r="D65" s="3">
        <v>2.3782392099999998</v>
      </c>
      <c r="E65" s="3">
        <v>2.1831791399999996</v>
      </c>
      <c r="F65" s="3">
        <v>2.18317914</v>
      </c>
      <c r="G65" s="3">
        <v>4.6566128730773924E-16</v>
      </c>
      <c r="H65" s="31">
        <v>2.132950424341904E-16</v>
      </c>
      <c r="I65" s="2">
        <v>1.2548659753051326E-3</v>
      </c>
    </row>
    <row r="66" spans="1:9" x14ac:dyDescent="0.25">
      <c r="A66" s="98" t="s">
        <v>0</v>
      </c>
      <c r="B66" s="98"/>
      <c r="C66" s="22" t="s">
        <v>16</v>
      </c>
      <c r="D66" s="4">
        <v>1771.4726023500002</v>
      </c>
      <c r="E66" s="4">
        <v>1753.5039878099999</v>
      </c>
      <c r="F66" s="4">
        <v>1739.7707667299997</v>
      </c>
      <c r="G66" s="4">
        <v>-13.733221080000401</v>
      </c>
      <c r="H66" s="30">
        <v>-7.83187330936852E-3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style="57" customWidth="1"/>
    <col min="2" max="3" width="16" style="57"/>
  </cols>
  <sheetData>
    <row r="2" spans="1:3" ht="15.75" x14ac:dyDescent="0.25">
      <c r="A2" s="71" t="s">
        <v>87</v>
      </c>
      <c r="B2" s="68"/>
      <c r="C2" s="68"/>
    </row>
    <row r="22" spans="1:9" ht="15.75" x14ac:dyDescent="0.25">
      <c r="A22" s="99" t="s">
        <v>88</v>
      </c>
      <c r="B22" s="100"/>
      <c r="C22" s="100"/>
      <c r="D22" s="100"/>
    </row>
    <row r="23" spans="1:9" x14ac:dyDescent="0.25">
      <c r="A23" s="25" t="s">
        <v>83</v>
      </c>
    </row>
    <row r="24" spans="1:9" ht="15" customHeight="1" x14ac:dyDescent="0.25">
      <c r="B24"/>
      <c r="C24"/>
      <c r="G24" s="96" t="s">
        <v>298</v>
      </c>
      <c r="H24" s="96"/>
      <c r="I24" s="96"/>
    </row>
    <row r="25" spans="1:9" x14ac:dyDescent="0.25">
      <c r="A25" s="20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23">
        <v>1</v>
      </c>
      <c r="B26" s="1" t="s">
        <v>1</v>
      </c>
      <c r="C26" s="1" t="s">
        <v>101</v>
      </c>
      <c r="D26" s="3">
        <v>1060.52081705</v>
      </c>
      <c r="E26" s="3">
        <v>1076.8457809299989</v>
      </c>
      <c r="F26" s="3">
        <v>1075.5914464200005</v>
      </c>
      <c r="G26" s="3">
        <v>-1.2543345099983216</v>
      </c>
      <c r="H26" s="27">
        <v>-1.16482279283765E-3</v>
      </c>
      <c r="I26" s="2">
        <v>0.11838419287338103</v>
      </c>
    </row>
    <row r="27" spans="1:9" x14ac:dyDescent="0.25">
      <c r="A27" s="23">
        <v>2</v>
      </c>
      <c r="B27" s="1" t="s">
        <v>1</v>
      </c>
      <c r="C27" s="1" t="s">
        <v>102</v>
      </c>
      <c r="D27" s="3">
        <v>938.54301013999986</v>
      </c>
      <c r="E27" s="3">
        <v>934.02351046000001</v>
      </c>
      <c r="F27" s="3">
        <v>943.60349014999986</v>
      </c>
      <c r="G27" s="3">
        <v>9.5799796899998189</v>
      </c>
      <c r="H27" s="31">
        <v>1.0256679390523849E-2</v>
      </c>
      <c r="I27" s="2">
        <v>0.10385703414221191</v>
      </c>
    </row>
    <row r="28" spans="1:9" x14ac:dyDescent="0.25">
      <c r="A28" s="23">
        <v>3</v>
      </c>
      <c r="B28" s="1" t="s">
        <v>1</v>
      </c>
      <c r="C28" s="1" t="s">
        <v>9</v>
      </c>
      <c r="D28" s="3">
        <v>759.66314653999984</v>
      </c>
      <c r="E28" s="3">
        <v>787.91028102000007</v>
      </c>
      <c r="F28" s="3">
        <v>815.80187348000015</v>
      </c>
      <c r="G28" s="3">
        <v>27.891592460000037</v>
      </c>
      <c r="H28" s="31">
        <v>3.5399452363906958E-2</v>
      </c>
      <c r="I28" s="2">
        <v>8.9790641844514824E-2</v>
      </c>
    </row>
    <row r="29" spans="1:9" x14ac:dyDescent="0.25">
      <c r="A29" s="23">
        <v>4</v>
      </c>
      <c r="B29" s="1" t="s">
        <v>1</v>
      </c>
      <c r="C29" s="1" t="s">
        <v>103</v>
      </c>
      <c r="D29" s="3">
        <v>541.91260920999991</v>
      </c>
      <c r="E29" s="3">
        <v>558.89197241000011</v>
      </c>
      <c r="F29" s="3">
        <v>576.44822328999987</v>
      </c>
      <c r="G29" s="3">
        <v>17.556250879999755</v>
      </c>
      <c r="H29" s="31">
        <v>3.1412601623700881E-2</v>
      </c>
      <c r="I29" s="2">
        <v>6.3446355839495636E-2</v>
      </c>
    </row>
    <row r="30" spans="1:9" x14ac:dyDescent="0.25">
      <c r="A30" s="23">
        <v>5</v>
      </c>
      <c r="B30" s="1" t="s">
        <v>1</v>
      </c>
      <c r="C30" s="1" t="s">
        <v>10</v>
      </c>
      <c r="D30" s="3">
        <v>390.30170795999965</v>
      </c>
      <c r="E30" s="3">
        <v>402.81446806000002</v>
      </c>
      <c r="F30" s="3">
        <v>412.79464884999999</v>
      </c>
      <c r="G30" s="3">
        <v>9.9801807899999613</v>
      </c>
      <c r="H30" s="31">
        <v>2.4776122958208628E-2</v>
      </c>
      <c r="I30" s="2">
        <v>4.5433943798280925E-2</v>
      </c>
    </row>
    <row r="31" spans="1:9" x14ac:dyDescent="0.25">
      <c r="A31" s="23">
        <v>6</v>
      </c>
      <c r="B31" s="1" t="s">
        <v>1</v>
      </c>
      <c r="C31" s="1" t="s">
        <v>104</v>
      </c>
      <c r="D31" s="3">
        <v>341.60896674999998</v>
      </c>
      <c r="E31" s="3">
        <v>350.94804458999994</v>
      </c>
      <c r="F31" s="3">
        <v>359.55260292000025</v>
      </c>
      <c r="G31" s="3">
        <v>8.6045583300003408</v>
      </c>
      <c r="H31" s="31">
        <v>2.4518040384162106E-2</v>
      </c>
      <c r="I31" s="2">
        <v>3.9573896607194139E-2</v>
      </c>
    </row>
    <row r="32" spans="1:9" x14ac:dyDescent="0.25">
      <c r="A32" s="23">
        <v>7</v>
      </c>
      <c r="B32" s="1" t="s">
        <v>1</v>
      </c>
      <c r="C32" s="1" t="s">
        <v>106</v>
      </c>
      <c r="D32" s="3">
        <v>338.54685641999987</v>
      </c>
      <c r="E32" s="3">
        <v>346.29450961999999</v>
      </c>
      <c r="F32" s="3">
        <v>357.63245185000022</v>
      </c>
      <c r="G32" s="3">
        <v>11.337942230000198</v>
      </c>
      <c r="H32" s="31">
        <v>3.2740750762816552E-2</v>
      </c>
      <c r="I32" s="2">
        <v>3.9362556571557454E-2</v>
      </c>
    </row>
    <row r="33" spans="1:9" x14ac:dyDescent="0.25">
      <c r="A33" s="23">
        <v>8</v>
      </c>
      <c r="B33" s="1" t="s">
        <v>1</v>
      </c>
      <c r="C33" s="1" t="s">
        <v>105</v>
      </c>
      <c r="D33" s="3">
        <v>331.87502741999992</v>
      </c>
      <c r="E33" s="3">
        <v>332.85358664999995</v>
      </c>
      <c r="F33" s="3">
        <v>340.80358846999991</v>
      </c>
      <c r="G33" s="3">
        <v>7.9500018199999332</v>
      </c>
      <c r="H33" s="31">
        <v>2.3884380817441715E-2</v>
      </c>
      <c r="I33" s="2">
        <v>3.7510299922577199E-2</v>
      </c>
    </row>
    <row r="34" spans="1:9" x14ac:dyDescent="0.25">
      <c r="A34" s="23">
        <v>9</v>
      </c>
      <c r="B34" s="1" t="s">
        <v>1</v>
      </c>
      <c r="C34" s="1" t="s">
        <v>108</v>
      </c>
      <c r="D34" s="3">
        <v>295.56700774000001</v>
      </c>
      <c r="E34" s="3">
        <v>314.63223691999997</v>
      </c>
      <c r="F34" s="3">
        <v>334.93445177000012</v>
      </c>
      <c r="G34" s="3">
        <v>20.302214850000144</v>
      </c>
      <c r="H34" s="31">
        <v>6.4526810884805455E-2</v>
      </c>
      <c r="I34" s="2">
        <v>3.6864317646123038E-2</v>
      </c>
    </row>
    <row r="35" spans="1:9" x14ac:dyDescent="0.25">
      <c r="A35" s="23">
        <v>10</v>
      </c>
      <c r="B35" s="1" t="s">
        <v>1</v>
      </c>
      <c r="C35" s="1" t="s">
        <v>4</v>
      </c>
      <c r="D35" s="3">
        <v>299.08439734999968</v>
      </c>
      <c r="E35" s="3">
        <v>303.83964198000001</v>
      </c>
      <c r="F35" s="3">
        <v>310.30850456999974</v>
      </c>
      <c r="G35" s="3">
        <v>6.468862589999735</v>
      </c>
      <c r="H35" s="31">
        <v>2.1290383795362498E-2</v>
      </c>
      <c r="I35" s="2">
        <v>3.4153880618459885E-2</v>
      </c>
    </row>
    <row r="36" spans="1:9" x14ac:dyDescent="0.25">
      <c r="A36" s="23">
        <v>11</v>
      </c>
      <c r="B36" s="1" t="s">
        <v>1</v>
      </c>
      <c r="C36" s="1" t="s">
        <v>5</v>
      </c>
      <c r="D36" s="3">
        <v>284.14160353000005</v>
      </c>
      <c r="E36" s="3">
        <v>293.47860068</v>
      </c>
      <c r="F36" s="3">
        <v>297.33624156999986</v>
      </c>
      <c r="G36" s="3">
        <v>3.8576408899998667</v>
      </c>
      <c r="H36" s="31">
        <v>1.3144538924001886E-2</v>
      </c>
      <c r="I36" s="2">
        <v>3.2726097894724332E-2</v>
      </c>
    </row>
    <row r="37" spans="1:9" x14ac:dyDescent="0.25">
      <c r="A37" s="23">
        <v>12</v>
      </c>
      <c r="B37" s="1" t="s">
        <v>1</v>
      </c>
      <c r="C37" s="1" t="s">
        <v>8</v>
      </c>
      <c r="D37" s="3">
        <v>281.41585212999996</v>
      </c>
      <c r="E37" s="3">
        <v>286.49757197000008</v>
      </c>
      <c r="F37" s="3">
        <v>291.28175683000001</v>
      </c>
      <c r="G37" s="3">
        <v>4.7841848599998951</v>
      </c>
      <c r="H37" s="31">
        <v>1.6698867034380522E-2</v>
      </c>
      <c r="I37" s="2">
        <v>3.2059715420603013E-2</v>
      </c>
    </row>
    <row r="38" spans="1:9" x14ac:dyDescent="0.25">
      <c r="A38" s="23">
        <v>13</v>
      </c>
      <c r="B38" s="1" t="s">
        <v>1</v>
      </c>
      <c r="C38" s="1" t="s">
        <v>109</v>
      </c>
      <c r="D38" s="3">
        <v>268.93680057</v>
      </c>
      <c r="E38" s="3">
        <v>276.93392539000001</v>
      </c>
      <c r="F38" s="3">
        <v>283.51877509000008</v>
      </c>
      <c r="G38" s="3">
        <v>6.5848497000001069</v>
      </c>
      <c r="H38" s="31">
        <v>2.3777692425103959E-2</v>
      </c>
      <c r="I38" s="2">
        <v>3.1205288462635348E-2</v>
      </c>
    </row>
    <row r="39" spans="1:9" x14ac:dyDescent="0.25">
      <c r="A39" s="23">
        <v>14</v>
      </c>
      <c r="B39" s="1" t="s">
        <v>1</v>
      </c>
      <c r="C39" s="1" t="s">
        <v>107</v>
      </c>
      <c r="D39" s="3">
        <v>252.61358159999997</v>
      </c>
      <c r="E39" s="3">
        <v>259.18134531000015</v>
      </c>
      <c r="F39" s="3">
        <v>265.59175617</v>
      </c>
      <c r="G39" s="3">
        <v>6.4104108599998657</v>
      </c>
      <c r="H39" s="31">
        <v>2.4733303441775632E-2</v>
      </c>
      <c r="I39" s="2">
        <v>2.9232164120178161E-2</v>
      </c>
    </row>
    <row r="40" spans="1:9" ht="22.5" x14ac:dyDescent="0.25">
      <c r="A40" s="23">
        <v>15</v>
      </c>
      <c r="B40" s="1" t="s">
        <v>1</v>
      </c>
      <c r="C40" s="1" t="s">
        <v>111</v>
      </c>
      <c r="D40" s="3">
        <v>248.73459086000008</v>
      </c>
      <c r="E40" s="3">
        <v>253.66228817999999</v>
      </c>
      <c r="F40" s="3">
        <v>249.3622191</v>
      </c>
      <c r="G40" s="3">
        <v>-4.3000690799999832</v>
      </c>
      <c r="H40" s="26">
        <v>-1.695194469328698E-2</v>
      </c>
      <c r="I40" s="2">
        <v>2.7445871887067257E-2</v>
      </c>
    </row>
    <row r="41" spans="1:9" x14ac:dyDescent="0.25">
      <c r="A41" s="23">
        <v>16</v>
      </c>
      <c r="B41" s="1" t="s">
        <v>1</v>
      </c>
      <c r="C41" s="1" t="s">
        <v>7</v>
      </c>
      <c r="D41" s="3">
        <v>222.30203170999994</v>
      </c>
      <c r="E41" s="3">
        <v>226.7241506199999</v>
      </c>
      <c r="F41" s="3">
        <v>229.57220618999995</v>
      </c>
      <c r="G41" s="3">
        <v>2.8480555700000227</v>
      </c>
      <c r="H41" s="31">
        <v>1.2561765309128866E-2</v>
      </c>
      <c r="I41" s="2">
        <v>2.5267698461551455E-2</v>
      </c>
    </row>
    <row r="42" spans="1:9" x14ac:dyDescent="0.25">
      <c r="A42" s="23">
        <v>17</v>
      </c>
      <c r="B42" s="1" t="s">
        <v>1</v>
      </c>
      <c r="C42" s="1" t="s">
        <v>110</v>
      </c>
      <c r="D42" s="3">
        <v>219.48000884999996</v>
      </c>
      <c r="E42" s="3">
        <v>224.66986714000004</v>
      </c>
      <c r="F42" s="3">
        <v>228.48002128000013</v>
      </c>
      <c r="G42" s="3">
        <v>3.8101541400000749</v>
      </c>
      <c r="H42" s="31">
        <v>1.6958901469531863E-2</v>
      </c>
      <c r="I42" s="2">
        <v>2.5147487921137465E-2</v>
      </c>
    </row>
    <row r="43" spans="1:9" x14ac:dyDescent="0.25">
      <c r="A43" s="23">
        <v>18</v>
      </c>
      <c r="B43" s="1" t="s">
        <v>1</v>
      </c>
      <c r="C43" s="1" t="s">
        <v>113</v>
      </c>
      <c r="D43" s="3">
        <v>157.13554783999993</v>
      </c>
      <c r="E43" s="3">
        <v>161.23871148999999</v>
      </c>
      <c r="F43" s="3">
        <v>165.36322577999999</v>
      </c>
      <c r="G43" s="3">
        <v>4.1245142900000218</v>
      </c>
      <c r="H43" s="31">
        <v>2.5580173966199327E-2</v>
      </c>
      <c r="I43" s="2">
        <v>1.8200583576656409E-2</v>
      </c>
    </row>
    <row r="44" spans="1:9" x14ac:dyDescent="0.25">
      <c r="A44" s="23">
        <v>19</v>
      </c>
      <c r="B44" s="1" t="s">
        <v>1</v>
      </c>
      <c r="C44" s="1" t="s">
        <v>112</v>
      </c>
      <c r="D44" s="3">
        <v>146.18305996000001</v>
      </c>
      <c r="E44" s="3">
        <v>148.53251630000005</v>
      </c>
      <c r="F44" s="3">
        <v>151.41832633000013</v>
      </c>
      <c r="G44" s="3">
        <v>2.8858100300000906</v>
      </c>
      <c r="H44" s="31">
        <v>1.9428809946042028E-2</v>
      </c>
      <c r="I44" s="2">
        <v>1.6665748327098228E-2</v>
      </c>
    </row>
    <row r="45" spans="1:9" x14ac:dyDescent="0.25">
      <c r="A45" s="23">
        <v>20</v>
      </c>
      <c r="B45" s="1" t="s">
        <v>1</v>
      </c>
      <c r="C45" s="1" t="s">
        <v>114</v>
      </c>
      <c r="D45" s="3">
        <v>144.25467491000003</v>
      </c>
      <c r="E45" s="3">
        <v>149.94421349000001</v>
      </c>
      <c r="F45" s="3">
        <v>150.60497609000004</v>
      </c>
      <c r="G45" s="3">
        <v>0.66076260000002385</v>
      </c>
      <c r="H45" s="2">
        <v>4.4067229046093935E-3</v>
      </c>
      <c r="I45" s="2">
        <v>1.6576227522515533E-2</v>
      </c>
    </row>
    <row r="46" spans="1:9" x14ac:dyDescent="0.25">
      <c r="A46" s="23">
        <v>21</v>
      </c>
      <c r="B46" s="1" t="s">
        <v>1</v>
      </c>
      <c r="C46" s="1" t="s">
        <v>115</v>
      </c>
      <c r="D46" s="3">
        <v>143.61608644000003</v>
      </c>
      <c r="E46" s="3">
        <v>143.87415550999995</v>
      </c>
      <c r="F46" s="3">
        <v>144.48060259999994</v>
      </c>
      <c r="G46" s="3">
        <v>0.60644708999997377</v>
      </c>
      <c r="H46" s="2">
        <v>4.2151218045399595E-3</v>
      </c>
      <c r="I46" s="2">
        <v>1.5902152793786532E-2</v>
      </c>
    </row>
    <row r="47" spans="1:9" x14ac:dyDescent="0.25">
      <c r="A47" s="23">
        <v>22</v>
      </c>
      <c r="B47" s="1" t="s">
        <v>1</v>
      </c>
      <c r="C47" s="1" t="s">
        <v>116</v>
      </c>
      <c r="D47" s="3">
        <v>138.91489213999998</v>
      </c>
      <c r="E47" s="3">
        <v>139.77416472999994</v>
      </c>
      <c r="F47" s="3">
        <v>142.09814040999987</v>
      </c>
      <c r="G47" s="3">
        <v>2.3239756799999474</v>
      </c>
      <c r="H47" s="31">
        <v>1.6626646880624495E-2</v>
      </c>
      <c r="I47" s="2">
        <v>1.5639928819848041E-2</v>
      </c>
    </row>
    <row r="48" spans="1:9" x14ac:dyDescent="0.25">
      <c r="A48" s="23">
        <v>23</v>
      </c>
      <c r="B48" s="1" t="s">
        <v>1</v>
      </c>
      <c r="C48" s="1" t="s">
        <v>117</v>
      </c>
      <c r="D48" s="3">
        <v>93.164588669999986</v>
      </c>
      <c r="E48" s="3">
        <v>95.319444430000004</v>
      </c>
      <c r="F48" s="3">
        <v>96.437065579999938</v>
      </c>
      <c r="G48" s="3">
        <v>1.1176211499999316</v>
      </c>
      <c r="H48" s="31">
        <v>1.1725006966660217E-2</v>
      </c>
      <c r="I48" s="2">
        <v>1.0614275717573535E-2</v>
      </c>
    </row>
    <row r="49" spans="1:9" x14ac:dyDescent="0.25">
      <c r="A49" s="23">
        <v>24</v>
      </c>
      <c r="B49" s="1" t="s">
        <v>1</v>
      </c>
      <c r="C49" s="1" t="s">
        <v>11</v>
      </c>
      <c r="D49" s="3">
        <v>85.394252350000002</v>
      </c>
      <c r="E49" s="3">
        <v>86.54350737999998</v>
      </c>
      <c r="F49" s="3">
        <v>87.905040329999991</v>
      </c>
      <c r="G49" s="3">
        <v>1.3615329500000179</v>
      </c>
      <c r="H49" s="31">
        <v>1.5732352330276197E-2</v>
      </c>
      <c r="I49" s="2">
        <v>9.6752045431434813E-3</v>
      </c>
    </row>
    <row r="50" spans="1:9" x14ac:dyDescent="0.25">
      <c r="A50" s="23">
        <v>25</v>
      </c>
      <c r="B50" s="1" t="s">
        <v>1</v>
      </c>
      <c r="C50" s="1" t="s">
        <v>6</v>
      </c>
      <c r="D50" s="3">
        <v>79.755570230000018</v>
      </c>
      <c r="E50" s="3">
        <v>81.74265372999993</v>
      </c>
      <c r="F50" s="3">
        <v>84.606377239999986</v>
      </c>
      <c r="G50" s="3">
        <v>2.86372351000005</v>
      </c>
      <c r="H50" s="31">
        <v>3.5033405196986535E-2</v>
      </c>
      <c r="I50" s="2">
        <v>9.3121395812839972E-3</v>
      </c>
    </row>
    <row r="51" spans="1:9" ht="22.5" x14ac:dyDescent="0.25">
      <c r="A51" s="23">
        <v>26</v>
      </c>
      <c r="B51" s="1" t="s">
        <v>1</v>
      </c>
      <c r="C51" s="1" t="s">
        <v>118</v>
      </c>
      <c r="D51" s="3">
        <v>77.95539100000002</v>
      </c>
      <c r="E51" s="3">
        <v>79.334164709999982</v>
      </c>
      <c r="F51" s="3">
        <v>81.001080239999965</v>
      </c>
      <c r="G51" s="3">
        <v>1.6669155299999863</v>
      </c>
      <c r="H51" s="31">
        <v>2.1011320105193892E-2</v>
      </c>
      <c r="I51" s="2">
        <v>8.9153251803937537E-3</v>
      </c>
    </row>
    <row r="52" spans="1:9" x14ac:dyDescent="0.25">
      <c r="A52" s="23">
        <v>27</v>
      </c>
      <c r="B52" s="1" t="s">
        <v>1</v>
      </c>
      <c r="C52" s="1" t="s">
        <v>119</v>
      </c>
      <c r="D52" s="3">
        <v>80.078516690000001</v>
      </c>
      <c r="E52" s="3">
        <v>80.018819979999975</v>
      </c>
      <c r="F52" s="3">
        <v>79.790105549999979</v>
      </c>
      <c r="G52" s="3">
        <v>-0.22871442999999225</v>
      </c>
      <c r="H52" s="27">
        <v>-2.8582579705269022E-3</v>
      </c>
      <c r="I52" s="2">
        <v>8.7820401289526121E-3</v>
      </c>
    </row>
    <row r="53" spans="1:9" x14ac:dyDescent="0.25">
      <c r="A53" s="23">
        <v>28</v>
      </c>
      <c r="B53" s="1" t="s">
        <v>1</v>
      </c>
      <c r="C53" s="1" t="s">
        <v>3</v>
      </c>
      <c r="D53" s="3">
        <v>73.023167799999982</v>
      </c>
      <c r="E53" s="3">
        <v>73.548644870000004</v>
      </c>
      <c r="F53" s="3">
        <v>75.707801669999981</v>
      </c>
      <c r="G53" s="3">
        <v>2.1591567999999821</v>
      </c>
      <c r="H53" s="31">
        <v>2.9356853600992553E-2</v>
      </c>
      <c r="I53" s="2">
        <v>8.3327243115888534E-3</v>
      </c>
    </row>
    <row r="54" spans="1:9" x14ac:dyDescent="0.25">
      <c r="A54" s="23">
        <v>29</v>
      </c>
      <c r="B54" s="1" t="s">
        <v>1</v>
      </c>
      <c r="C54" s="1" t="s">
        <v>120</v>
      </c>
      <c r="D54" s="3">
        <v>66.521748640000027</v>
      </c>
      <c r="E54" s="3">
        <v>69.149009799999988</v>
      </c>
      <c r="F54" s="3">
        <v>70.395287749999966</v>
      </c>
      <c r="G54" s="3">
        <v>1.2462779499999881</v>
      </c>
      <c r="H54" s="31">
        <v>1.8023077316719413E-2</v>
      </c>
      <c r="I54" s="2">
        <v>7.7480063179295559E-3</v>
      </c>
    </row>
    <row r="55" spans="1:9" x14ac:dyDescent="0.25">
      <c r="A55" s="23">
        <v>30</v>
      </c>
      <c r="B55" s="1" t="s">
        <v>1</v>
      </c>
      <c r="C55" s="1" t="s">
        <v>121</v>
      </c>
      <c r="D55" s="3">
        <v>64.999549819999984</v>
      </c>
      <c r="E55" s="3">
        <v>65.152432359999992</v>
      </c>
      <c r="F55" s="3">
        <v>65.656824340000014</v>
      </c>
      <c r="G55" s="3">
        <v>0.5043919800000265</v>
      </c>
      <c r="H55" s="31">
        <v>7.7417214020960396E-3</v>
      </c>
      <c r="I55" s="2">
        <v>7.2264707775345572E-3</v>
      </c>
    </row>
    <row r="56" spans="1:9" x14ac:dyDescent="0.25">
      <c r="A56" s="23">
        <v>31</v>
      </c>
      <c r="B56" s="1" t="s">
        <v>2</v>
      </c>
      <c r="C56" s="1" t="s">
        <v>14</v>
      </c>
      <c r="D56" s="3">
        <v>54.389251610000009</v>
      </c>
      <c r="E56" s="3">
        <v>54.255134110000014</v>
      </c>
      <c r="F56" s="3">
        <v>54.245554730000002</v>
      </c>
      <c r="G56" s="3">
        <v>-9.5793800000101327E-3</v>
      </c>
      <c r="H56" s="27">
        <v>-1.7656172373638117E-4</v>
      </c>
      <c r="I56" s="2">
        <v>5.970497659733392E-3</v>
      </c>
    </row>
    <row r="57" spans="1:9" x14ac:dyDescent="0.25">
      <c r="A57" s="23">
        <v>32</v>
      </c>
      <c r="B57" s="1" t="s">
        <v>2</v>
      </c>
      <c r="C57" s="1" t="s">
        <v>124</v>
      </c>
      <c r="D57" s="3">
        <v>35.298164120000003</v>
      </c>
      <c r="E57" s="3">
        <v>36.340902189999987</v>
      </c>
      <c r="F57" s="3">
        <v>37.331077890000003</v>
      </c>
      <c r="G57" s="3">
        <v>0.99017570000001043</v>
      </c>
      <c r="H57" s="31">
        <v>2.7246866212156929E-2</v>
      </c>
      <c r="I57" s="2">
        <v>4.1088180273379238E-3</v>
      </c>
    </row>
    <row r="58" spans="1:9" x14ac:dyDescent="0.25">
      <c r="A58" s="23">
        <v>33</v>
      </c>
      <c r="B58" s="1" t="s">
        <v>2</v>
      </c>
      <c r="C58" s="1" t="s">
        <v>123</v>
      </c>
      <c r="D58" s="3">
        <v>35.66049727</v>
      </c>
      <c r="E58" s="3">
        <v>36.259401579999988</v>
      </c>
      <c r="F58" s="3">
        <v>36.919870370000012</v>
      </c>
      <c r="G58" s="3">
        <v>0.66046879000002146</v>
      </c>
      <c r="H58" s="31">
        <v>1.8215104530691532E-2</v>
      </c>
      <c r="I58" s="2">
        <v>4.0635587697260382E-3</v>
      </c>
    </row>
    <row r="59" spans="1:9" x14ac:dyDescent="0.25">
      <c r="A59" s="23">
        <v>34</v>
      </c>
      <c r="B59" s="1" t="s">
        <v>2</v>
      </c>
      <c r="C59" s="1" t="s">
        <v>12</v>
      </c>
      <c r="D59" s="3">
        <v>34.726663480000013</v>
      </c>
      <c r="E59" s="3">
        <v>35.110501610000007</v>
      </c>
      <c r="F59" s="3">
        <v>35.858927249999986</v>
      </c>
      <c r="G59" s="3">
        <v>0.74842563999997824</v>
      </c>
      <c r="H59" s="31">
        <v>2.1316290160514687E-2</v>
      </c>
      <c r="I59" s="2">
        <v>3.9467868342817633E-3</v>
      </c>
    </row>
    <row r="60" spans="1:9" x14ac:dyDescent="0.25">
      <c r="A60" s="23">
        <v>35</v>
      </c>
      <c r="B60" s="1" t="s">
        <v>2</v>
      </c>
      <c r="C60" s="1" t="s">
        <v>13</v>
      </c>
      <c r="D60" s="3">
        <v>30.534425849999998</v>
      </c>
      <c r="E60" s="3">
        <v>31.417793790000005</v>
      </c>
      <c r="F60" s="3">
        <v>32.955107630000008</v>
      </c>
      <c r="G60" s="3">
        <v>1.5373138400000035</v>
      </c>
      <c r="H60" s="31">
        <v>4.8931311035891913E-2</v>
      </c>
      <c r="I60" s="2">
        <v>3.6271800327329251E-3</v>
      </c>
    </row>
    <row r="61" spans="1:9" x14ac:dyDescent="0.25">
      <c r="A61" s="23">
        <v>36</v>
      </c>
      <c r="B61" s="1" t="s">
        <v>2</v>
      </c>
      <c r="C61" s="1" t="s">
        <v>126</v>
      </c>
      <c r="D61" s="3">
        <v>32.026118690000004</v>
      </c>
      <c r="E61" s="3">
        <v>32.346008059999988</v>
      </c>
      <c r="F61" s="3">
        <v>32.557086380000001</v>
      </c>
      <c r="G61" s="3">
        <v>0.21107832000001148</v>
      </c>
      <c r="H61" s="31">
        <v>6.5256374019468889E-3</v>
      </c>
      <c r="I61" s="2">
        <v>3.5833721123700985E-3</v>
      </c>
    </row>
    <row r="62" spans="1:9" ht="22.5" x14ac:dyDescent="0.25">
      <c r="A62" s="23">
        <v>37</v>
      </c>
      <c r="B62" s="1" t="s">
        <v>2</v>
      </c>
      <c r="C62" s="1" t="s">
        <v>122</v>
      </c>
      <c r="D62" s="3">
        <v>28.51020566</v>
      </c>
      <c r="E62" s="3">
        <v>29.290268029999996</v>
      </c>
      <c r="F62" s="3">
        <v>30.634719730000015</v>
      </c>
      <c r="G62" s="3">
        <v>1.3444517000000178</v>
      </c>
      <c r="H62" s="31">
        <v>4.5900969517349205E-2</v>
      </c>
      <c r="I62" s="2">
        <v>3.3717882205267558E-3</v>
      </c>
    </row>
    <row r="63" spans="1:9" x14ac:dyDescent="0.25">
      <c r="A63" s="23">
        <v>38</v>
      </c>
      <c r="B63" s="1" t="s">
        <v>2</v>
      </c>
      <c r="C63" s="1" t="s">
        <v>125</v>
      </c>
      <c r="D63" s="3">
        <v>28.913867740000015</v>
      </c>
      <c r="E63" s="3">
        <v>28.54131794000001</v>
      </c>
      <c r="F63" s="3">
        <v>29.430702590000006</v>
      </c>
      <c r="G63" s="3">
        <v>0.88938464999999856</v>
      </c>
      <c r="H63" s="31">
        <v>3.1161302777596898E-2</v>
      </c>
      <c r="I63" s="2">
        <v>3.2392689467829598E-3</v>
      </c>
    </row>
    <row r="64" spans="1:9" x14ac:dyDescent="0.25">
      <c r="A64" s="23">
        <v>39</v>
      </c>
      <c r="B64" s="1" t="s">
        <v>2</v>
      </c>
      <c r="C64" s="1" t="s">
        <v>127</v>
      </c>
      <c r="D64" s="3">
        <v>17.813749440000002</v>
      </c>
      <c r="E64" s="3">
        <v>17.937047270000001</v>
      </c>
      <c r="F64" s="3">
        <v>18.080354320000001</v>
      </c>
      <c r="G64" s="3">
        <v>0.14330705000000074</v>
      </c>
      <c r="H64" s="31">
        <v>7.9894448535955016E-3</v>
      </c>
      <c r="I64" s="2">
        <v>1.9900010921081149E-3</v>
      </c>
    </row>
    <row r="65" spans="1:9" x14ac:dyDescent="0.25">
      <c r="A65" s="23">
        <v>40</v>
      </c>
      <c r="B65" s="1" t="s">
        <v>15</v>
      </c>
      <c r="C65" s="1" t="s">
        <v>128</v>
      </c>
      <c r="D65" s="3">
        <v>8.8742492599999974</v>
      </c>
      <c r="E65" s="3">
        <v>8.9903831400000023</v>
      </c>
      <c r="F65" s="3">
        <v>9.5076869699999982</v>
      </c>
      <c r="G65" s="3">
        <v>0.51730382999999636</v>
      </c>
      <c r="H65" s="31">
        <v>5.753968679025577E-2</v>
      </c>
      <c r="I65" s="2">
        <v>1.0464566744022798E-3</v>
      </c>
    </row>
    <row r="66" spans="1:9" x14ac:dyDescent="0.25">
      <c r="A66" s="98" t="s">
        <v>0</v>
      </c>
      <c r="B66" s="98"/>
      <c r="C66" s="22" t="s">
        <v>16</v>
      </c>
      <c r="D66" s="4">
        <v>8732.9922554400018</v>
      </c>
      <c r="E66" s="4">
        <v>8914.8629784299992</v>
      </c>
      <c r="F66" s="4">
        <v>9085.6001997700041</v>
      </c>
      <c r="G66" s="4">
        <v>170.73722134000587</v>
      </c>
      <c r="H66" s="5">
        <v>1.9151973704263765E-2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>
      <selection activeCell="A18" sqref="A18"/>
    </sheetView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4" t="s">
        <v>178</v>
      </c>
    </row>
    <row r="3" spans="1:7" x14ac:dyDescent="0.25">
      <c r="A3" s="29" t="s">
        <v>179</v>
      </c>
    </row>
    <row r="4" spans="1:7" ht="15" customHeight="1" x14ac:dyDescent="0.25">
      <c r="E4" s="96" t="s">
        <v>298</v>
      </c>
      <c r="F4" s="96"/>
    </row>
    <row r="5" spans="1:7" x14ac:dyDescent="0.25">
      <c r="A5" s="91" t="s">
        <v>0</v>
      </c>
      <c r="B5" s="91" t="s">
        <v>292</v>
      </c>
      <c r="C5" s="91" t="s">
        <v>293</v>
      </c>
      <c r="D5" s="91" t="s">
        <v>295</v>
      </c>
      <c r="E5" s="91" t="s">
        <v>20</v>
      </c>
      <c r="F5" s="91" t="s">
        <v>21</v>
      </c>
      <c r="G5" s="91" t="s">
        <v>154</v>
      </c>
    </row>
    <row r="6" spans="1:7" x14ac:dyDescent="0.25">
      <c r="A6" s="1" t="s">
        <v>180</v>
      </c>
      <c r="B6" s="3">
        <v>8732.9922554399946</v>
      </c>
      <c r="C6" s="3">
        <v>8914.8629784299992</v>
      </c>
      <c r="D6" s="3">
        <v>9085.6001997700005</v>
      </c>
      <c r="E6" s="3">
        <v>170.73722134000207</v>
      </c>
      <c r="F6" s="2">
        <v>1.9151973704263338E-2</v>
      </c>
      <c r="G6" s="2">
        <v>1.9151973704263119E-2</v>
      </c>
    </row>
    <row r="7" spans="1:7" x14ac:dyDescent="0.25">
      <c r="A7" s="1" t="s">
        <v>181</v>
      </c>
      <c r="B7" s="3">
        <v>-571.78711599999997</v>
      </c>
      <c r="C7" s="3">
        <v>-581.52410695000015</v>
      </c>
      <c r="D7" s="3">
        <v>-589.16011136999998</v>
      </c>
      <c r="E7" s="3">
        <v>-7.6360044199998383</v>
      </c>
      <c r="F7" s="2">
        <v>1.313101955488904E-2</v>
      </c>
      <c r="G7" s="2">
        <v>1.313101955488925E-2</v>
      </c>
    </row>
    <row r="8" spans="1:7" x14ac:dyDescent="0.25">
      <c r="A8" s="1" t="s">
        <v>182</v>
      </c>
      <c r="B8" s="3">
        <v>9304.7793714399941</v>
      </c>
      <c r="C8" s="3">
        <v>9496.3870853799999</v>
      </c>
      <c r="D8" s="3">
        <v>9674.7603111400022</v>
      </c>
      <c r="E8" s="3">
        <v>178.37322576000213</v>
      </c>
      <c r="F8" s="2">
        <v>1.8783272433640957E-2</v>
      </c>
      <c r="G8" s="2">
        <v>1.8783272433640752E-2</v>
      </c>
    </row>
    <row r="9" spans="1:7" x14ac:dyDescent="0.25">
      <c r="A9" s="1" t="s">
        <v>183</v>
      </c>
      <c r="B9" s="3">
        <v>8876.2504967099994</v>
      </c>
      <c r="C9" s="3">
        <v>9067.9000008000003</v>
      </c>
      <c r="D9" s="3">
        <v>9250.2764432600015</v>
      </c>
      <c r="E9" s="3">
        <v>182.37644246000099</v>
      </c>
      <c r="F9" s="2">
        <v>2.0112312932863301E-2</v>
      </c>
      <c r="G9" s="2">
        <v>2.0112312932863093E-2</v>
      </c>
    </row>
    <row r="10" spans="1:7" x14ac:dyDescent="0.25">
      <c r="A10" s="1" t="s">
        <v>184</v>
      </c>
      <c r="B10" s="3">
        <v>287.3114312300001</v>
      </c>
      <c r="C10" s="3">
        <v>284.82608400999999</v>
      </c>
      <c r="D10" s="3">
        <v>273.81606844000004</v>
      </c>
      <c r="E10" s="3">
        <v>-11.010015569999933</v>
      </c>
      <c r="F10" s="2">
        <v>-3.8655222214877556E-2</v>
      </c>
      <c r="G10" s="2">
        <v>-3.8655222214877355E-2</v>
      </c>
    </row>
    <row r="11" spans="1:7" x14ac:dyDescent="0.25">
      <c r="A11" s="1" t="s">
        <v>185</v>
      </c>
      <c r="B11" s="3">
        <v>141.2174435</v>
      </c>
      <c r="C11" s="3">
        <v>143.66100057</v>
      </c>
      <c r="D11" s="3">
        <v>150.66779944000001</v>
      </c>
      <c r="E11" s="3">
        <v>7.0067988700000043</v>
      </c>
      <c r="F11" s="2">
        <v>4.8773145406194526E-2</v>
      </c>
      <c r="G11" s="2">
        <v>4.8773145406194311E-2</v>
      </c>
    </row>
    <row r="12" spans="1:7" x14ac:dyDescent="0.25">
      <c r="A12" s="1" t="s">
        <v>186</v>
      </c>
      <c r="B12" s="3">
        <v>428.5288747300001</v>
      </c>
      <c r="C12" s="3">
        <v>428.48708457999993</v>
      </c>
      <c r="D12" s="3">
        <v>424.48386787999999</v>
      </c>
      <c r="E12" s="3">
        <v>-4.0032166999999284</v>
      </c>
      <c r="F12" s="2">
        <v>-9.3426776303511087E-3</v>
      </c>
      <c r="G12" s="2">
        <v>-9.3426776303511053E-3</v>
      </c>
    </row>
    <row r="13" spans="1:7" x14ac:dyDescent="0.25">
      <c r="A13" s="16" t="s">
        <v>56</v>
      </c>
      <c r="B13" s="5">
        <v>4.6054705611325158E-2</v>
      </c>
      <c r="C13" s="5">
        <v>4.5121063487362466E-2</v>
      </c>
      <c r="D13" s="5">
        <v>4.3875388560399589E-2</v>
      </c>
      <c r="E13" s="5">
        <v>-1.2456749269628767E-3</v>
      </c>
    </row>
    <row r="16" spans="1:7" ht="15.75" x14ac:dyDescent="0.25">
      <c r="A16" s="14" t="s">
        <v>187</v>
      </c>
    </row>
    <row r="17" spans="1:8" x14ac:dyDescent="0.25">
      <c r="A17" s="29" t="s">
        <v>188</v>
      </c>
    </row>
    <row r="18" spans="1:8" ht="15" customHeight="1" x14ac:dyDescent="0.25">
      <c r="E18" s="96" t="s">
        <v>298</v>
      </c>
      <c r="F18" s="96"/>
    </row>
    <row r="19" spans="1:8" x14ac:dyDescent="0.25">
      <c r="A19" s="91" t="s">
        <v>0</v>
      </c>
      <c r="B19" s="91" t="s">
        <v>292</v>
      </c>
      <c r="C19" s="91" t="s">
        <v>293</v>
      </c>
      <c r="D19" s="91" t="s">
        <v>295</v>
      </c>
      <c r="E19" s="91" t="s">
        <v>20</v>
      </c>
      <c r="F19" s="91" t="s">
        <v>21</v>
      </c>
      <c r="G19" s="91" t="s">
        <v>154</v>
      </c>
      <c r="H19" s="91" t="s">
        <v>22</v>
      </c>
    </row>
    <row r="20" spans="1:8" x14ac:dyDescent="0.25">
      <c r="A20" s="1" t="s">
        <v>189</v>
      </c>
      <c r="B20" s="3">
        <v>194.11241514</v>
      </c>
      <c r="C20" s="3">
        <v>198.38246893999997</v>
      </c>
      <c r="D20" s="3">
        <v>204.44816120000004</v>
      </c>
      <c r="E20" s="3">
        <v>6.0656922600000795</v>
      </c>
      <c r="F20" s="2">
        <v>3.0575747405556415E-2</v>
      </c>
      <c r="G20" s="2">
        <v>3.0575747405556415E-2</v>
      </c>
      <c r="H20" s="2">
        <v>2.1132116416836523E-2</v>
      </c>
    </row>
    <row r="21" spans="1:8" x14ac:dyDescent="0.25">
      <c r="A21" s="1" t="s">
        <v>190</v>
      </c>
      <c r="B21" s="3">
        <v>0</v>
      </c>
      <c r="C21" s="3">
        <v>0</v>
      </c>
      <c r="D21" s="3">
        <v>0</v>
      </c>
      <c r="E21" s="3">
        <v>0</v>
      </c>
      <c r="F21" s="2" t="s">
        <v>0</v>
      </c>
      <c r="G21" s="2" t="s">
        <v>0</v>
      </c>
      <c r="H21" s="2">
        <v>0</v>
      </c>
    </row>
    <row r="22" spans="1:8" x14ac:dyDescent="0.25">
      <c r="A22" s="1" t="s">
        <v>191</v>
      </c>
      <c r="B22" s="3">
        <v>4575.0427297999995</v>
      </c>
      <c r="C22" s="3">
        <v>4679.2346460900008</v>
      </c>
      <c r="D22" s="3">
        <v>4755.913243500001</v>
      </c>
      <c r="E22" s="3">
        <v>76.678597409999853</v>
      </c>
      <c r="F22" s="2">
        <v>1.6386995568617824E-2</v>
      </c>
      <c r="G22" s="2">
        <v>1.6386995568617824E-2</v>
      </c>
      <c r="H22" s="2">
        <v>0.49157943871992421</v>
      </c>
    </row>
    <row r="23" spans="1:8" x14ac:dyDescent="0.25">
      <c r="A23" s="1" t="s">
        <v>192</v>
      </c>
      <c r="B23" s="3">
        <v>0</v>
      </c>
      <c r="C23" s="3">
        <v>0</v>
      </c>
      <c r="D23" s="3">
        <v>0</v>
      </c>
      <c r="E23" s="3">
        <v>0</v>
      </c>
      <c r="F23" s="2" t="s">
        <v>0</v>
      </c>
      <c r="G23" s="2" t="s">
        <v>0</v>
      </c>
      <c r="H23" s="2">
        <v>0</v>
      </c>
    </row>
    <row r="24" spans="1:8" x14ac:dyDescent="0.25">
      <c r="A24" s="1" t="s">
        <v>193</v>
      </c>
      <c r="B24" s="3">
        <v>640.46275653000009</v>
      </c>
      <c r="C24" s="3">
        <v>650.32289880999997</v>
      </c>
      <c r="D24" s="3">
        <v>661.75427577999994</v>
      </c>
      <c r="E24" s="3">
        <v>11.431376970000029</v>
      </c>
      <c r="F24" s="2">
        <v>1.7578001621837171E-2</v>
      </c>
      <c r="G24" s="2">
        <v>1.7578001621836984E-2</v>
      </c>
      <c r="H24" s="2">
        <v>6.8400069303838268E-2</v>
      </c>
    </row>
    <row r="25" spans="1:8" x14ac:dyDescent="0.25">
      <c r="A25" s="1" t="s">
        <v>194</v>
      </c>
      <c r="B25" s="3">
        <v>3892.4965846199998</v>
      </c>
      <c r="C25" s="3">
        <v>3965.8053200099998</v>
      </c>
      <c r="D25" s="3">
        <v>4050.0112482199997</v>
      </c>
      <c r="E25" s="3">
        <v>84.205928210000039</v>
      </c>
      <c r="F25" s="2">
        <v>2.1232995927744559E-2</v>
      </c>
      <c r="G25" s="2">
        <v>2.1232995927744563E-2</v>
      </c>
      <c r="H25" s="2">
        <v>0.4186161845846057</v>
      </c>
    </row>
    <row r="26" spans="1:8" x14ac:dyDescent="0.25">
      <c r="A26" s="1" t="s">
        <v>195</v>
      </c>
      <c r="B26" s="3">
        <v>0</v>
      </c>
      <c r="C26" s="3">
        <v>0</v>
      </c>
      <c r="D26" s="3">
        <v>0</v>
      </c>
      <c r="E26" s="3">
        <v>0</v>
      </c>
      <c r="F26" s="2" t="s">
        <v>0</v>
      </c>
      <c r="G26" s="2" t="s">
        <v>0</v>
      </c>
      <c r="H26" s="2">
        <v>0</v>
      </c>
    </row>
    <row r="27" spans="1:8" ht="22.5" x14ac:dyDescent="0.25">
      <c r="A27" s="1" t="s">
        <v>196</v>
      </c>
      <c r="B27" s="3">
        <v>2.6183978000000008</v>
      </c>
      <c r="C27" s="3">
        <v>2.6108587000000001</v>
      </c>
      <c r="D27" s="3">
        <v>2.6044664999999996</v>
      </c>
      <c r="E27" s="3">
        <v>-6.392200000000652E-3</v>
      </c>
      <c r="F27" s="2">
        <v>-2.4483132695004334E-3</v>
      </c>
      <c r="G27" s="2">
        <v>-2.4483132695000773E-3</v>
      </c>
      <c r="H27" s="2">
        <v>2.6920217310201337E-4</v>
      </c>
    </row>
    <row r="28" spans="1:8" x14ac:dyDescent="0.25">
      <c r="A28" s="1" t="s">
        <v>197</v>
      </c>
      <c r="B28" s="3">
        <v>0</v>
      </c>
      <c r="C28" s="3">
        <v>0</v>
      </c>
      <c r="D28" s="3">
        <v>0</v>
      </c>
      <c r="E28" s="3">
        <v>0</v>
      </c>
      <c r="F28" s="2" t="s">
        <v>0</v>
      </c>
      <c r="G28" s="2" t="s">
        <v>0</v>
      </c>
      <c r="H28" s="2">
        <v>0</v>
      </c>
    </row>
    <row r="29" spans="1:8" x14ac:dyDescent="0.25">
      <c r="A29" s="1" t="s">
        <v>198</v>
      </c>
      <c r="B29" s="3">
        <v>4.6487550000000002E-2</v>
      </c>
      <c r="C29" s="3">
        <v>3.0892830000000003E-2</v>
      </c>
      <c r="D29" s="3">
        <v>2.8915940000000001E-2</v>
      </c>
      <c r="E29" s="3">
        <v>-1.9768899999999994E-3</v>
      </c>
      <c r="F29" s="2">
        <v>-6.3991871252973564E-2</v>
      </c>
      <c r="G29" s="2">
        <v>-6.3991871252973453E-2</v>
      </c>
      <c r="H29" s="2">
        <v>2.9888016932786177E-6</v>
      </c>
    </row>
    <row r="30" spans="1:8" x14ac:dyDescent="0.25">
      <c r="A30" s="16" t="s">
        <v>182</v>
      </c>
      <c r="B30" s="4">
        <v>9304.7793714399941</v>
      </c>
      <c r="C30" s="4">
        <v>9496.3870853799999</v>
      </c>
      <c r="D30" s="4">
        <v>9674.7603111400022</v>
      </c>
      <c r="E30" s="4">
        <v>178.37322576000213</v>
      </c>
      <c r="F30" s="5">
        <v>1.8783272433640957E-2</v>
      </c>
      <c r="G30" s="5">
        <v>1.8783272433640752E-2</v>
      </c>
    </row>
    <row r="31" spans="1:8" x14ac:dyDescent="0.25">
      <c r="B31" s="74"/>
      <c r="C31" s="74"/>
      <c r="D31" s="74"/>
      <c r="E31" s="74"/>
    </row>
    <row r="33" spans="1:7" ht="15.75" x14ac:dyDescent="0.25">
      <c r="A33" s="14" t="s">
        <v>199</v>
      </c>
    </row>
    <row r="34" spans="1:7" x14ac:dyDescent="0.25">
      <c r="A34" s="29" t="s">
        <v>188</v>
      </c>
    </row>
    <row r="36" spans="1:7" ht="22.5" x14ac:dyDescent="0.25">
      <c r="A36" s="91" t="s">
        <v>0</v>
      </c>
      <c r="B36" s="91" t="s">
        <v>182</v>
      </c>
      <c r="C36" s="91" t="s">
        <v>200</v>
      </c>
      <c r="D36" s="91" t="s">
        <v>185</v>
      </c>
      <c r="E36" s="91" t="s">
        <v>201</v>
      </c>
      <c r="F36" s="91" t="s">
        <v>23</v>
      </c>
      <c r="G36" s="91" t="s">
        <v>202</v>
      </c>
    </row>
    <row r="37" spans="1:7" x14ac:dyDescent="0.25">
      <c r="A37" s="1" t="s">
        <v>189</v>
      </c>
      <c r="B37" s="3">
        <v>204.44816120000004</v>
      </c>
      <c r="C37" s="3">
        <v>4.6613913999999994</v>
      </c>
      <c r="D37" s="3">
        <v>2.39628884</v>
      </c>
      <c r="E37" s="3">
        <v>7.0576802399999989</v>
      </c>
      <c r="F37" s="2">
        <v>3.4520634465848146E-2</v>
      </c>
      <c r="G37" s="2">
        <v>0.96547936553415181</v>
      </c>
    </row>
    <row r="38" spans="1:7" x14ac:dyDescent="0.25">
      <c r="A38" s="1" t="s">
        <v>190</v>
      </c>
      <c r="B38" s="3">
        <v>0</v>
      </c>
      <c r="C38" s="3">
        <v>0</v>
      </c>
      <c r="D38" s="3">
        <v>0</v>
      </c>
      <c r="E38" s="3">
        <v>0</v>
      </c>
      <c r="F38" s="2" t="s">
        <v>0</v>
      </c>
      <c r="G38" s="2">
        <v>1</v>
      </c>
    </row>
    <row r="39" spans="1:7" x14ac:dyDescent="0.25">
      <c r="A39" s="1" t="s">
        <v>191</v>
      </c>
      <c r="B39" s="3">
        <v>4755.913243500001</v>
      </c>
      <c r="C39" s="3">
        <v>101.69163235000001</v>
      </c>
      <c r="D39" s="3">
        <v>57.6602678</v>
      </c>
      <c r="E39" s="3">
        <v>159.35190015000001</v>
      </c>
      <c r="F39" s="2">
        <v>3.3506056984489642E-2</v>
      </c>
      <c r="G39" s="2">
        <v>0.96649394301551039</v>
      </c>
    </row>
    <row r="40" spans="1:7" x14ac:dyDescent="0.25">
      <c r="A40" s="1" t="s">
        <v>192</v>
      </c>
      <c r="B40" s="3">
        <v>0</v>
      </c>
      <c r="C40" s="3">
        <v>0</v>
      </c>
      <c r="D40" s="3">
        <v>0</v>
      </c>
      <c r="E40" s="3">
        <v>0</v>
      </c>
      <c r="F40" s="2" t="s">
        <v>0</v>
      </c>
      <c r="G40" s="2">
        <v>1</v>
      </c>
    </row>
    <row r="41" spans="1:7" x14ac:dyDescent="0.25">
      <c r="A41" s="1" t="s">
        <v>193</v>
      </c>
      <c r="B41" s="3">
        <v>661.75427577999994</v>
      </c>
      <c r="C41" s="3">
        <v>10.424717479999998</v>
      </c>
      <c r="D41" s="3">
        <v>3.7448747299999998</v>
      </c>
      <c r="E41" s="3">
        <v>14.169592209999999</v>
      </c>
      <c r="F41" s="2">
        <v>2.1412165706520762E-2</v>
      </c>
      <c r="G41" s="2">
        <v>0.97858783429347929</v>
      </c>
    </row>
    <row r="42" spans="1:7" x14ac:dyDescent="0.25">
      <c r="A42" s="1" t="s">
        <v>194</v>
      </c>
      <c r="B42" s="3">
        <v>4050.0112482199997</v>
      </c>
      <c r="C42" s="3">
        <v>156.97636723000002</v>
      </c>
      <c r="D42" s="3">
        <v>86.866204669999988</v>
      </c>
      <c r="E42" s="3">
        <v>243.8425719</v>
      </c>
      <c r="F42" s="2">
        <v>6.020787522680833E-2</v>
      </c>
      <c r="G42" s="2">
        <v>0.93979212477319163</v>
      </c>
    </row>
    <row r="43" spans="1:7" x14ac:dyDescent="0.25">
      <c r="A43" s="1" t="s">
        <v>195</v>
      </c>
      <c r="B43" s="3">
        <v>0</v>
      </c>
      <c r="C43" s="3">
        <v>0</v>
      </c>
      <c r="D43" s="3">
        <v>0</v>
      </c>
      <c r="E43" s="3">
        <v>0</v>
      </c>
      <c r="F43" s="2" t="s">
        <v>0</v>
      </c>
      <c r="G43" s="2">
        <v>1</v>
      </c>
    </row>
    <row r="44" spans="1:7" ht="22.5" x14ac:dyDescent="0.25">
      <c r="A44" s="1" t="s">
        <v>196</v>
      </c>
      <c r="B44" s="3">
        <v>2.6044664999999996</v>
      </c>
      <c r="C44" s="3">
        <v>6.1959980000000005E-2</v>
      </c>
      <c r="D44" s="3">
        <v>1.6340000000000001E-4</v>
      </c>
      <c r="E44" s="3">
        <v>6.2123380000000006E-2</v>
      </c>
      <c r="F44" s="2">
        <v>2.3852631623405413E-2</v>
      </c>
      <c r="G44" s="2">
        <v>0.97614736837659455</v>
      </c>
    </row>
    <row r="45" spans="1:7" x14ac:dyDescent="0.25">
      <c r="A45" s="1" t="s">
        <v>197</v>
      </c>
      <c r="B45" s="3">
        <v>0</v>
      </c>
      <c r="C45" s="3">
        <v>0</v>
      </c>
      <c r="D45" s="3">
        <v>0</v>
      </c>
      <c r="E45" s="3">
        <v>0</v>
      </c>
      <c r="F45" s="2" t="s">
        <v>0</v>
      </c>
      <c r="G45" s="2">
        <v>1</v>
      </c>
    </row>
    <row r="46" spans="1:7" x14ac:dyDescent="0.25">
      <c r="A46" s="1" t="s">
        <v>198</v>
      </c>
      <c r="B46" s="3">
        <v>2.8915940000000001E-2</v>
      </c>
      <c r="C46" s="3">
        <v>0</v>
      </c>
      <c r="D46" s="3">
        <v>0</v>
      </c>
      <c r="E46" s="3">
        <v>0</v>
      </c>
      <c r="F46" s="2">
        <v>0</v>
      </c>
      <c r="G46" s="2">
        <v>1</v>
      </c>
    </row>
    <row r="47" spans="1:7" x14ac:dyDescent="0.25">
      <c r="A47" s="16" t="s">
        <v>203</v>
      </c>
      <c r="B47" s="4">
        <v>9674.7603111400022</v>
      </c>
      <c r="C47" s="4">
        <v>273.81606844000004</v>
      </c>
      <c r="D47" s="4">
        <v>150.66779944000001</v>
      </c>
      <c r="E47" s="4">
        <v>424.48386788000005</v>
      </c>
      <c r="F47" s="5">
        <v>4.3875388560399596E-2</v>
      </c>
      <c r="G47" s="5">
        <v>0.95612461143960037</v>
      </c>
    </row>
    <row r="50" spans="1:1" ht="15.75" x14ac:dyDescent="0.25">
      <c r="A50" s="14" t="s">
        <v>187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6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</cols>
  <sheetData>
    <row r="2" spans="1:3" ht="15.75" x14ac:dyDescent="0.25">
      <c r="A2" s="24" t="s">
        <v>68</v>
      </c>
      <c r="B2" s="24"/>
      <c r="C2" s="24"/>
    </row>
    <row r="20" spans="1:7" ht="15.75" x14ac:dyDescent="0.25">
      <c r="A20" s="24" t="s">
        <v>67</v>
      </c>
      <c r="B20" s="24"/>
      <c r="C20" s="24"/>
    </row>
    <row r="22" spans="1:7" x14ac:dyDescent="0.25">
      <c r="D22" s="102" t="s">
        <v>27</v>
      </c>
      <c r="E22" s="102"/>
      <c r="F22" s="102"/>
    </row>
    <row r="23" spans="1:7" x14ac:dyDescent="0.25">
      <c r="D23" s="103" t="s">
        <v>36</v>
      </c>
      <c r="E23" s="103"/>
      <c r="F23" s="103"/>
    </row>
    <row r="24" spans="1:7" ht="15" customHeight="1" x14ac:dyDescent="0.25">
      <c r="D24" s="104" t="s">
        <v>46</v>
      </c>
      <c r="E24" s="104"/>
      <c r="F24" s="104"/>
      <c r="G24" s="105" t="s">
        <v>298</v>
      </c>
    </row>
    <row r="25" spans="1:7" x14ac:dyDescent="0.25">
      <c r="A25" s="20" t="s">
        <v>17</v>
      </c>
      <c r="B25" s="91" t="s">
        <v>18</v>
      </c>
      <c r="C25" s="91" t="s">
        <v>19</v>
      </c>
      <c r="D25" s="91" t="s">
        <v>292</v>
      </c>
      <c r="E25" s="91" t="s">
        <v>293</v>
      </c>
      <c r="F25" s="91" t="s">
        <v>295</v>
      </c>
      <c r="G25" s="106"/>
    </row>
    <row r="26" spans="1:7" x14ac:dyDescent="0.25">
      <c r="A26" s="23">
        <v>1</v>
      </c>
      <c r="B26" s="1" t="s">
        <v>1</v>
      </c>
      <c r="C26" s="1" t="s">
        <v>4</v>
      </c>
      <c r="D26" s="6">
        <v>2.6383165049481922E-2</v>
      </c>
      <c r="E26" s="6">
        <v>2.2534021591337716E-2</v>
      </c>
      <c r="F26" s="6">
        <v>2.195684338841928E-2</v>
      </c>
      <c r="G26" s="2">
        <v>-5.7717820291843663E-4</v>
      </c>
    </row>
    <row r="27" spans="1:7" x14ac:dyDescent="0.25">
      <c r="A27" s="23">
        <v>2</v>
      </c>
      <c r="B27" s="1" t="s">
        <v>1</v>
      </c>
      <c r="C27" s="1" t="s">
        <v>5</v>
      </c>
      <c r="D27" s="6">
        <v>2.4004294491619761E-2</v>
      </c>
      <c r="E27" s="6">
        <v>2.34442526093902E-2</v>
      </c>
      <c r="F27" s="6">
        <v>2.4016164888097106E-2</v>
      </c>
      <c r="G27" s="27">
        <v>5.7191227870690559E-4</v>
      </c>
    </row>
    <row r="28" spans="1:7" x14ac:dyDescent="0.25">
      <c r="A28" s="23">
        <v>3</v>
      </c>
      <c r="B28" s="1" t="s">
        <v>1</v>
      </c>
      <c r="C28" s="1" t="s">
        <v>113</v>
      </c>
      <c r="D28" s="6">
        <v>3.3618120560811413E-2</v>
      </c>
      <c r="E28" s="6">
        <v>3.3020827138293865E-2</v>
      </c>
      <c r="F28" s="6">
        <v>3.1075864965785325E-2</v>
      </c>
      <c r="G28" s="2">
        <v>-1.9449621725085402E-3</v>
      </c>
    </row>
    <row r="29" spans="1:7" x14ac:dyDescent="0.25">
      <c r="A29" s="23">
        <v>4</v>
      </c>
      <c r="B29" s="1" t="s">
        <v>1</v>
      </c>
      <c r="C29" s="1" t="s">
        <v>118</v>
      </c>
      <c r="D29" s="6">
        <v>2.953691107628614E-2</v>
      </c>
      <c r="E29" s="6">
        <v>3.0818457637799297E-2</v>
      </c>
      <c r="F29" s="6">
        <v>3.1172062032881819E-2</v>
      </c>
      <c r="G29" s="27">
        <v>3.5360439508252267E-4</v>
      </c>
    </row>
    <row r="30" spans="1:7" x14ac:dyDescent="0.25">
      <c r="A30" s="23">
        <v>5</v>
      </c>
      <c r="B30" s="1" t="s">
        <v>1</v>
      </c>
      <c r="C30" s="1" t="s">
        <v>111</v>
      </c>
      <c r="D30" s="6">
        <v>3.801165821765342E-2</v>
      </c>
      <c r="E30" s="6">
        <v>3.1303208480161042E-2</v>
      </c>
      <c r="F30" s="6">
        <v>3.3032210961009903E-2</v>
      </c>
      <c r="G30" s="27">
        <v>1.729002480848861E-3</v>
      </c>
    </row>
    <row r="31" spans="1:7" x14ac:dyDescent="0.25">
      <c r="A31" s="23">
        <v>6</v>
      </c>
      <c r="B31" s="1" t="s">
        <v>1</v>
      </c>
      <c r="C31" s="1" t="s">
        <v>9</v>
      </c>
      <c r="D31" s="6">
        <v>3.3285059048372936E-2</v>
      </c>
      <c r="E31" s="6">
        <v>3.3404174034241736E-2</v>
      </c>
      <c r="F31" s="6">
        <v>3.3379848993474182E-2</v>
      </c>
      <c r="G31" s="2">
        <v>-2.4325040767554651E-5</v>
      </c>
    </row>
    <row r="32" spans="1:7" x14ac:dyDescent="0.25">
      <c r="A32" s="23">
        <v>7</v>
      </c>
      <c r="B32" s="1" t="s">
        <v>1</v>
      </c>
      <c r="C32" s="1" t="s">
        <v>121</v>
      </c>
      <c r="D32" s="6">
        <v>4.2566009996625229E-2</v>
      </c>
      <c r="E32" s="6">
        <v>3.7344427069561745E-2</v>
      </c>
      <c r="F32" s="6">
        <v>3.4351762941227097E-2</v>
      </c>
      <c r="G32" s="2">
        <v>-2.9926641283346475E-3</v>
      </c>
    </row>
    <row r="33" spans="1:7" x14ac:dyDescent="0.25">
      <c r="A33" s="23">
        <v>8</v>
      </c>
      <c r="B33" s="1" t="s">
        <v>1</v>
      </c>
      <c r="C33" s="1" t="s">
        <v>112</v>
      </c>
      <c r="D33" s="6">
        <v>3.6704572307679706E-2</v>
      </c>
      <c r="E33" s="6">
        <v>3.6070508938430404E-2</v>
      </c>
      <c r="F33" s="6">
        <v>3.6045524084450213E-2</v>
      </c>
      <c r="G33" s="31">
        <v>-2.4984853980190846E-5</v>
      </c>
    </row>
    <row r="34" spans="1:7" x14ac:dyDescent="0.25">
      <c r="A34" s="23">
        <v>9</v>
      </c>
      <c r="B34" s="1" t="s">
        <v>1</v>
      </c>
      <c r="C34" s="1" t="s">
        <v>103</v>
      </c>
      <c r="D34" s="6">
        <v>4.0726583185730122E-2</v>
      </c>
      <c r="E34" s="6">
        <v>3.8828526402111901E-2</v>
      </c>
      <c r="F34" s="6">
        <v>3.6976961611163692E-2</v>
      </c>
      <c r="G34" s="2">
        <v>-1.8515647909482097E-3</v>
      </c>
    </row>
    <row r="35" spans="1:7" x14ac:dyDescent="0.25">
      <c r="A35" s="23">
        <v>10</v>
      </c>
      <c r="B35" s="1" t="s">
        <v>1</v>
      </c>
      <c r="C35" s="1" t="s">
        <v>105</v>
      </c>
      <c r="D35" s="6">
        <v>3.7678426273376336E-2</v>
      </c>
      <c r="E35" s="6">
        <v>4.0229494367627752E-2</v>
      </c>
      <c r="F35" s="6">
        <v>3.7182776732058054E-2</v>
      </c>
      <c r="G35" s="2">
        <v>-3.0467176355696984E-3</v>
      </c>
    </row>
    <row r="36" spans="1:7" x14ac:dyDescent="0.25">
      <c r="A36" s="23">
        <v>11</v>
      </c>
      <c r="B36" s="1" t="s">
        <v>1</v>
      </c>
      <c r="C36" s="1" t="s">
        <v>120</v>
      </c>
      <c r="D36" s="6">
        <v>3.8697575414536056E-2</v>
      </c>
      <c r="E36" s="6">
        <v>3.7612155879492994E-2</v>
      </c>
      <c r="F36" s="6">
        <v>3.7367240670182544E-2</v>
      </c>
      <c r="G36" s="2">
        <v>-2.4491520931044924E-4</v>
      </c>
    </row>
    <row r="37" spans="1:7" x14ac:dyDescent="0.25">
      <c r="A37" s="23">
        <v>12</v>
      </c>
      <c r="B37" s="1" t="s">
        <v>1</v>
      </c>
      <c r="C37" s="1" t="s">
        <v>104</v>
      </c>
      <c r="D37" s="6">
        <v>3.8843183085486344E-2</v>
      </c>
      <c r="E37" s="6">
        <v>3.7100521606759709E-2</v>
      </c>
      <c r="F37" s="6">
        <v>3.7626548632406165E-2</v>
      </c>
      <c r="G37" s="27">
        <v>5.2602702564645554E-4</v>
      </c>
    </row>
    <row r="38" spans="1:7" x14ac:dyDescent="0.25">
      <c r="A38" s="23">
        <v>13</v>
      </c>
      <c r="B38" s="1" t="s">
        <v>1</v>
      </c>
      <c r="C38" s="1" t="s">
        <v>6</v>
      </c>
      <c r="D38" s="6">
        <v>4.2609023054702044E-2</v>
      </c>
      <c r="E38" s="6">
        <v>3.8448905084703174E-2</v>
      </c>
      <c r="F38" s="6">
        <v>3.7670179255778584E-2</v>
      </c>
      <c r="G38" s="2">
        <v>-7.7872582892458964E-4</v>
      </c>
    </row>
    <row r="39" spans="1:7" x14ac:dyDescent="0.25">
      <c r="A39" s="23">
        <v>14</v>
      </c>
      <c r="B39" s="1" t="s">
        <v>1</v>
      </c>
      <c r="C39" s="1" t="s">
        <v>101</v>
      </c>
      <c r="D39" s="6">
        <v>3.6571678753545861E-2</v>
      </c>
      <c r="E39" s="6">
        <v>3.9862472779887553E-2</v>
      </c>
      <c r="F39" s="6">
        <v>3.816604830584313E-2</v>
      </c>
      <c r="G39" s="2">
        <v>-1.6964244740444237E-3</v>
      </c>
    </row>
    <row r="40" spans="1:7" x14ac:dyDescent="0.25">
      <c r="A40" s="23">
        <v>15</v>
      </c>
      <c r="B40" s="1" t="s">
        <v>1</v>
      </c>
      <c r="C40" s="1" t="s">
        <v>299</v>
      </c>
      <c r="D40" s="6">
        <v>4.4580251869381547E-2</v>
      </c>
      <c r="E40" s="6">
        <v>4.1003224344283447E-2</v>
      </c>
      <c r="F40" s="6">
        <v>3.904940781321925E-2</v>
      </c>
      <c r="G40" s="2">
        <v>-1.9538165310641967E-3</v>
      </c>
    </row>
    <row r="41" spans="1:7" x14ac:dyDescent="0.25">
      <c r="A41" s="23">
        <v>16</v>
      </c>
      <c r="B41" s="1" t="s">
        <v>1</v>
      </c>
      <c r="C41" s="1" t="s">
        <v>3</v>
      </c>
      <c r="D41" s="6">
        <v>3.6866701684025172E-2</v>
      </c>
      <c r="E41" s="6">
        <v>4.1082839919590108E-2</v>
      </c>
      <c r="F41" s="6">
        <v>3.9617103684645244E-2</v>
      </c>
      <c r="G41" s="2">
        <v>-1.4657362349448644E-3</v>
      </c>
    </row>
    <row r="42" spans="1:7" x14ac:dyDescent="0.25">
      <c r="A42" s="23">
        <v>17</v>
      </c>
      <c r="B42" s="1" t="s">
        <v>1</v>
      </c>
      <c r="C42" s="1" t="s">
        <v>115</v>
      </c>
      <c r="D42" s="6">
        <v>4.1825831960419502E-2</v>
      </c>
      <c r="E42" s="6">
        <v>4.5981177204991466E-2</v>
      </c>
      <c r="F42" s="6">
        <v>4.5243788611148736E-2</v>
      </c>
      <c r="G42" s="2">
        <v>-7.3738859384273048E-4</v>
      </c>
    </row>
    <row r="43" spans="1:7" x14ac:dyDescent="0.25">
      <c r="A43" s="23">
        <v>18</v>
      </c>
      <c r="B43" s="1" t="s">
        <v>1</v>
      </c>
      <c r="C43" s="1" t="s">
        <v>10</v>
      </c>
      <c r="D43" s="6">
        <v>4.27959233137215E-2</v>
      </c>
      <c r="E43" s="6">
        <v>4.2572221219377364E-2</v>
      </c>
      <c r="F43" s="6">
        <v>4.5797284316658034E-2</v>
      </c>
      <c r="G43" s="27">
        <v>3.2250630972806699E-3</v>
      </c>
    </row>
    <row r="44" spans="1:7" x14ac:dyDescent="0.25">
      <c r="A44" s="23">
        <v>19</v>
      </c>
      <c r="B44" s="1" t="s">
        <v>1</v>
      </c>
      <c r="C44" s="1" t="s">
        <v>7</v>
      </c>
      <c r="D44" s="6">
        <v>4.3522189840791752E-2</v>
      </c>
      <c r="E44" s="6">
        <v>4.5294661879391497E-2</v>
      </c>
      <c r="F44" s="6">
        <v>4.5807800309754607E-2</v>
      </c>
      <c r="G44" s="27">
        <v>5.1313843036310952E-4</v>
      </c>
    </row>
    <row r="45" spans="1:7" x14ac:dyDescent="0.25">
      <c r="A45" s="23">
        <v>20</v>
      </c>
      <c r="B45" s="1" t="s">
        <v>1</v>
      </c>
      <c r="C45" s="1" t="s">
        <v>114</v>
      </c>
      <c r="D45" s="6">
        <v>4.84946672921336E-2</v>
      </c>
      <c r="E45" s="6">
        <v>4.5543680348479582E-2</v>
      </c>
      <c r="F45" s="6">
        <v>4.5950653827503178E-2</v>
      </c>
      <c r="G45" s="27">
        <v>4.0697347902359654E-4</v>
      </c>
    </row>
    <row r="46" spans="1:7" x14ac:dyDescent="0.25">
      <c r="A46" s="23">
        <v>21</v>
      </c>
      <c r="B46" s="1" t="s">
        <v>1</v>
      </c>
      <c r="C46" s="1" t="s">
        <v>102</v>
      </c>
      <c r="D46" s="7">
        <v>5.608948990208127E-2</v>
      </c>
      <c r="E46" s="7">
        <v>5.5311174217272774E-2</v>
      </c>
      <c r="F46" s="6">
        <v>4.933351159263541E-2</v>
      </c>
      <c r="G46" s="2">
        <v>-5.9776626246373643E-3</v>
      </c>
    </row>
    <row r="47" spans="1:7" x14ac:dyDescent="0.25">
      <c r="A47" s="23">
        <v>22</v>
      </c>
      <c r="B47" s="1" t="s">
        <v>1</v>
      </c>
      <c r="C47" s="1" t="s">
        <v>11</v>
      </c>
      <c r="D47" s="6">
        <v>4.0307634081196045E-2</v>
      </c>
      <c r="E47" s="6">
        <v>3.8962199772996392E-2</v>
      </c>
      <c r="F47" s="7">
        <v>5.1184606750488928E-2</v>
      </c>
      <c r="G47" s="27">
        <v>1.2222406977492536E-2</v>
      </c>
    </row>
    <row r="48" spans="1:7" x14ac:dyDescent="0.25">
      <c r="A48" s="23">
        <v>23</v>
      </c>
      <c r="B48" s="1" t="s">
        <v>1</v>
      </c>
      <c r="C48" s="1" t="s">
        <v>106</v>
      </c>
      <c r="D48" s="7">
        <v>5.9608623367103021E-2</v>
      </c>
      <c r="E48" s="7">
        <v>5.6773925638026128E-2</v>
      </c>
      <c r="F48" s="7">
        <v>5.3947336515822716E-2</v>
      </c>
      <c r="G48" s="2">
        <v>-2.8265891222034115E-3</v>
      </c>
    </row>
    <row r="49" spans="1:7" x14ac:dyDescent="0.25">
      <c r="A49" s="23">
        <v>24</v>
      </c>
      <c r="B49" s="1" t="s">
        <v>1</v>
      </c>
      <c r="C49" s="1" t="s">
        <v>109</v>
      </c>
      <c r="D49" s="7">
        <v>5.4622369565079251E-2</v>
      </c>
      <c r="E49" s="7">
        <v>5.2914020886830879E-2</v>
      </c>
      <c r="F49" s="7">
        <v>5.5175054885914995E-2</v>
      </c>
      <c r="G49" s="27">
        <v>2.2610339990841166E-3</v>
      </c>
    </row>
    <row r="50" spans="1:7" x14ac:dyDescent="0.25">
      <c r="A50" s="23">
        <v>25</v>
      </c>
      <c r="B50" s="1" t="s">
        <v>1</v>
      </c>
      <c r="C50" s="1" t="s">
        <v>116</v>
      </c>
      <c r="D50" s="7">
        <v>6.8377341619140358E-2</v>
      </c>
      <c r="E50" s="7">
        <v>6.6943309533721351E-2</v>
      </c>
      <c r="F50" s="7">
        <v>6.2748117954889618E-2</v>
      </c>
      <c r="G50" s="2">
        <v>-4.1951915788317334E-3</v>
      </c>
    </row>
    <row r="51" spans="1:7" x14ac:dyDescent="0.25">
      <c r="A51" s="23">
        <v>26</v>
      </c>
      <c r="B51" s="1" t="s">
        <v>1</v>
      </c>
      <c r="C51" s="1" t="s">
        <v>110</v>
      </c>
      <c r="D51" s="7">
        <v>6.8976857142137735E-2</v>
      </c>
      <c r="E51" s="7">
        <v>6.718564710951104E-2</v>
      </c>
      <c r="F51" s="7">
        <v>6.3386159119973653E-2</v>
      </c>
      <c r="G51" s="2">
        <v>-3.7994879895373868E-3</v>
      </c>
    </row>
    <row r="52" spans="1:7" x14ac:dyDescent="0.25">
      <c r="A52" s="23">
        <v>27</v>
      </c>
      <c r="B52" s="1" t="s">
        <v>1</v>
      </c>
      <c r="C52" s="1" t="s">
        <v>8</v>
      </c>
      <c r="D52" s="8">
        <v>7.8909359098159812E-2</v>
      </c>
      <c r="E52" s="7">
        <v>7.2007546667166425E-2</v>
      </c>
      <c r="F52" s="7">
        <v>6.8962509591084756E-2</v>
      </c>
      <c r="G52" s="2">
        <v>-3.0450370760816692E-3</v>
      </c>
    </row>
    <row r="53" spans="1:7" x14ac:dyDescent="0.25">
      <c r="A53" s="23">
        <v>28</v>
      </c>
      <c r="B53" s="1" t="s">
        <v>1</v>
      </c>
      <c r="C53" s="1" t="s">
        <v>107</v>
      </c>
      <c r="D53" s="8">
        <v>7.7058294114887377E-2</v>
      </c>
      <c r="E53" s="7">
        <v>7.3121924864773535E-2</v>
      </c>
      <c r="F53" s="7">
        <v>7.4091921814858686E-2</v>
      </c>
      <c r="G53" s="27">
        <v>9.6999695008515019E-4</v>
      </c>
    </row>
    <row r="54" spans="1:7" x14ac:dyDescent="0.25">
      <c r="A54" s="23">
        <v>29</v>
      </c>
      <c r="B54" s="1" t="s">
        <v>1</v>
      </c>
      <c r="C54" s="1" t="s">
        <v>117</v>
      </c>
      <c r="D54" s="8">
        <v>7.9106890017709666E-2</v>
      </c>
      <c r="E54" s="8">
        <v>7.6492459938742249E-2</v>
      </c>
      <c r="F54" s="7">
        <v>7.4205669773309627E-2</v>
      </c>
      <c r="G54" s="2">
        <v>-2.2867901654326228E-3</v>
      </c>
    </row>
    <row r="55" spans="1:7" ht="15.75" thickBot="1" x14ac:dyDescent="0.3">
      <c r="A55" s="70">
        <v>30</v>
      </c>
      <c r="B55" s="114" t="s">
        <v>1</v>
      </c>
      <c r="C55" s="114" t="s">
        <v>119</v>
      </c>
      <c r="D55" s="86">
        <v>7.8962605536507524E-2</v>
      </c>
      <c r="E55" s="86">
        <v>7.7598969321295647E-2</v>
      </c>
      <c r="F55" s="116">
        <v>7.8679059348812863E-2</v>
      </c>
      <c r="G55" s="118">
        <v>1.0800900275172165E-3</v>
      </c>
    </row>
    <row r="56" spans="1:7" x14ac:dyDescent="0.25">
      <c r="A56" s="69">
        <v>1</v>
      </c>
      <c r="B56" s="115" t="s">
        <v>2</v>
      </c>
      <c r="C56" s="115" t="s">
        <v>124</v>
      </c>
      <c r="D56" s="87">
        <v>1.7075889186787634E-2</v>
      </c>
      <c r="E56" s="87">
        <v>1.6783897170713893E-2</v>
      </c>
      <c r="F56" s="117">
        <v>1.6779361287210991E-2</v>
      </c>
      <c r="G56" s="119">
        <v>-4.5358835029027378E-6</v>
      </c>
    </row>
    <row r="57" spans="1:7" x14ac:dyDescent="0.25">
      <c r="A57" s="23">
        <v>2</v>
      </c>
      <c r="B57" s="1" t="s">
        <v>2</v>
      </c>
      <c r="C57" s="1" t="s">
        <v>123</v>
      </c>
      <c r="D57" s="6">
        <v>1.9461211871245065E-2</v>
      </c>
      <c r="E57" s="6">
        <v>2.096045956932753E-2</v>
      </c>
      <c r="F57" s="6">
        <v>1.9853249479189712E-2</v>
      </c>
      <c r="G57" s="2">
        <v>-1.1072100901378182E-3</v>
      </c>
    </row>
    <row r="58" spans="1:7" x14ac:dyDescent="0.25">
      <c r="A58" s="23">
        <v>3</v>
      </c>
      <c r="B58" s="1" t="s">
        <v>2</v>
      </c>
      <c r="C58" s="1" t="s">
        <v>13</v>
      </c>
      <c r="D58" s="6">
        <v>3.097438786089822E-2</v>
      </c>
      <c r="E58" s="6">
        <v>3.0115811381525956E-2</v>
      </c>
      <c r="F58" s="6">
        <v>3.095397787197763E-2</v>
      </c>
      <c r="G58" s="27">
        <v>8.3816649045167363E-4</v>
      </c>
    </row>
    <row r="59" spans="1:7" x14ac:dyDescent="0.25">
      <c r="A59" s="23">
        <v>4</v>
      </c>
      <c r="B59" s="1" t="s">
        <v>2</v>
      </c>
      <c r="C59" s="1" t="s">
        <v>125</v>
      </c>
      <c r="D59" s="6">
        <v>3.9569501844810465E-2</v>
      </c>
      <c r="E59" s="6">
        <v>3.7719636952703209E-2</v>
      </c>
      <c r="F59" s="6">
        <v>3.7615028728792556E-2</v>
      </c>
      <c r="G59" s="2">
        <v>-1.04608223910653E-4</v>
      </c>
    </row>
    <row r="60" spans="1:7" x14ac:dyDescent="0.25">
      <c r="A60" s="23">
        <v>5</v>
      </c>
      <c r="B60" s="1" t="s">
        <v>2</v>
      </c>
      <c r="C60" s="1" t="s">
        <v>122</v>
      </c>
      <c r="D60" s="7">
        <v>5.8590972472584386E-2</v>
      </c>
      <c r="E60" s="7">
        <v>6.1270894530008731E-2</v>
      </c>
      <c r="F60" s="6">
        <v>3.8153856487855756E-2</v>
      </c>
      <c r="G60" s="2">
        <v>-2.3117038042152975E-2</v>
      </c>
    </row>
    <row r="61" spans="1:7" x14ac:dyDescent="0.25">
      <c r="A61" s="23">
        <v>6</v>
      </c>
      <c r="B61" s="1" t="s">
        <v>2</v>
      </c>
      <c r="C61" s="1" t="s">
        <v>126</v>
      </c>
      <c r="D61" s="7">
        <v>5.0980553630409403E-2</v>
      </c>
      <c r="E61" s="7">
        <v>5.0981585340946198E-2</v>
      </c>
      <c r="F61" s="7">
        <v>5.8928415522936206E-2</v>
      </c>
      <c r="G61" s="27">
        <v>7.9468301819900083E-3</v>
      </c>
    </row>
    <row r="62" spans="1:7" x14ac:dyDescent="0.25">
      <c r="A62" s="23">
        <v>7</v>
      </c>
      <c r="B62" s="1" t="s">
        <v>2</v>
      </c>
      <c r="C62" s="1" t="s">
        <v>127</v>
      </c>
      <c r="D62" s="7">
        <v>7.3712007684328326E-2</v>
      </c>
      <c r="E62" s="7">
        <v>7.3156006208783375E-2</v>
      </c>
      <c r="F62" s="7">
        <v>7.1182418107775328E-2</v>
      </c>
      <c r="G62" s="2">
        <v>-1.9735881010080475E-3</v>
      </c>
    </row>
    <row r="63" spans="1:7" x14ac:dyDescent="0.25">
      <c r="A63" s="23">
        <v>8</v>
      </c>
      <c r="B63" s="1" t="s">
        <v>2</v>
      </c>
      <c r="C63" s="1" t="s">
        <v>12</v>
      </c>
      <c r="D63" s="7">
        <v>7.2488054819653619E-2</v>
      </c>
      <c r="E63" s="8">
        <v>7.6089102310111373E-2</v>
      </c>
      <c r="F63" s="7">
        <v>7.3117640990879071E-2</v>
      </c>
      <c r="G63" s="2">
        <v>-2.9714613192323019E-3</v>
      </c>
    </row>
    <row r="64" spans="1:7" x14ac:dyDescent="0.25">
      <c r="A64" s="23">
        <v>9</v>
      </c>
      <c r="B64" s="1" t="s">
        <v>2</v>
      </c>
      <c r="C64" s="1" t="s">
        <v>14</v>
      </c>
      <c r="D64" s="8">
        <v>8.8897477606637548E-2</v>
      </c>
      <c r="E64" s="8">
        <v>8.8905547210532218E-2</v>
      </c>
      <c r="F64" s="8">
        <v>8.9653209814151619E-2</v>
      </c>
      <c r="G64" s="27">
        <v>7.4766260361940062E-4</v>
      </c>
    </row>
    <row r="65" spans="1:7" x14ac:dyDescent="0.25">
      <c r="A65" s="23">
        <v>10</v>
      </c>
      <c r="B65" s="1" t="s">
        <v>15</v>
      </c>
      <c r="C65" s="1" t="s">
        <v>128</v>
      </c>
      <c r="D65" s="8">
        <v>0.10796853148319825</v>
      </c>
      <c r="E65" s="8">
        <v>0.1048600631267643</v>
      </c>
      <c r="F65" s="8">
        <v>9.3283956511690289E-2</v>
      </c>
      <c r="G65" s="2">
        <v>-1.1576106615074008E-2</v>
      </c>
    </row>
    <row r="66" spans="1:7" x14ac:dyDescent="0.25">
      <c r="A66" s="101" t="s">
        <v>0</v>
      </c>
      <c r="B66" s="101"/>
      <c r="C66" s="21" t="s">
        <v>16</v>
      </c>
      <c r="D66" s="9">
        <v>4.6054705611325124E-2</v>
      </c>
      <c r="E66" s="9">
        <v>4.5121063487362466E-2</v>
      </c>
      <c r="F66" s="9">
        <v>4.3875388560399603E-2</v>
      </c>
      <c r="G66" s="5">
        <v>-1.2456749269628628E-3</v>
      </c>
    </row>
  </sheetData>
  <sortState xmlns:xlrd2="http://schemas.microsoft.com/office/spreadsheetml/2017/richdata2" ref="B26:G65">
    <sortCondition ref="B26:B65"/>
    <sortCondition ref="F26:F65"/>
  </sortState>
  <mergeCells count="5">
    <mergeCell ref="A66:B66"/>
    <mergeCell ref="D22:F22"/>
    <mergeCell ref="D23:F23"/>
    <mergeCell ref="D24:F24"/>
    <mergeCell ref="G24:G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66"/>
  <sheetViews>
    <sheetView showGridLines="0" workbookViewId="0"/>
  </sheetViews>
  <sheetFormatPr baseColWidth="10" defaultColWidth="16" defaultRowHeight="15" x14ac:dyDescent="0.25"/>
  <cols>
    <col min="1" max="1" width="5.85546875" customWidth="1"/>
  </cols>
  <sheetData>
    <row r="2" spans="1:3" ht="15.75" x14ac:dyDescent="0.25">
      <c r="A2" s="28" t="s">
        <v>89</v>
      </c>
      <c r="B2" s="24"/>
      <c r="C2" s="24"/>
    </row>
    <row r="22" spans="1:9" ht="15.75" x14ac:dyDescent="0.25">
      <c r="A22" s="107" t="s">
        <v>64</v>
      </c>
      <c r="B22" s="107"/>
      <c r="C22" s="107"/>
      <c r="D22" s="107"/>
    </row>
    <row r="23" spans="1:9" x14ac:dyDescent="0.25">
      <c r="A23" s="29" t="s">
        <v>83</v>
      </c>
    </row>
    <row r="24" spans="1:9" ht="15" customHeight="1" x14ac:dyDescent="0.25">
      <c r="G24" s="120" t="s">
        <v>298</v>
      </c>
      <c r="H24" s="121"/>
      <c r="I24" s="122"/>
    </row>
    <row r="25" spans="1:9" x14ac:dyDescent="0.25">
      <c r="A25" s="20" t="s">
        <v>17</v>
      </c>
      <c r="B25" s="83" t="s">
        <v>18</v>
      </c>
      <c r="C25" s="83" t="s">
        <v>19</v>
      </c>
      <c r="D25" s="91" t="s">
        <v>292</v>
      </c>
      <c r="E25" s="91" t="s">
        <v>293</v>
      </c>
      <c r="F25" s="91" t="s">
        <v>295</v>
      </c>
      <c r="G25" s="83" t="s">
        <v>20</v>
      </c>
      <c r="H25" s="83" t="s">
        <v>21</v>
      </c>
      <c r="I25" s="83" t="s">
        <v>22</v>
      </c>
    </row>
    <row r="26" spans="1:9" x14ac:dyDescent="0.25">
      <c r="A26" s="19">
        <v>1</v>
      </c>
      <c r="B26" s="1" t="s">
        <v>1</v>
      </c>
      <c r="C26" s="1" t="s">
        <v>101</v>
      </c>
      <c r="D26" s="3">
        <v>1362.9423790000005</v>
      </c>
      <c r="E26" s="3">
        <v>1425.3539807699997</v>
      </c>
      <c r="F26" s="3">
        <v>1444.3635759400004</v>
      </c>
      <c r="G26" s="3">
        <v>19.009595170000551</v>
      </c>
      <c r="H26" s="31">
        <v>1.3336753835514779E-2</v>
      </c>
      <c r="I26" s="2">
        <v>0.12419492349810529</v>
      </c>
    </row>
    <row r="27" spans="1:9" x14ac:dyDescent="0.25">
      <c r="A27" s="19">
        <v>2</v>
      </c>
      <c r="B27" s="1" t="s">
        <v>1</v>
      </c>
      <c r="C27" s="1" t="s">
        <v>102</v>
      </c>
      <c r="D27" s="3">
        <v>1096.0549071400003</v>
      </c>
      <c r="E27" s="3">
        <v>1085.9863135599999</v>
      </c>
      <c r="F27" s="3">
        <v>1097.0453305700003</v>
      </c>
      <c r="G27" s="3">
        <v>11.059017010000229</v>
      </c>
      <c r="H27" s="31">
        <v>1.018338525257043E-2</v>
      </c>
      <c r="I27" s="2">
        <v>9.4330446415075347E-2</v>
      </c>
    </row>
    <row r="28" spans="1:9" x14ac:dyDescent="0.25">
      <c r="A28" s="19">
        <v>3</v>
      </c>
      <c r="B28" s="1" t="s">
        <v>1</v>
      </c>
      <c r="C28" s="1" t="s">
        <v>9</v>
      </c>
      <c r="D28" s="3">
        <v>1018.2256978200002</v>
      </c>
      <c r="E28" s="3">
        <v>1033.49026463</v>
      </c>
      <c r="F28" s="3">
        <v>1055.73884221</v>
      </c>
      <c r="G28" s="3">
        <v>22.248577580000042</v>
      </c>
      <c r="H28" s="31">
        <v>2.1527612152171804E-2</v>
      </c>
      <c r="I28" s="2">
        <v>9.0778670222916164E-2</v>
      </c>
    </row>
    <row r="29" spans="1:9" x14ac:dyDescent="0.25">
      <c r="A29" s="19">
        <v>4</v>
      </c>
      <c r="B29" s="1" t="s">
        <v>1</v>
      </c>
      <c r="C29" s="1" t="s">
        <v>103</v>
      </c>
      <c r="D29" s="3">
        <v>759.09606996999992</v>
      </c>
      <c r="E29" s="3">
        <v>777.05681498000013</v>
      </c>
      <c r="F29" s="3">
        <v>786.14748317000021</v>
      </c>
      <c r="G29" s="3">
        <v>9.0906681900000574</v>
      </c>
      <c r="H29" s="31">
        <v>1.1698846229453675E-2</v>
      </c>
      <c r="I29" s="2">
        <v>6.7597610571828781E-2</v>
      </c>
    </row>
    <row r="30" spans="1:9" x14ac:dyDescent="0.25">
      <c r="A30" s="19">
        <v>5</v>
      </c>
      <c r="B30" s="1" t="s">
        <v>1</v>
      </c>
      <c r="C30" s="1" t="s">
        <v>10</v>
      </c>
      <c r="D30" s="3">
        <v>538.25999290999982</v>
      </c>
      <c r="E30" s="3">
        <v>539.86651226000004</v>
      </c>
      <c r="F30" s="3">
        <v>542.62965538000003</v>
      </c>
      <c r="G30" s="3">
        <v>2.7631431200000049</v>
      </c>
      <c r="H30" s="31">
        <v>5.1181969195179004E-3</v>
      </c>
      <c r="I30" s="2">
        <v>4.665850735945299E-2</v>
      </c>
    </row>
    <row r="31" spans="1:9" x14ac:dyDescent="0.25">
      <c r="A31" s="19">
        <v>6</v>
      </c>
      <c r="B31" s="1" t="s">
        <v>1</v>
      </c>
      <c r="C31" s="1" t="s">
        <v>104</v>
      </c>
      <c r="D31" s="3">
        <v>489.93535420000001</v>
      </c>
      <c r="E31" s="3">
        <v>490.15688690999997</v>
      </c>
      <c r="F31" s="3">
        <v>495.43918154000005</v>
      </c>
      <c r="G31" s="3">
        <v>5.2822946300000551</v>
      </c>
      <c r="H31" s="31">
        <v>1.0776742653357764E-2</v>
      </c>
      <c r="I31" s="2">
        <v>4.260079129264905E-2</v>
      </c>
    </row>
    <row r="32" spans="1:9" x14ac:dyDescent="0.25">
      <c r="A32" s="19">
        <v>7</v>
      </c>
      <c r="B32" s="1" t="s">
        <v>1</v>
      </c>
      <c r="C32" s="1" t="s">
        <v>105</v>
      </c>
      <c r="D32" s="3">
        <v>483.93699160000006</v>
      </c>
      <c r="E32" s="3">
        <v>482.96399079999998</v>
      </c>
      <c r="F32" s="3">
        <v>488.83838027999997</v>
      </c>
      <c r="G32" s="3">
        <v>5.8743894800000191</v>
      </c>
      <c r="H32" s="31">
        <v>1.2163203865922709E-2</v>
      </c>
      <c r="I32" s="2">
        <v>4.2033215357359772E-2</v>
      </c>
    </row>
    <row r="33" spans="1:9" x14ac:dyDescent="0.25">
      <c r="A33" s="19">
        <v>8</v>
      </c>
      <c r="B33" s="1" t="s">
        <v>1</v>
      </c>
      <c r="C33" s="1" t="s">
        <v>106</v>
      </c>
      <c r="D33" s="3">
        <v>416.06956050999997</v>
      </c>
      <c r="E33" s="3">
        <v>419.28400664999992</v>
      </c>
      <c r="F33" s="3">
        <v>435.61218406000006</v>
      </c>
      <c r="G33" s="3">
        <v>16.328177410000144</v>
      </c>
      <c r="H33" s="31">
        <v>3.8943000808590818E-2</v>
      </c>
      <c r="I33" s="2">
        <v>3.7456512179743343E-2</v>
      </c>
    </row>
    <row r="34" spans="1:9" x14ac:dyDescent="0.25">
      <c r="A34" s="19">
        <v>9</v>
      </c>
      <c r="B34" s="1" t="s">
        <v>1</v>
      </c>
      <c r="C34" s="1" t="s">
        <v>8</v>
      </c>
      <c r="D34" s="3">
        <v>387.76839434999994</v>
      </c>
      <c r="E34" s="3">
        <v>392.16332353999991</v>
      </c>
      <c r="F34" s="3">
        <v>394.10382461000012</v>
      </c>
      <c r="G34" s="3">
        <v>1.9405010700002312</v>
      </c>
      <c r="H34" s="2">
        <v>4.948196206834482E-3</v>
      </c>
      <c r="I34" s="2">
        <v>3.3887377917222489E-2</v>
      </c>
    </row>
    <row r="35" spans="1:9" x14ac:dyDescent="0.25">
      <c r="A35" s="19">
        <v>10</v>
      </c>
      <c r="B35" s="1" t="s">
        <v>1</v>
      </c>
      <c r="C35" s="1" t="s">
        <v>108</v>
      </c>
      <c r="D35" s="3">
        <v>367.62681036999999</v>
      </c>
      <c r="E35" s="3">
        <v>374.35815057999997</v>
      </c>
      <c r="F35" s="3">
        <v>380.44092453999997</v>
      </c>
      <c r="G35" s="3">
        <v>6.0827739599999786</v>
      </c>
      <c r="H35" s="31">
        <v>1.6248541538566277E-2</v>
      </c>
      <c r="I35" s="2">
        <v>3.2712560954774789E-2</v>
      </c>
    </row>
    <row r="36" spans="1:9" x14ac:dyDescent="0.25">
      <c r="A36" s="19">
        <v>11</v>
      </c>
      <c r="B36" s="1" t="s">
        <v>1</v>
      </c>
      <c r="C36" s="1" t="s">
        <v>5</v>
      </c>
      <c r="D36" s="3">
        <v>362.81640647</v>
      </c>
      <c r="E36" s="3">
        <v>371.95382927999998</v>
      </c>
      <c r="F36" s="3">
        <v>375.5412006900001</v>
      </c>
      <c r="G36" s="3">
        <v>3.5873714100001455</v>
      </c>
      <c r="H36" s="31">
        <v>9.6446685787435153E-3</v>
      </c>
      <c r="I36" s="2">
        <v>3.2291253716867918E-2</v>
      </c>
    </row>
    <row r="37" spans="1:9" x14ac:dyDescent="0.25">
      <c r="A37" s="19">
        <v>12</v>
      </c>
      <c r="B37" s="1" t="s">
        <v>1</v>
      </c>
      <c r="C37" s="1" t="s">
        <v>4</v>
      </c>
      <c r="D37" s="3">
        <v>358.61322591000004</v>
      </c>
      <c r="E37" s="3">
        <v>363.05120799999992</v>
      </c>
      <c r="F37" s="3">
        <v>367.92793934000002</v>
      </c>
      <c r="G37" s="3">
        <v>4.8767313400000933</v>
      </c>
      <c r="H37" s="31">
        <v>1.3432626672323575E-2</v>
      </c>
      <c r="I37" s="2">
        <v>3.1636620474459413E-2</v>
      </c>
    </row>
    <row r="38" spans="1:9" x14ac:dyDescent="0.25">
      <c r="A38" s="19">
        <v>13</v>
      </c>
      <c r="B38" s="1" t="s">
        <v>1</v>
      </c>
      <c r="C38" s="1" t="s">
        <v>109</v>
      </c>
      <c r="D38" s="3">
        <v>354.52537290999987</v>
      </c>
      <c r="E38" s="3">
        <v>359.48615482999998</v>
      </c>
      <c r="F38" s="3">
        <v>363.21936405000002</v>
      </c>
      <c r="G38" s="3">
        <v>3.7332092200000284</v>
      </c>
      <c r="H38" s="31">
        <v>1.0384848400532847E-2</v>
      </c>
      <c r="I38" s="2">
        <v>3.123174932036233E-2</v>
      </c>
    </row>
    <row r="39" spans="1:9" x14ac:dyDescent="0.25">
      <c r="A39" s="19">
        <v>14</v>
      </c>
      <c r="B39" s="1" t="s">
        <v>1</v>
      </c>
      <c r="C39" s="1" t="s">
        <v>107</v>
      </c>
      <c r="D39" s="3">
        <v>349.83157320999999</v>
      </c>
      <c r="E39" s="3">
        <v>354.54095545999991</v>
      </c>
      <c r="F39" s="3">
        <v>357.89597367999994</v>
      </c>
      <c r="G39" s="3">
        <v>3.3550182200000287</v>
      </c>
      <c r="H39" s="31">
        <v>9.4629919853604864E-3</v>
      </c>
      <c r="I39" s="2">
        <v>3.0774012729128757E-2</v>
      </c>
    </row>
    <row r="40" spans="1:9" x14ac:dyDescent="0.25">
      <c r="A40" s="19">
        <v>15</v>
      </c>
      <c r="B40" s="1" t="s">
        <v>1</v>
      </c>
      <c r="C40" s="1" t="s">
        <v>110</v>
      </c>
      <c r="D40" s="3">
        <v>323.00295492000004</v>
      </c>
      <c r="E40" s="3">
        <v>325.42049507999997</v>
      </c>
      <c r="F40" s="3">
        <v>325.12272067999999</v>
      </c>
      <c r="G40" s="3">
        <v>-0.29777439999997618</v>
      </c>
      <c r="H40" s="27">
        <v>-9.1504500946313347E-4</v>
      </c>
      <c r="I40" s="2">
        <v>2.795597458629475E-2</v>
      </c>
    </row>
    <row r="41" spans="1:9" x14ac:dyDescent="0.25">
      <c r="A41" s="19">
        <v>16</v>
      </c>
      <c r="B41" s="1" t="s">
        <v>1</v>
      </c>
      <c r="C41" s="1" t="s">
        <v>7</v>
      </c>
      <c r="D41" s="3">
        <v>292.3601984</v>
      </c>
      <c r="E41" s="3">
        <v>293.46661626999997</v>
      </c>
      <c r="F41" s="3">
        <v>298.50831721000003</v>
      </c>
      <c r="G41" s="3">
        <v>5.041700940000057</v>
      </c>
      <c r="H41" s="31">
        <v>1.7179810787614453E-2</v>
      </c>
      <c r="I41" s="2">
        <v>2.5667510754912685E-2</v>
      </c>
    </row>
    <row r="42" spans="1:9" ht="22.5" x14ac:dyDescent="0.25">
      <c r="A42" s="19">
        <v>17</v>
      </c>
      <c r="B42" s="1" t="s">
        <v>1</v>
      </c>
      <c r="C42" s="1" t="s">
        <v>111</v>
      </c>
      <c r="D42" s="3">
        <v>306.48017135999993</v>
      </c>
      <c r="E42" s="3">
        <v>299.71122921</v>
      </c>
      <c r="F42" s="3">
        <v>292.0141226799999</v>
      </c>
      <c r="G42" s="3">
        <v>-7.6971065300000907</v>
      </c>
      <c r="H42" s="26">
        <v>-2.5681742223301635E-2</v>
      </c>
      <c r="I42" s="2">
        <v>2.5109101496834936E-2</v>
      </c>
    </row>
    <row r="43" spans="1:9" x14ac:dyDescent="0.25">
      <c r="A43" s="19">
        <v>18</v>
      </c>
      <c r="B43" s="1" t="s">
        <v>1</v>
      </c>
      <c r="C43" s="1" t="s">
        <v>112</v>
      </c>
      <c r="D43" s="3">
        <v>228.91414246999994</v>
      </c>
      <c r="E43" s="3">
        <v>231.91881327999999</v>
      </c>
      <c r="F43" s="3">
        <v>236.18431835999999</v>
      </c>
      <c r="G43" s="3">
        <v>4.2655050799999836</v>
      </c>
      <c r="H43" s="31">
        <v>1.8392233987719477E-2</v>
      </c>
      <c r="I43" s="2">
        <v>2.0308524694748222E-2</v>
      </c>
    </row>
    <row r="44" spans="1:9" x14ac:dyDescent="0.25">
      <c r="A44" s="19">
        <v>19</v>
      </c>
      <c r="B44" s="1" t="s">
        <v>1</v>
      </c>
      <c r="C44" s="1" t="s">
        <v>115</v>
      </c>
      <c r="D44" s="3">
        <v>204.43188752</v>
      </c>
      <c r="E44" s="3">
        <v>204.80349766</v>
      </c>
      <c r="F44" s="3">
        <v>207.22464673000002</v>
      </c>
      <c r="G44" s="3">
        <v>2.4211490700000224</v>
      </c>
      <c r="H44" s="31">
        <v>1.182181504546099E-2</v>
      </c>
      <c r="I44" s="2">
        <v>1.7818400834987095E-2</v>
      </c>
    </row>
    <row r="45" spans="1:9" x14ac:dyDescent="0.25">
      <c r="A45" s="19">
        <v>20</v>
      </c>
      <c r="B45" s="1" t="s">
        <v>1</v>
      </c>
      <c r="C45" s="1" t="s">
        <v>113</v>
      </c>
      <c r="D45" s="3">
        <v>196.01252298000003</v>
      </c>
      <c r="E45" s="3">
        <v>198.18298159000003</v>
      </c>
      <c r="F45" s="3">
        <v>198.21980135999999</v>
      </c>
      <c r="G45" s="3">
        <v>3.6819769999951124E-2</v>
      </c>
      <c r="H45" s="2">
        <v>1.8578673963097237E-4</v>
      </c>
      <c r="I45" s="2">
        <v>1.704411096748501E-2</v>
      </c>
    </row>
    <row r="46" spans="1:9" x14ac:dyDescent="0.25">
      <c r="A46" s="19">
        <v>21</v>
      </c>
      <c r="B46" s="1" t="s">
        <v>1</v>
      </c>
      <c r="C46" s="1" t="s">
        <v>114</v>
      </c>
      <c r="D46" s="3">
        <v>198.08322548999999</v>
      </c>
      <c r="E46" s="3">
        <v>198.56123819999999</v>
      </c>
      <c r="F46" s="3">
        <v>198.16356534999997</v>
      </c>
      <c r="G46" s="3">
        <v>-0.39767285000002384</v>
      </c>
      <c r="H46" s="27">
        <v>-2.0027718078564232E-3</v>
      </c>
      <c r="I46" s="2">
        <v>1.7039275462715896E-2</v>
      </c>
    </row>
    <row r="47" spans="1:9" x14ac:dyDescent="0.25">
      <c r="A47" s="19">
        <v>22</v>
      </c>
      <c r="B47" s="1" t="s">
        <v>1</v>
      </c>
      <c r="C47" s="1" t="s">
        <v>116</v>
      </c>
      <c r="D47" s="3">
        <v>152.20190803999998</v>
      </c>
      <c r="E47" s="3">
        <v>152.09124452</v>
      </c>
      <c r="F47" s="3">
        <v>154.24543793999999</v>
      </c>
      <c r="G47" s="3">
        <v>2.154193419999987</v>
      </c>
      <c r="H47" s="31">
        <v>1.4163822689456066E-2</v>
      </c>
      <c r="I47" s="2">
        <v>1.3262935097503332E-2</v>
      </c>
    </row>
    <row r="48" spans="1:9" x14ac:dyDescent="0.25">
      <c r="A48" s="19">
        <v>23</v>
      </c>
      <c r="B48" s="1" t="s">
        <v>1</v>
      </c>
      <c r="C48" s="1" t="s">
        <v>117</v>
      </c>
      <c r="D48" s="3">
        <v>127.58565968000002</v>
      </c>
      <c r="E48" s="3">
        <v>128.01414614000001</v>
      </c>
      <c r="F48" s="3">
        <v>128.75554533000002</v>
      </c>
      <c r="G48" s="3">
        <v>0.74139919000001253</v>
      </c>
      <c r="H48" s="31">
        <v>5.7915411097551415E-3</v>
      </c>
      <c r="I48" s="2">
        <v>1.1071163361212073E-2</v>
      </c>
    </row>
    <row r="49" spans="1:9" x14ac:dyDescent="0.25">
      <c r="A49" s="19">
        <v>24</v>
      </c>
      <c r="B49" s="1" t="s">
        <v>1</v>
      </c>
      <c r="C49" s="1" t="s">
        <v>11</v>
      </c>
      <c r="D49" s="3">
        <v>104.06296798</v>
      </c>
      <c r="E49" s="3">
        <v>104.27651443000002</v>
      </c>
      <c r="F49" s="3">
        <v>105.50322808</v>
      </c>
      <c r="G49" s="3">
        <v>1.2267136499999762</v>
      </c>
      <c r="H49" s="31">
        <v>1.17640454008794E-2</v>
      </c>
      <c r="I49" s="2">
        <v>9.0717915893657637E-3</v>
      </c>
    </row>
    <row r="50" spans="1:9" ht="22.5" x14ac:dyDescent="0.25">
      <c r="A50" s="19">
        <v>25</v>
      </c>
      <c r="B50" s="1" t="s">
        <v>1</v>
      </c>
      <c r="C50" s="1" t="s">
        <v>118</v>
      </c>
      <c r="D50" s="3">
        <v>95.118738930000006</v>
      </c>
      <c r="E50" s="3">
        <v>95.760889999999975</v>
      </c>
      <c r="F50" s="3">
        <v>99.461474319999951</v>
      </c>
      <c r="G50" s="3">
        <v>3.7005843199999782</v>
      </c>
      <c r="H50" s="31">
        <v>3.8644005083912435E-2</v>
      </c>
      <c r="I50" s="2">
        <v>8.552285864825971E-3</v>
      </c>
    </row>
    <row r="51" spans="1:9" x14ac:dyDescent="0.25">
      <c r="A51" s="19">
        <v>26</v>
      </c>
      <c r="B51" s="1" t="s">
        <v>1</v>
      </c>
      <c r="C51" s="1" t="s">
        <v>120</v>
      </c>
      <c r="D51" s="3">
        <v>93.66082213</v>
      </c>
      <c r="E51" s="3">
        <v>94.842552069999996</v>
      </c>
      <c r="F51" s="3">
        <v>95.446033790000001</v>
      </c>
      <c r="G51" s="3">
        <v>0.60348172000001366</v>
      </c>
      <c r="H51" s="31">
        <v>6.3629848293686236E-3</v>
      </c>
      <c r="I51" s="2">
        <v>8.2070145372033689E-3</v>
      </c>
    </row>
    <row r="52" spans="1:9" x14ac:dyDescent="0.25">
      <c r="A52" s="19">
        <v>27</v>
      </c>
      <c r="B52" s="1" t="s">
        <v>1</v>
      </c>
      <c r="C52" s="1" t="s">
        <v>119</v>
      </c>
      <c r="D52" s="3">
        <v>92.76377770000002</v>
      </c>
      <c r="E52" s="3">
        <v>93.623713850000016</v>
      </c>
      <c r="F52" s="3">
        <v>93.835107800000017</v>
      </c>
      <c r="G52" s="3">
        <v>0.21139395000000297</v>
      </c>
      <c r="H52" s="113">
        <v>2.2579103232188537E-3</v>
      </c>
      <c r="I52" s="2">
        <v>8.0684975921475142E-3</v>
      </c>
    </row>
    <row r="53" spans="1:9" x14ac:dyDescent="0.25">
      <c r="A53" s="19">
        <v>28</v>
      </c>
      <c r="B53" s="1" t="s">
        <v>1</v>
      </c>
      <c r="C53" s="1" t="s">
        <v>6</v>
      </c>
      <c r="D53" s="3">
        <v>79.419537300000016</v>
      </c>
      <c r="E53" s="3">
        <v>82.574696639999999</v>
      </c>
      <c r="F53" s="3">
        <v>83.842809100000011</v>
      </c>
      <c r="G53" s="3">
        <v>1.2681124600000084</v>
      </c>
      <c r="H53" s="31">
        <v>1.5357155540377997E-2</v>
      </c>
      <c r="I53" s="2">
        <v>7.209300646663014E-3</v>
      </c>
    </row>
    <row r="54" spans="1:9" x14ac:dyDescent="0.25">
      <c r="A54" s="19">
        <v>29</v>
      </c>
      <c r="B54" s="1" t="s">
        <v>1</v>
      </c>
      <c r="C54" s="1" t="s">
        <v>3</v>
      </c>
      <c r="D54" s="3">
        <v>75.009983630000022</v>
      </c>
      <c r="E54" s="3">
        <v>76.038614070000023</v>
      </c>
      <c r="F54" s="3">
        <v>76.30172146000001</v>
      </c>
      <c r="G54" s="3">
        <v>0.26310738999998567</v>
      </c>
      <c r="H54" s="2">
        <v>3.460181293648684E-3</v>
      </c>
      <c r="I54" s="2">
        <v>6.5608733267392303E-3</v>
      </c>
    </row>
    <row r="55" spans="1:9" x14ac:dyDescent="0.25">
      <c r="A55" s="19">
        <v>30</v>
      </c>
      <c r="B55" s="1" t="s">
        <v>1</v>
      </c>
      <c r="C55" s="1" t="s">
        <v>121</v>
      </c>
      <c r="D55" s="3">
        <v>71.387521710000001</v>
      </c>
      <c r="E55" s="3">
        <v>72.296301859999986</v>
      </c>
      <c r="F55" s="3">
        <v>72.281361779999997</v>
      </c>
      <c r="G55" s="3">
        <v>-1.494007999998331E-2</v>
      </c>
      <c r="H55" s="27">
        <v>-2.06650680817871E-4</v>
      </c>
      <c r="I55" s="2">
        <v>6.2151790215034339E-3</v>
      </c>
    </row>
    <row r="56" spans="1:9" x14ac:dyDescent="0.25">
      <c r="A56" s="19">
        <v>31</v>
      </c>
      <c r="B56" s="1" t="s">
        <v>2</v>
      </c>
      <c r="C56" s="1" t="s">
        <v>14</v>
      </c>
      <c r="D56" s="3">
        <v>61.447453160000009</v>
      </c>
      <c r="E56" s="3">
        <v>61.472000109999982</v>
      </c>
      <c r="F56" s="3">
        <v>61.640590369999998</v>
      </c>
      <c r="G56" s="3">
        <v>0.16859026000001281</v>
      </c>
      <c r="H56" s="2">
        <v>2.7425536780702102E-3</v>
      </c>
      <c r="I56" s="2">
        <v>5.300222556774173E-3</v>
      </c>
    </row>
    <row r="57" spans="1:9" x14ac:dyDescent="0.25">
      <c r="A57" s="19">
        <v>32</v>
      </c>
      <c r="B57" s="1" t="s">
        <v>2</v>
      </c>
      <c r="C57" s="1" t="s">
        <v>13</v>
      </c>
      <c r="D57" s="3">
        <v>49.178527280000012</v>
      </c>
      <c r="E57" s="3">
        <v>49.578219609999991</v>
      </c>
      <c r="F57" s="3">
        <v>50.619497140000007</v>
      </c>
      <c r="G57" s="3">
        <v>1.0412775300000161</v>
      </c>
      <c r="H57" s="31">
        <v>2.1002721319786744E-2</v>
      </c>
      <c r="I57" s="2">
        <v>4.3525637724029769E-3</v>
      </c>
    </row>
    <row r="58" spans="1:9" x14ac:dyDescent="0.25">
      <c r="A58" s="19">
        <v>33</v>
      </c>
      <c r="B58" s="1" t="s">
        <v>2</v>
      </c>
      <c r="C58" s="1" t="s">
        <v>123</v>
      </c>
      <c r="D58" s="3">
        <v>45.116964160000009</v>
      </c>
      <c r="E58" s="3">
        <v>45.735736490000008</v>
      </c>
      <c r="F58" s="3">
        <v>46.25382948</v>
      </c>
      <c r="G58" s="3">
        <v>0.51809298999998721</v>
      </c>
      <c r="H58" s="31">
        <v>1.1327968668729468E-2</v>
      </c>
      <c r="I58" s="2">
        <v>3.9771778445911437E-3</v>
      </c>
    </row>
    <row r="59" spans="1:9" x14ac:dyDescent="0.25">
      <c r="A59" s="19">
        <v>34</v>
      </c>
      <c r="B59" s="1" t="s">
        <v>2</v>
      </c>
      <c r="C59" s="1" t="s">
        <v>12</v>
      </c>
      <c r="D59" s="3">
        <v>42.053545200000002</v>
      </c>
      <c r="E59" s="3">
        <v>42.405517490000001</v>
      </c>
      <c r="F59" s="3">
        <v>42.924542769999988</v>
      </c>
      <c r="G59" s="3">
        <v>0.51902527999998627</v>
      </c>
      <c r="H59" s="31">
        <v>1.2239569535317709E-2</v>
      </c>
      <c r="I59" s="2">
        <v>3.6909060809303812E-3</v>
      </c>
    </row>
    <row r="60" spans="1:9" x14ac:dyDescent="0.25">
      <c r="A60" s="19">
        <v>35</v>
      </c>
      <c r="B60" s="1" t="s">
        <v>2</v>
      </c>
      <c r="C60" s="1" t="s">
        <v>125</v>
      </c>
      <c r="D60" s="3">
        <v>37.056030020000001</v>
      </c>
      <c r="E60" s="3">
        <v>41.82214681</v>
      </c>
      <c r="F60" s="3">
        <v>41.317525689999989</v>
      </c>
      <c r="G60" s="3">
        <v>-0.50462112000001225</v>
      </c>
      <c r="H60" s="26">
        <v>-1.2065882755673206E-2</v>
      </c>
      <c r="I60" s="2">
        <v>3.5527252470770637E-3</v>
      </c>
    </row>
    <row r="61" spans="1:9" x14ac:dyDescent="0.25">
      <c r="A61" s="19">
        <v>36</v>
      </c>
      <c r="B61" s="1" t="s">
        <v>2</v>
      </c>
      <c r="C61" s="1" t="s">
        <v>124</v>
      </c>
      <c r="D61" s="3">
        <v>37.332481660000006</v>
      </c>
      <c r="E61" s="3">
        <v>38.62859306</v>
      </c>
      <c r="F61" s="3">
        <v>39.137555579999997</v>
      </c>
      <c r="G61" s="3">
        <v>0.50896251999999587</v>
      </c>
      <c r="H61" s="31">
        <v>1.3175797503405003E-2</v>
      </c>
      <c r="I61" s="2">
        <v>3.3652785227553119E-3</v>
      </c>
    </row>
    <row r="62" spans="1:9" ht="22.5" x14ac:dyDescent="0.25">
      <c r="A62" s="19">
        <v>37</v>
      </c>
      <c r="B62" s="1" t="s">
        <v>2</v>
      </c>
      <c r="C62" s="1" t="s">
        <v>122</v>
      </c>
      <c r="D62" s="3">
        <v>31.131151769999999</v>
      </c>
      <c r="E62" s="3">
        <v>31.760916829999999</v>
      </c>
      <c r="F62" s="3">
        <v>33.257819239999996</v>
      </c>
      <c r="G62" s="3">
        <v>1.4969024099999964</v>
      </c>
      <c r="H62" s="31">
        <v>4.7130327440235813E-2</v>
      </c>
      <c r="I62" s="2">
        <v>2.8597040143008945E-3</v>
      </c>
    </row>
    <row r="63" spans="1:9" x14ac:dyDescent="0.25">
      <c r="A63" s="19">
        <v>38</v>
      </c>
      <c r="B63" s="1" t="s">
        <v>2</v>
      </c>
      <c r="C63" s="1" t="s">
        <v>126</v>
      </c>
      <c r="D63" s="3">
        <v>30.057125469999999</v>
      </c>
      <c r="E63" s="3">
        <v>30.00074905</v>
      </c>
      <c r="F63" s="3">
        <v>30.387055459999992</v>
      </c>
      <c r="G63" s="3">
        <v>0.38630640999999272</v>
      </c>
      <c r="H63" s="31">
        <v>1.2876558827120108E-2</v>
      </c>
      <c r="I63" s="2">
        <v>2.6128587642701346E-3</v>
      </c>
    </row>
    <row r="64" spans="1:9" x14ac:dyDescent="0.25">
      <c r="A64" s="19">
        <v>39</v>
      </c>
      <c r="B64" s="1" t="s">
        <v>2</v>
      </c>
      <c r="C64" s="1" t="s">
        <v>127</v>
      </c>
      <c r="D64" s="3">
        <v>19.802210510000002</v>
      </c>
      <c r="E64" s="3">
        <v>20.253884850000002</v>
      </c>
      <c r="F64" s="3">
        <v>20.833256710000001</v>
      </c>
      <c r="G64" s="3">
        <v>0.57937185999999941</v>
      </c>
      <c r="H64" s="31">
        <v>2.8605468249218339E-2</v>
      </c>
      <c r="I64" s="2">
        <v>1.7913666381616927E-3</v>
      </c>
    </row>
    <row r="65" spans="1:9" x14ac:dyDescent="0.25">
      <c r="A65" s="19">
        <v>40</v>
      </c>
      <c r="B65" s="1" t="s">
        <v>15</v>
      </c>
      <c r="C65" s="1" t="s">
        <v>128</v>
      </c>
      <c r="D65" s="3">
        <v>13.48862875</v>
      </c>
      <c r="E65" s="3">
        <v>13.286275539999997</v>
      </c>
      <c r="F65" s="3">
        <v>13.385968100000001</v>
      </c>
      <c r="G65" s="3">
        <v>9.9692560000004246E-2</v>
      </c>
      <c r="H65" s="31">
        <v>7.5034240935217171E-3</v>
      </c>
      <c r="I65" s="2">
        <v>1.1510047136474161E-3</v>
      </c>
    </row>
    <row r="66" spans="1:9" x14ac:dyDescent="0.25">
      <c r="A66" s="108" t="s">
        <v>0</v>
      </c>
      <c r="B66" s="108"/>
      <c r="C66" s="18" t="s">
        <v>16</v>
      </c>
      <c r="D66" s="4">
        <v>11352.862874589993</v>
      </c>
      <c r="E66" s="4">
        <v>11496.239976960002</v>
      </c>
      <c r="F66" s="4">
        <v>11629.811712569999</v>
      </c>
      <c r="G66" s="4">
        <v>133.57173560999871</v>
      </c>
      <c r="H66" s="5">
        <v>1.1618732374906428E-2</v>
      </c>
    </row>
  </sheetData>
  <mergeCells count="3">
    <mergeCell ref="A22:D22"/>
    <mergeCell ref="G24:I24"/>
    <mergeCell ref="A66:B66"/>
  </mergeCells>
  <pageMargins left="0.7" right="0.7" top="0.75" bottom="0.75" header="0.3" footer="0.3"/>
  <pageSetup orientation="portrait" horizontalDpi="4294967295" verticalDpi="429496729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2022-07-14T22:42:24Z</dcterms:created>
  <dcterms:modified xsi:type="dcterms:W3CDTF">2022-10-17T14:24:52Z</dcterms:modified>
</cp:coreProperties>
</file>