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filterPrivacy="1"/>
  <xr:revisionPtr revIDLastSave="0" documentId="13_ncr:1_{2F9B96F0-5B88-424A-AEED-3F92F9D0C738}" xr6:coauthVersionLast="47" xr6:coauthVersionMax="47" xr10:uidLastSave="{00000000-0000-0000-0000-000000000000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5" r:id="rId28"/>
  </sheets>
  <externalReferences>
    <externalReference r:id="rId29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1" i="31" l="1"/>
  <c r="A42" i="31"/>
  <c r="A43" i="31" s="1"/>
  <c r="A44" i="31" s="1"/>
  <c r="A45" i="31" s="1"/>
  <c r="F46" i="31"/>
  <c r="F37" i="31"/>
  <c r="F20" i="31"/>
  <c r="F26" i="31"/>
  <c r="F39" i="31"/>
  <c r="F6" i="31"/>
  <c r="F19" i="31"/>
  <c r="F29" i="31"/>
  <c r="F43" i="31"/>
  <c r="F11" i="31"/>
  <c r="F13" i="31"/>
  <c r="F45" i="31"/>
  <c r="F34" i="31"/>
  <c r="F31" i="31"/>
  <c r="F15" i="31"/>
  <c r="F44" i="31"/>
  <c r="F21" i="31"/>
  <c r="F42" i="31"/>
  <c r="F38" i="31"/>
  <c r="F32" i="31"/>
  <c r="F14" i="31"/>
  <c r="F25" i="31"/>
  <c r="F35" i="31"/>
  <c r="F10" i="31"/>
  <c r="F40" i="31"/>
  <c r="F27" i="31"/>
  <c r="F23" i="31"/>
  <c r="F36" i="31"/>
  <c r="F24" i="31"/>
  <c r="F8" i="31"/>
  <c r="F22" i="31"/>
  <c r="F28" i="31"/>
  <c r="F16" i="31"/>
  <c r="F33" i="31"/>
  <c r="F12" i="31"/>
  <c r="F18" i="31"/>
  <c r="F7" i="31"/>
  <c r="F9" i="31"/>
  <c r="F30" i="31"/>
  <c r="F17" i="31"/>
  <c r="F41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</calcChain>
</file>

<file path=xl/sharedStrings.xml><?xml version="1.0" encoding="utf-8"?>
<sst xmlns="http://schemas.openxmlformats.org/spreadsheetml/2006/main" count="2287" uniqueCount="300">
  <si>
    <t/>
  </si>
  <si>
    <t>SEGMENTO 1</t>
  </si>
  <si>
    <t>SEGMENTO 2</t>
  </si>
  <si>
    <t>CALCETA</t>
  </si>
  <si>
    <t>RIOBAMBA</t>
  </si>
  <si>
    <t>ATUNTAQUI</t>
  </si>
  <si>
    <t>CHONE</t>
  </si>
  <si>
    <t>TULCAN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</si>
  <si>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</si>
  <si>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</si>
  <si>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</si>
  <si>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</si>
  <si>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</si>
  <si>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</si>
  <si>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</si>
  <si>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</si>
  <si>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</si>
  <si>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VARIACIÓN may-22 a jun-22</t>
  </si>
  <si>
    <t>#</t>
  </si>
  <si>
    <t>SEG.</t>
  </si>
  <si>
    <t>ENTIDAD</t>
  </si>
  <si>
    <t>abr-22</t>
  </si>
  <si>
    <t>may-22</t>
  </si>
  <si>
    <t>jun-22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</si>
  <si>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</si>
  <si>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</si>
  <si>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</si>
  <si>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</si>
  <si>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</si>
  <si>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</si>
  <si>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</si>
  <si>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</si>
  <si>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</si>
  <si>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</si>
  <si>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</si>
  <si>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</si>
  <si>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</si>
  <si>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</si>
  <si>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</si>
  <si>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</si>
  <si>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</si>
  <si>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</si>
  <si>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</si>
  <si>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</si>
  <si>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</si>
  <si>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</si>
  <si>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</si>
  <si>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</si>
  <si>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</si>
  <si>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</si>
  <si>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</si>
  <si>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</si>
  <si>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</si>
  <si>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</si>
  <si>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</si>
  <si>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</si>
  <si>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</si>
  <si>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</si>
  <si>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</si>
  <si>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</si>
  <si>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</si>
  <si>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</si>
  <si>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</si>
  <si>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</si>
  <si>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</si>
  <si>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</si>
  <si>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</si>
  <si>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</si>
  <si>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</si>
  <si>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</si>
  <si>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</si>
  <si>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</si>
  <si>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</si>
  <si>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</si>
  <si>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</si>
  <si>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</si>
  <si>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</si>
  <si>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</si>
  <si>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</si>
  <si>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</si>
  <si>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</si>
  <si>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</si>
  <si>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</si>
  <si>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</si>
  <si>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</si>
  <si>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</si>
  <si>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</si>
  <si>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</si>
  <si>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</si>
  <si>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</si>
  <si>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</si>
  <si>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</si>
  <si>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</si>
  <si>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</si>
  <si>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</si>
  <si>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</si>
  <si>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</si>
  <si>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</si>
  <si>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</si>
  <si>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</si>
  <si>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</si>
  <si>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</si>
  <si>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</si>
  <si>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</si>
  <si>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</si>
  <si>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</si>
  <si>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ALIANZA DEL VALLE</t>
  </si>
  <si>
    <t>29 DE OCTUBRE</t>
  </si>
  <si>
    <t>SAN FRANCISCO</t>
  </si>
  <si>
    <t>ANDALUCIA</t>
  </si>
  <si>
    <t>MUSHUC RUNA</t>
  </si>
  <si>
    <t>CACPE BIBLIAN</t>
  </si>
  <si>
    <t>F. DAQUILEMA</t>
  </si>
  <si>
    <t>23 DE JULIO</t>
  </si>
  <si>
    <t>MEGO</t>
  </si>
  <si>
    <t>PABLO MUÑOZ VEGA</t>
  </si>
  <si>
    <t>EL SAGRARIO</t>
  </si>
  <si>
    <t>CACPE PASTAZA</t>
  </si>
  <si>
    <t>SAN JOSE</t>
  </si>
  <si>
    <t>CCCA</t>
  </si>
  <si>
    <t>SANTA ROSA</t>
  </si>
  <si>
    <t>ONCE DE JUNIO</t>
  </si>
  <si>
    <t>PADRE JULIAN LORENTE</t>
  </si>
  <si>
    <t>15 DE ABRIL</t>
  </si>
  <si>
    <t>9 DE OCTUBRE</t>
  </si>
  <si>
    <t>CACPE LOJA</t>
  </si>
  <si>
    <t>SAN FRANCISCO DE ASIS</t>
  </si>
  <si>
    <t>LUCHA CAMPESINA</t>
  </si>
  <si>
    <t>PEDRO MONCAYO</t>
  </si>
  <si>
    <t>SANTA ANA</t>
  </si>
  <si>
    <t>LA BENEFICA</t>
  </si>
  <si>
    <t>UNION EL EJIDO</t>
  </si>
  <si>
    <t>LA DOLOROSA</t>
  </si>
  <si>
    <t>EL EL SAGRARIO</t>
  </si>
  <si>
    <t>LA LA BENEFICA</t>
  </si>
  <si>
    <t>AL 30 JUNIO 2022</t>
  </si>
  <si>
    <t>El presente informe se realizó en base a la información de la herramienta "Visor Estratégico" que recoge los balances de las 40 cooperativas socias de ICORED; agrupadas de la siguiente forma: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</si>
  <si>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</si>
  <si>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</si>
  <si>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</si>
  <si>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</si>
  <si>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</si>
  <si>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</si>
  <si>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</si>
  <si>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</si>
  <si>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</si>
  <si>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</si>
  <si>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</si>
  <si>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</si>
  <si>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</si>
  <si>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</si>
  <si>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</si>
  <si>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</si>
  <si>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</si>
  <si>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</si>
  <si>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</si>
  <si>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Monitoreo mensual Financiero - Grupo ICORED 
(Corte a junio 2022)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</si>
  <si>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</si>
  <si>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</si>
  <si>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</si>
  <si>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</si>
  <si>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</si>
  <si>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</si>
  <si>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</si>
  <si>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</si>
  <si>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</si>
  <si>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</si>
  <si>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</si>
  <si>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</si>
  <si>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</si>
  <si>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</si>
  <si>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</si>
  <si>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</si>
  <si>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</si>
  <si>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</si>
  <si>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</si>
  <si>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</si>
  <si>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</si>
  <si>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</si>
  <si>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</si>
  <si>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</si>
  <si>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</si>
  <si>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</si>
  <si>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</si>
  <si>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</si>
  <si>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</si>
  <si>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</si>
  <si>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</si>
  <si>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</si>
  <si>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</si>
  <si>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</si>
  <si>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</si>
  <si>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</si>
  <si>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</si>
  <si>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</si>
  <si>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</si>
  <si>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</si>
  <si>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</si>
  <si>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</si>
  <si>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</si>
  <si>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</si>
  <si>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</si>
  <si>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</si>
  <si>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</si>
  <si>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</si>
  <si>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</si>
  <si>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</si>
  <si>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</si>
  <si>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</si>
  <si>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</si>
  <si>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</si>
  <si>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</si>
  <si>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</si>
  <si>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</si>
  <si>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</si>
  <si>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</si>
  <si>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</si>
  <si>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</si>
  <si>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</si>
  <si>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</si>
  <si>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</si>
  <si>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</si>
  <si>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</si>
  <si>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</si>
  <si>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</si>
  <si>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29</t>
  </si>
  <si>
    <t>OTROS PASIVOS</t>
  </si>
  <si>
    <t>2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</si>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</sst>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%"/>
  </numFmts>
  <fonts count="31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</font>
    <font>
      <sz val="8"/>
      <name val="Arial"/>
    </font>
    <font>
      <b/>
      <sz val="8"/>
      <color rgb="FF000000"/>
      <name val="Arial"/>
    </font>
    <font>
      <b/>
      <sz val="12"/>
      <name val="Arial"/>
    </font>
    <font>
      <b/>
      <sz val="8"/>
      <color rgb="FFFF0000"/>
      <name val="Arial"/>
    </font>
    <font>
      <sz val="8"/>
      <color rgb="FFFF0000"/>
      <name val="Arial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onstantia"/>
      <family val="1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10" fontId="3" fillId="3" borderId="1" xfId="0" applyNumberFormat="1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0" fontId="3" fillId="5" borderId="1" xfId="0" applyNumberFormat="1" applyFont="1" applyFill="1" applyBorder="1" applyAlignment="1">
      <alignment horizontal="center" vertical="center" wrapText="1"/>
    </xf>
    <xf numFmtId="10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4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4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/>
    <xf numFmtId="10" fontId="8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0" fontId="9" fillId="5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0" fontId="9" fillId="4" borderId="1" xfId="0" applyNumberFormat="1" applyFont="1" applyFill="1" applyBorder="1" applyAlignment="1">
      <alignment horizontal="center" vertical="center" wrapText="1"/>
    </xf>
    <xf numFmtId="10" fontId="9" fillId="3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0" fontId="8" fillId="3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/>
    <xf numFmtId="0" fontId="6" fillId="0" borderId="0" xfId="0" applyFont="1" applyAlignment="1">
      <alignment horizontal="left"/>
    </xf>
    <xf numFmtId="9" fontId="9" fillId="0" borderId="1" xfId="0" applyNumberFormat="1" applyFont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/>
    <xf numFmtId="0" fontId="6" fillId="0" borderId="0" xfId="0" applyFont="1"/>
    <xf numFmtId="166" fontId="5" fillId="0" borderId="1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0" fontId="13" fillId="0" borderId="1" xfId="0" applyNumberFormat="1" applyFont="1" applyBorder="1" applyAlignment="1">
      <alignment horizontal="center" vertical="center" wrapText="1"/>
    </xf>
    <xf numFmtId="10" fontId="12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17" fontId="15" fillId="0" borderId="0" xfId="0" applyNumberFormat="1" applyFont="1" applyAlignment="1">
      <alignment horizontal="center" vertical="center"/>
    </xf>
    <xf numFmtId="17" fontId="15" fillId="0" borderId="4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0" fontId="3" fillId="0" borderId="0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17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8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justify" wrapText="1"/>
    </xf>
    <xf numFmtId="0" fontId="19" fillId="6" borderId="6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3" fillId="6" borderId="0" xfId="0" applyFont="1" applyFill="1" applyAlignment="1">
      <alignment horizontal="center" wrapText="1"/>
    </xf>
    <xf numFmtId="0" fontId="24" fillId="6" borderId="0" xfId="1" applyFont="1" applyFill="1" applyAlignment="1">
      <alignment horizontal="center"/>
    </xf>
    <xf numFmtId="0" fontId="24" fillId="6" borderId="0" xfId="1" applyFont="1" applyFill="1"/>
    <xf numFmtId="0" fontId="25" fillId="6" borderId="0" xfId="0" applyFont="1" applyFill="1"/>
    <xf numFmtId="0" fontId="26" fillId="6" borderId="0" xfId="1" applyFont="1" applyFill="1"/>
    <xf numFmtId="0" fontId="27" fillId="6" borderId="0" xfId="0" applyFont="1" applyFill="1"/>
    <xf numFmtId="0" fontId="28" fillId="6" borderId="0" xfId="1" applyFont="1" applyFill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10" fontId="9" fillId="3" borderId="3" xfId="0" applyNumberFormat="1" applyFont="1" applyFill="1" applyBorder="1" applyAlignment="1">
      <alignment horizontal="center" vertical="center" wrapText="1"/>
    </xf>
    <xf numFmtId="10" fontId="9" fillId="0" borderId="3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0" fontId="9" fillId="5" borderId="15" xfId="0" applyNumberFormat="1" applyFont="1" applyFill="1" applyBorder="1" applyAlignment="1">
      <alignment horizontal="center" vertical="center" wrapText="1"/>
    </xf>
    <xf numFmtId="10" fontId="13" fillId="0" borderId="1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10" fontId="13" fillId="0" borderId="3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0" fontId="9" fillId="0" borderId="15" xfId="0" applyNumberFormat="1" applyFont="1" applyBorder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9" fillId="10" borderId="17" xfId="0" applyFont="1" applyFill="1" applyBorder="1" applyAlignment="1">
      <alignment horizontal="center" vertical="center" wrapText="1"/>
    </xf>
    <xf numFmtId="17" fontId="29" fillId="10" borderId="17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0" fillId="7" borderId="1" xfId="0" applyFont="1" applyFill="1" applyBorder="1" applyAlignment="1">
      <alignment horizontal="center" vertical="center" wrapText="1"/>
    </xf>
    <xf numFmtId="2" fontId="30" fillId="7" borderId="1" xfId="0" applyNumberFormat="1" applyFont="1" applyFill="1" applyBorder="1" applyAlignment="1">
      <alignment horizontal="center" vertical="center" wrapText="1"/>
    </xf>
    <xf numFmtId="10" fontId="9" fillId="4" borderId="3" xfId="0" applyNumberFormat="1" applyFont="1" applyFill="1" applyBorder="1" applyAlignment="1">
      <alignment horizontal="center" vertical="center" wrapText="1"/>
    </xf>
    <xf numFmtId="10" fontId="9" fillId="3" borderId="15" xfId="0" applyNumberFormat="1" applyFont="1" applyFill="1" applyBorder="1" applyAlignment="1">
      <alignment horizontal="center" vertical="center" wrapText="1"/>
    </xf>
    <xf numFmtId="10" fontId="9" fillId="4" borderId="15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0.12654956489451971</c:v>
                </c:pt>
                <c:pt idx="1">
                  <c:v>0.13673588247319263</c:v>
                </c:pt>
                <c:pt idx="2">
                  <c:v>0.66072991641586787</c:v>
                </c:pt>
                <c:pt idx="3">
                  <c:v>2.3207809120501677E-2</c:v>
                </c:pt>
                <c:pt idx="4">
                  <c:v>5.2776827095918161E-2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0.92635880938028292</c:v>
                </c:pt>
                <c:pt idx="1">
                  <c:v>2.5033742790301267E-2</c:v>
                </c:pt>
                <c:pt idx="2">
                  <c:v>4.6053453352996668E-2</c:v>
                </c:pt>
                <c:pt idx="3">
                  <c:v>2.5539944764189459E-3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0.32812467521475025</c:v>
                </c:pt>
                <c:pt idx="1">
                  <c:v>0.60791009501059867</c:v>
                </c:pt>
                <c:pt idx="2">
                  <c:v>6.2987431664332072E-2</c:v>
                </c:pt>
                <c:pt idx="3">
                  <c:v>9.7779811031882633E-4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0.91591761476227895</c:v>
                </c:pt>
                <c:pt idx="1">
                  <c:v>5.5020223440609708E-2</c:v>
                </c:pt>
                <c:pt idx="2">
                  <c:v>1.8122611604273104E-2</c:v>
                </c:pt>
                <c:pt idx="3">
                  <c:v>1.0939550192837919E-2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0.46786053121723847</c:v>
                </c:pt>
                <c:pt idx="1">
                  <c:v>0.3085571908043922</c:v>
                </c:pt>
                <c:pt idx="2">
                  <c:v>0.16215370766090978</c:v>
                </c:pt>
                <c:pt idx="3">
                  <c:v>6.1428570317459713E-2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Excedentes!$C$6:$C$45</c:f>
              <c:strCache>
                <c:ptCount val="40"/>
                <c:pt idx="0">
                  <c:v>SAN FRANCISCO</c:v>
                </c:pt>
                <c:pt idx="1">
                  <c:v>ALIANZA DEL VALLE</c:v>
                </c:pt>
                <c:pt idx="2">
                  <c:v>CACPECO</c:v>
                </c:pt>
                <c:pt idx="3">
                  <c:v>29 DE OCTUBRE</c:v>
                </c:pt>
                <c:pt idx="4">
                  <c:v>COOPROGRESO</c:v>
                </c:pt>
                <c:pt idx="5">
                  <c:v>RIOBAMBA</c:v>
                </c:pt>
                <c:pt idx="6">
                  <c:v>ATUNTAQUI</c:v>
                </c:pt>
                <c:pt idx="7">
                  <c:v>CPN</c:v>
                </c:pt>
                <c:pt idx="8">
                  <c:v>MEGO</c:v>
                </c:pt>
                <c:pt idx="9">
                  <c:v>OSCUS</c:v>
                </c:pt>
                <c:pt idx="10">
                  <c:v>CACPE BIBLIAN</c:v>
                </c:pt>
                <c:pt idx="11">
                  <c:v>23 DE JULIO</c:v>
                </c:pt>
                <c:pt idx="12">
                  <c:v>ANDALUCIA</c:v>
                </c:pt>
                <c:pt idx="13">
                  <c:v>EL SAGRARIO</c:v>
                </c:pt>
                <c:pt idx="14">
                  <c:v>TULCAN</c:v>
                </c:pt>
                <c:pt idx="15">
                  <c:v>MUSHUC RUNA</c:v>
                </c:pt>
                <c:pt idx="16">
                  <c:v>CACPE PASTAZA</c:v>
                </c:pt>
                <c:pt idx="17">
                  <c:v>CHONE</c:v>
                </c:pt>
                <c:pt idx="18">
                  <c:v>CALCETA</c:v>
                </c:pt>
                <c:pt idx="19">
                  <c:v>F. DAQUILEMA</c:v>
                </c:pt>
                <c:pt idx="20">
                  <c:v>SANTA ROSA</c:v>
                </c:pt>
                <c:pt idx="21">
                  <c:v>COMERCIO</c:v>
                </c:pt>
                <c:pt idx="22">
                  <c:v>CACPE LOJA</c:v>
                </c:pt>
                <c:pt idx="23">
                  <c:v>SAN JOSE</c:v>
                </c:pt>
                <c:pt idx="24">
                  <c:v>9 DE OCTUBRE</c:v>
                </c:pt>
                <c:pt idx="25">
                  <c:v>PEDRO MONCAYO</c:v>
                </c:pt>
                <c:pt idx="26">
                  <c:v>GUARANDA</c:v>
                </c:pt>
                <c:pt idx="27">
                  <c:v>LA BENEFICA</c:v>
                </c:pt>
                <c:pt idx="28">
                  <c:v>PADRE JULIAN LORENTE</c:v>
                </c:pt>
                <c:pt idx="29">
                  <c:v>COTOCOLLAO</c:v>
                </c:pt>
                <c:pt idx="30">
                  <c:v>CCCA</c:v>
                </c:pt>
                <c:pt idx="31">
                  <c:v>UNION EL EJIDO</c:v>
                </c:pt>
                <c:pt idx="32">
                  <c:v>LUCHA CAMPESINA</c:v>
                </c:pt>
                <c:pt idx="33">
                  <c:v>SANTA ANA</c:v>
                </c:pt>
                <c:pt idx="34">
                  <c:v>COOPAD</c:v>
                </c:pt>
                <c:pt idx="35">
                  <c:v>15 DE ABRIL</c:v>
                </c:pt>
                <c:pt idx="36">
                  <c:v>LA DOLOROSA</c:v>
                </c:pt>
                <c:pt idx="37">
                  <c:v>SAN FRANCISCO DE ASIS</c:v>
                </c:pt>
                <c:pt idx="38">
                  <c:v>ONCE DE JUNIO</c:v>
                </c:pt>
                <c:pt idx="39">
                  <c:v>PABLO MUÑOZ VEGA</c:v>
                </c:pt>
              </c:strCache>
            </c:strRef>
          </c:cat>
          <c:val>
            <c:numRef>
              <c:f>Excedentes!$F$6:$F$45</c:f>
              <c:numCache>
                <c:formatCode>0.00</c:formatCode>
                <c:ptCount val="40"/>
                <c:pt idx="0">
                  <c:v>4.4318836099999892</c:v>
                </c:pt>
                <c:pt idx="1">
                  <c:v>3.8182024200000058</c:v>
                </c:pt>
                <c:pt idx="2">
                  <c:v>3.3810945699999948</c:v>
                </c:pt>
                <c:pt idx="3">
                  <c:v>3.3527362300000192</c:v>
                </c:pt>
                <c:pt idx="4">
                  <c:v>3.1873588999999853</c:v>
                </c:pt>
                <c:pt idx="5">
                  <c:v>1.8912334600000058</c:v>
                </c:pt>
                <c:pt idx="6">
                  <c:v>1.7892323399999981</c:v>
                </c:pt>
                <c:pt idx="7">
                  <c:v>1.7786881500000078</c:v>
                </c:pt>
                <c:pt idx="8">
                  <c:v>1.699736859999998</c:v>
                </c:pt>
                <c:pt idx="9">
                  <c:v>1.6509504100000001</c:v>
                </c:pt>
                <c:pt idx="10">
                  <c:v>1.5779832699999936</c:v>
                </c:pt>
                <c:pt idx="11">
                  <c:v>1.4435280499999941</c:v>
                </c:pt>
                <c:pt idx="12">
                  <c:v>1.3823117100000033</c:v>
                </c:pt>
                <c:pt idx="13">
                  <c:v>1.3307081900000028</c:v>
                </c:pt>
                <c:pt idx="14">
                  <c:v>1.2625726499999992</c:v>
                </c:pt>
                <c:pt idx="15">
                  <c:v>1.1564867399999983</c:v>
                </c:pt>
                <c:pt idx="16">
                  <c:v>0.94952193000000129</c:v>
                </c:pt>
                <c:pt idx="17">
                  <c:v>0.89468096999999958</c:v>
                </c:pt>
                <c:pt idx="18">
                  <c:v>0.74006423999999971</c:v>
                </c:pt>
                <c:pt idx="19">
                  <c:v>0.73808750999999262</c:v>
                </c:pt>
                <c:pt idx="20">
                  <c:v>0.58335136000000176</c:v>
                </c:pt>
                <c:pt idx="21">
                  <c:v>0.47581012000000111</c:v>
                </c:pt>
                <c:pt idx="22">
                  <c:v>0.46468049000000011</c:v>
                </c:pt>
                <c:pt idx="23">
                  <c:v>0.41102858999999725</c:v>
                </c:pt>
                <c:pt idx="24">
                  <c:v>0.37586114999999953</c:v>
                </c:pt>
                <c:pt idx="25">
                  <c:v>0.33253884999999928</c:v>
                </c:pt>
                <c:pt idx="26">
                  <c:v>0.24329848999999815</c:v>
                </c:pt>
                <c:pt idx="27">
                  <c:v>0.23724680000000031</c:v>
                </c:pt>
                <c:pt idx="28">
                  <c:v>0.18739203000000249</c:v>
                </c:pt>
                <c:pt idx="29">
                  <c:v>0.1641428700000005</c:v>
                </c:pt>
                <c:pt idx="30">
                  <c:v>0.11424982999999855</c:v>
                </c:pt>
                <c:pt idx="31">
                  <c:v>8.111419000000053E-2</c:v>
                </c:pt>
                <c:pt idx="32">
                  <c:v>7.4159100000000144E-2</c:v>
                </c:pt>
                <c:pt idx="33">
                  <c:v>4.8399750000000186E-2</c:v>
                </c:pt>
                <c:pt idx="34">
                  <c:v>2.758408999999995E-2</c:v>
                </c:pt>
                <c:pt idx="35">
                  <c:v>2.5180850000001698E-2</c:v>
                </c:pt>
                <c:pt idx="36">
                  <c:v>1.0325479999999887E-2</c:v>
                </c:pt>
                <c:pt idx="37">
                  <c:v>1.1756199999992667E-3</c:v>
                </c:pt>
                <c:pt idx="38">
                  <c:v>-0.11761928999999327</c:v>
                </c:pt>
                <c:pt idx="39">
                  <c:v>-1.1107244999999928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SAN FRANCISCO</c:v>
                      </c:pt>
                      <c:pt idx="1">
                        <c:v>ALIANZA DEL VALLE</c:v>
                      </c:pt>
                      <c:pt idx="2">
                        <c:v>CACPECO</c:v>
                      </c:pt>
                      <c:pt idx="3">
                        <c:v>29 DE OCTUBRE</c:v>
                      </c:pt>
                      <c:pt idx="4">
                        <c:v>COOPROGRESO</c:v>
                      </c:pt>
                      <c:pt idx="5">
                        <c:v>RIOBAMBA</c:v>
                      </c:pt>
                      <c:pt idx="6">
                        <c:v>ATUNTAQUI</c:v>
                      </c:pt>
                      <c:pt idx="7">
                        <c:v>CPN</c:v>
                      </c:pt>
                      <c:pt idx="8">
                        <c:v>MEGO</c:v>
                      </c:pt>
                      <c:pt idx="9">
                        <c:v>OSCUS</c:v>
                      </c:pt>
                      <c:pt idx="10">
                        <c:v>CACPE BIBLIAN</c:v>
                      </c:pt>
                      <c:pt idx="11">
                        <c:v>23 DE JULIO</c:v>
                      </c:pt>
                      <c:pt idx="12">
                        <c:v>ANDALUCIA</c:v>
                      </c:pt>
                      <c:pt idx="13">
                        <c:v>EL SAGRARIO</c:v>
                      </c:pt>
                      <c:pt idx="14">
                        <c:v>TULCAN</c:v>
                      </c:pt>
                      <c:pt idx="15">
                        <c:v>MUSHUC RUNA</c:v>
                      </c:pt>
                      <c:pt idx="16">
                        <c:v>CACPE PASTAZA</c:v>
                      </c:pt>
                      <c:pt idx="17">
                        <c:v>CHONE</c:v>
                      </c:pt>
                      <c:pt idx="18">
                        <c:v>CALCETA</c:v>
                      </c:pt>
                      <c:pt idx="19">
                        <c:v>F. DAQUILEMA</c:v>
                      </c:pt>
                      <c:pt idx="20">
                        <c:v>SANTA ROSA</c:v>
                      </c:pt>
                      <c:pt idx="21">
                        <c:v>COMERCIO</c:v>
                      </c:pt>
                      <c:pt idx="22">
                        <c:v>CACPE LOJA</c:v>
                      </c:pt>
                      <c:pt idx="23">
                        <c:v>SAN JOSE</c:v>
                      </c:pt>
                      <c:pt idx="24">
                        <c:v>9 DE OCTUBRE</c:v>
                      </c:pt>
                      <c:pt idx="25">
                        <c:v>PEDRO MONCAYO</c:v>
                      </c:pt>
                      <c:pt idx="26">
                        <c:v>GUARANDA</c:v>
                      </c:pt>
                      <c:pt idx="27">
                        <c:v>LA BENEFICA</c:v>
                      </c:pt>
                      <c:pt idx="28">
                        <c:v>PADRE JULIAN LORENTE</c:v>
                      </c:pt>
                      <c:pt idx="29">
                        <c:v>COTOCOLLAO</c:v>
                      </c:pt>
                      <c:pt idx="30">
                        <c:v>CCCA</c:v>
                      </c:pt>
                      <c:pt idx="31">
                        <c:v>UNION EL EJIDO</c:v>
                      </c:pt>
                      <c:pt idx="32">
                        <c:v>LUCHA CAMPESINA</c:v>
                      </c:pt>
                      <c:pt idx="33">
                        <c:v>SANTA ANA</c:v>
                      </c:pt>
                      <c:pt idx="34">
                        <c:v>COOPAD</c:v>
                      </c:pt>
                      <c:pt idx="35">
                        <c:v>15 DE ABRIL</c:v>
                      </c:pt>
                      <c:pt idx="36">
                        <c:v>LA DOLOROSA</c:v>
                      </c:pt>
                      <c:pt idx="37">
                        <c:v>SAN FRANCISCO DE ASIS</c:v>
                      </c:pt>
                      <c:pt idx="38">
                        <c:v>ONCE DE JUNIO</c:v>
                      </c:pt>
                      <c:pt idx="39">
                        <c:v>PABLO MUÑOZ VEGA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35.317143019999996</c:v>
                      </c:pt>
                      <c:pt idx="1">
                        <c:v>75.997103159999995</c:v>
                      </c:pt>
                      <c:pt idx="2">
                        <c:v>28.40685504</c:v>
                      </c:pt>
                      <c:pt idx="3">
                        <c:v>49.662377939999999</c:v>
                      </c:pt>
                      <c:pt idx="4">
                        <c:v>63.835768459999983</c:v>
                      </c:pt>
                      <c:pt idx="5">
                        <c:v>24.424397080000002</c:v>
                      </c:pt>
                      <c:pt idx="6">
                        <c:v>21.329138450000006</c:v>
                      </c:pt>
                      <c:pt idx="7">
                        <c:v>87.347549560000019</c:v>
                      </c:pt>
                      <c:pt idx="8">
                        <c:v>21.723663509999998</c:v>
                      </c:pt>
                      <c:pt idx="9">
                        <c:v>33.411591129999998</c:v>
                      </c:pt>
                      <c:pt idx="10">
                        <c:v>23.466519899999998</c:v>
                      </c:pt>
                      <c:pt idx="11">
                        <c:v>26.233771300000001</c:v>
                      </c:pt>
                      <c:pt idx="12">
                        <c:v>30.896523330000008</c:v>
                      </c:pt>
                      <c:pt idx="13">
                        <c:v>16.177269060000004</c:v>
                      </c:pt>
                      <c:pt idx="14">
                        <c:v>19.44708009</c:v>
                      </c:pt>
                      <c:pt idx="15">
                        <c:v>30.912723629999999</c:v>
                      </c:pt>
                      <c:pt idx="16">
                        <c:v>13.71893708</c:v>
                      </c:pt>
                      <c:pt idx="17">
                        <c:v>6.8100551100000004</c:v>
                      </c:pt>
                      <c:pt idx="18">
                        <c:v>6.7149868599999998</c:v>
                      </c:pt>
                      <c:pt idx="19">
                        <c:v>25.001400789999998</c:v>
                      </c:pt>
                      <c:pt idx="20">
                        <c:v>10.132901390000002</c:v>
                      </c:pt>
                      <c:pt idx="21">
                        <c:v>6.9917054099999989</c:v>
                      </c:pt>
                      <c:pt idx="22">
                        <c:v>6.033695279999999</c:v>
                      </c:pt>
                      <c:pt idx="23">
                        <c:v>14.349283080000001</c:v>
                      </c:pt>
                      <c:pt idx="24">
                        <c:v>6.0311940499999999</c:v>
                      </c:pt>
                      <c:pt idx="25">
                        <c:v>3.1075782399999996</c:v>
                      </c:pt>
                      <c:pt idx="26">
                        <c:v>4.9555958799999988</c:v>
                      </c:pt>
                      <c:pt idx="27">
                        <c:v>2.9041776800000001</c:v>
                      </c:pt>
                      <c:pt idx="28">
                        <c:v>6.8358527800000006</c:v>
                      </c:pt>
                      <c:pt idx="29">
                        <c:v>3.5040278800000002</c:v>
                      </c:pt>
                      <c:pt idx="30">
                        <c:v>13.800528749999998</c:v>
                      </c:pt>
                      <c:pt idx="31">
                        <c:v>1.8014645000000002</c:v>
                      </c:pt>
                      <c:pt idx="32">
                        <c:v>3.5707961500000001</c:v>
                      </c:pt>
                      <c:pt idx="33">
                        <c:v>2.4799487800000004</c:v>
                      </c:pt>
                      <c:pt idx="34">
                        <c:v>3.1499471800000007</c:v>
                      </c:pt>
                      <c:pt idx="35">
                        <c:v>8.8227068800000001</c:v>
                      </c:pt>
                      <c:pt idx="36">
                        <c:v>0.89537886</c:v>
                      </c:pt>
                      <c:pt idx="37">
                        <c:v>2.7542375199999998</c:v>
                      </c:pt>
                      <c:pt idx="38">
                        <c:v>9.4018419599999987</c:v>
                      </c:pt>
                      <c:pt idx="39">
                        <c:v>19.939574370000006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SAN FRANCISCO</c:v>
                      </c:pt>
                      <c:pt idx="1">
                        <c:v>ALIANZA DEL VALLE</c:v>
                      </c:pt>
                      <c:pt idx="2">
                        <c:v>CACPECO</c:v>
                      </c:pt>
                      <c:pt idx="3">
                        <c:v>29 DE OCTUBRE</c:v>
                      </c:pt>
                      <c:pt idx="4">
                        <c:v>COOPROGRESO</c:v>
                      </c:pt>
                      <c:pt idx="5">
                        <c:v>RIOBAMBA</c:v>
                      </c:pt>
                      <c:pt idx="6">
                        <c:v>ATUNTAQUI</c:v>
                      </c:pt>
                      <c:pt idx="7">
                        <c:v>CPN</c:v>
                      </c:pt>
                      <c:pt idx="8">
                        <c:v>MEGO</c:v>
                      </c:pt>
                      <c:pt idx="9">
                        <c:v>OSCUS</c:v>
                      </c:pt>
                      <c:pt idx="10">
                        <c:v>CACPE BIBLIAN</c:v>
                      </c:pt>
                      <c:pt idx="11">
                        <c:v>23 DE JULIO</c:v>
                      </c:pt>
                      <c:pt idx="12">
                        <c:v>ANDALUCIA</c:v>
                      </c:pt>
                      <c:pt idx="13">
                        <c:v>EL SAGRARIO</c:v>
                      </c:pt>
                      <c:pt idx="14">
                        <c:v>TULCAN</c:v>
                      </c:pt>
                      <c:pt idx="15">
                        <c:v>MUSHUC RUNA</c:v>
                      </c:pt>
                      <c:pt idx="16">
                        <c:v>CACPE PASTAZA</c:v>
                      </c:pt>
                      <c:pt idx="17">
                        <c:v>CHONE</c:v>
                      </c:pt>
                      <c:pt idx="18">
                        <c:v>CALCETA</c:v>
                      </c:pt>
                      <c:pt idx="19">
                        <c:v>F. DAQUILEMA</c:v>
                      </c:pt>
                      <c:pt idx="20">
                        <c:v>SANTA ROSA</c:v>
                      </c:pt>
                      <c:pt idx="21">
                        <c:v>COMERCIO</c:v>
                      </c:pt>
                      <c:pt idx="22">
                        <c:v>CACPE LOJA</c:v>
                      </c:pt>
                      <c:pt idx="23">
                        <c:v>SAN JOSE</c:v>
                      </c:pt>
                      <c:pt idx="24">
                        <c:v>9 DE OCTUBRE</c:v>
                      </c:pt>
                      <c:pt idx="25">
                        <c:v>PEDRO MONCAYO</c:v>
                      </c:pt>
                      <c:pt idx="26">
                        <c:v>GUARANDA</c:v>
                      </c:pt>
                      <c:pt idx="27">
                        <c:v>LA BENEFICA</c:v>
                      </c:pt>
                      <c:pt idx="28">
                        <c:v>PADRE JULIAN LORENTE</c:v>
                      </c:pt>
                      <c:pt idx="29">
                        <c:v>COTOCOLLAO</c:v>
                      </c:pt>
                      <c:pt idx="30">
                        <c:v>CCCA</c:v>
                      </c:pt>
                      <c:pt idx="31">
                        <c:v>UNION EL EJIDO</c:v>
                      </c:pt>
                      <c:pt idx="32">
                        <c:v>LUCHA CAMPESINA</c:v>
                      </c:pt>
                      <c:pt idx="33">
                        <c:v>SANTA ANA</c:v>
                      </c:pt>
                      <c:pt idx="34">
                        <c:v>COOPAD</c:v>
                      </c:pt>
                      <c:pt idx="35">
                        <c:v>15 DE ABRIL</c:v>
                      </c:pt>
                      <c:pt idx="36">
                        <c:v>LA DOLOROSA</c:v>
                      </c:pt>
                      <c:pt idx="37">
                        <c:v>SAN FRANCISCO DE ASIS</c:v>
                      </c:pt>
                      <c:pt idx="38">
                        <c:v>ONCE DE JUNIO</c:v>
                      </c:pt>
                      <c:pt idx="39">
                        <c:v>PABLO MUÑOZ VEGA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Excedentes!$E$6:$E$45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30.885259410000007</c:v>
                      </c:pt>
                      <c:pt idx="1">
                        <c:v>72.178900739999989</c:v>
                      </c:pt>
                      <c:pt idx="2">
                        <c:v>25.025760470000005</c:v>
                      </c:pt>
                      <c:pt idx="3">
                        <c:v>46.30964170999998</c:v>
                      </c:pt>
                      <c:pt idx="4">
                        <c:v>60.648409559999997</c:v>
                      </c:pt>
                      <c:pt idx="5">
                        <c:v>22.533163619999996</c:v>
                      </c:pt>
                      <c:pt idx="6">
                        <c:v>19.539906110000008</c:v>
                      </c:pt>
                      <c:pt idx="7">
                        <c:v>85.568861410000011</c:v>
                      </c:pt>
                      <c:pt idx="8">
                        <c:v>20.02392665</c:v>
                      </c:pt>
                      <c:pt idx="9">
                        <c:v>31.760640719999998</c:v>
                      </c:pt>
                      <c:pt idx="10">
                        <c:v>21.888536630000004</c:v>
                      </c:pt>
                      <c:pt idx="11">
                        <c:v>24.790243250000007</c:v>
                      </c:pt>
                      <c:pt idx="12">
                        <c:v>29.514211620000005</c:v>
                      </c:pt>
                      <c:pt idx="13">
                        <c:v>14.846560870000001</c:v>
                      </c:pt>
                      <c:pt idx="14">
                        <c:v>18.184507440000001</c:v>
                      </c:pt>
                      <c:pt idx="15">
                        <c:v>29.75623689</c:v>
                      </c:pt>
                      <c:pt idx="16">
                        <c:v>12.769415149999999</c:v>
                      </c:pt>
                      <c:pt idx="17">
                        <c:v>5.9153741400000008</c:v>
                      </c:pt>
                      <c:pt idx="18">
                        <c:v>5.9749226200000001</c:v>
                      </c:pt>
                      <c:pt idx="19">
                        <c:v>24.263313280000006</c:v>
                      </c:pt>
                      <c:pt idx="20">
                        <c:v>9.5495500300000007</c:v>
                      </c:pt>
                      <c:pt idx="21">
                        <c:v>6.5158952899999978</c:v>
                      </c:pt>
                      <c:pt idx="22">
                        <c:v>5.5690147899999989</c:v>
                      </c:pt>
                      <c:pt idx="23">
                        <c:v>13.938254490000004</c:v>
                      </c:pt>
                      <c:pt idx="24">
                        <c:v>5.6553329000000003</c:v>
                      </c:pt>
                      <c:pt idx="25">
                        <c:v>2.7750393900000003</c:v>
                      </c:pt>
                      <c:pt idx="26">
                        <c:v>4.7122973900000007</c:v>
                      </c:pt>
                      <c:pt idx="27">
                        <c:v>2.6669308799999998</c:v>
                      </c:pt>
                      <c:pt idx="28">
                        <c:v>6.6484607499999981</c:v>
                      </c:pt>
                      <c:pt idx="29">
                        <c:v>3.3398850099999997</c:v>
                      </c:pt>
                      <c:pt idx="30">
                        <c:v>13.686278919999999</c:v>
                      </c:pt>
                      <c:pt idx="31">
                        <c:v>1.7203503099999997</c:v>
                      </c:pt>
                      <c:pt idx="32">
                        <c:v>3.4966370499999999</c:v>
                      </c:pt>
                      <c:pt idx="33">
                        <c:v>2.4315490300000002</c:v>
                      </c:pt>
                      <c:pt idx="34">
                        <c:v>3.1223630900000008</c:v>
                      </c:pt>
                      <c:pt idx="35">
                        <c:v>8.7975260299999984</c:v>
                      </c:pt>
                      <c:pt idx="36">
                        <c:v>0.88505338000000011</c:v>
                      </c:pt>
                      <c:pt idx="37">
                        <c:v>2.7530619000000005</c:v>
                      </c:pt>
                      <c:pt idx="38">
                        <c:v>9.519461249999992</c:v>
                      </c:pt>
                      <c:pt idx="39">
                        <c:v>21.050298869999999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4.5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Obligaciones con el P&#250;blico'!J1"/><Relationship Id="rId2" Type="http://schemas.openxmlformats.org/officeDocument/2006/relationships/hyperlink" Target="#INDICE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Dep&#243;sitos a la Vista'!J1"/><Relationship Id="rId2" Type="http://schemas.openxmlformats.org/officeDocument/2006/relationships/hyperlink" Target="#INDICE!A22"/><Relationship Id="rId1" Type="http://schemas.openxmlformats.org/officeDocument/2006/relationships/image" Target="../media/image13.png"/><Relationship Id="rId4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Dep&#243;sitos a Plazo'!J1"/><Relationship Id="rId2" Type="http://schemas.openxmlformats.org/officeDocument/2006/relationships/hyperlink" Target="#INDICE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Fondos Disponibles'!J1"/><Relationship Id="rId2" Type="http://schemas.openxmlformats.org/officeDocument/2006/relationships/hyperlink" Target="#INDICE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Capital Social'!J1"/><Relationship Id="rId2" Type="http://schemas.openxmlformats.org/officeDocument/2006/relationships/hyperlink" Target="#INDICE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Reservas!J1"/><Relationship Id="rId2" Type="http://schemas.openxmlformats.org/officeDocument/2006/relationships/hyperlink" Target="#INDICE!A22"/><Relationship Id="rId1" Type="http://schemas.openxmlformats.org/officeDocument/2006/relationships/image" Target="../media/image18.png"/><Relationship Id="rId4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ctivos!J1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Grado de Absorci&#243;n'!J1"/><Relationship Id="rId2" Type="http://schemas.openxmlformats.org/officeDocument/2006/relationships/hyperlink" Target="#INDICE!A1"/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Cobertura Cartera Improd.'!J1"/><Relationship Id="rId2" Type="http://schemas.openxmlformats.org/officeDocument/2006/relationships/hyperlink" Target="#INDICE!A1"/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ROA!J1"/><Relationship Id="rId2" Type="http://schemas.openxmlformats.org/officeDocument/2006/relationships/hyperlink" Target="#INDICE!A1"/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ROE!J1"/><Relationship Id="rId2" Type="http://schemas.openxmlformats.org/officeDocument/2006/relationships/hyperlink" Target="#INDICE!A1"/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olvencia!J1"/><Relationship Id="rId2" Type="http://schemas.openxmlformats.org/officeDocument/2006/relationships/hyperlink" Target="#INDICE!A1"/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Liquidez 1ra l&#237;nea'!J1"/><Relationship Id="rId2" Type="http://schemas.openxmlformats.org/officeDocument/2006/relationships/hyperlink" Target="#INDICE!A22"/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Liquidez 2da l&#237;nea'!J1"/><Relationship Id="rId2" Type="http://schemas.openxmlformats.org/officeDocument/2006/relationships/hyperlink" Target="#INDICE!A1"/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Fondos Disponibles'!J1"/><Relationship Id="rId2" Type="http://schemas.openxmlformats.org/officeDocument/2006/relationships/hyperlink" Target="#I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versiones!J1"/><Relationship Id="rId2" Type="http://schemas.openxmlformats.org/officeDocument/2006/relationships/hyperlink" Target="#I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Cartera de Cr&#233;dito'!J1"/><Relationship Id="rId2" Type="http://schemas.openxmlformats.org/officeDocument/2006/relationships/hyperlink" Target="#I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orosidad total'!J1"/><Relationship Id="rId2" Type="http://schemas.openxmlformats.org/officeDocument/2006/relationships/hyperlink" Target="#INDICE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asivo!J1"/><Relationship Id="rId2" Type="http://schemas.openxmlformats.org/officeDocument/2006/relationships/hyperlink" Target="#INDICE!A1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21</xdr:row>
      <xdr:rowOff>76200</xdr:rowOff>
    </xdr:from>
    <xdr:to>
      <xdr:col>3</xdr:col>
      <xdr:colOff>695325</xdr:colOff>
      <xdr:row>23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21</xdr:row>
      <xdr:rowOff>76200</xdr:rowOff>
    </xdr:from>
    <xdr:to>
      <xdr:col>14</xdr:col>
      <xdr:colOff>104775</xdr:colOff>
      <xdr:row>23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21</xdr:row>
      <xdr:rowOff>76200</xdr:rowOff>
    </xdr:from>
    <xdr:to>
      <xdr:col>9</xdr:col>
      <xdr:colOff>171450</xdr:colOff>
      <xdr:row>23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27</xdr:row>
      <xdr:rowOff>133351</xdr:rowOff>
    </xdr:from>
    <xdr:to>
      <xdr:col>0</xdr:col>
      <xdr:colOff>693419</xdr:colOff>
      <xdr:row>32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29</xdr:row>
      <xdr:rowOff>161925</xdr:rowOff>
    </xdr:from>
    <xdr:to>
      <xdr:col>2</xdr:col>
      <xdr:colOff>828675</xdr:colOff>
      <xdr:row>32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28</xdr:row>
      <xdr:rowOff>0</xdr:rowOff>
    </xdr:from>
    <xdr:to>
      <xdr:col>8</xdr:col>
      <xdr:colOff>657225</xdr:colOff>
      <xdr:row>30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27</xdr:row>
      <xdr:rowOff>76201</xdr:rowOff>
    </xdr:from>
    <xdr:to>
      <xdr:col>5</xdr:col>
      <xdr:colOff>693419</xdr:colOff>
      <xdr:row>30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27</xdr:row>
      <xdr:rowOff>171450</xdr:rowOff>
    </xdr:from>
    <xdr:to>
      <xdr:col>11</xdr:col>
      <xdr:colOff>560069</xdr:colOff>
      <xdr:row>30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35</xdr:row>
      <xdr:rowOff>9525</xdr:rowOff>
    </xdr:from>
    <xdr:to>
      <xdr:col>5</xdr:col>
      <xdr:colOff>152400</xdr:colOff>
      <xdr:row>37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35</xdr:row>
      <xdr:rowOff>19050</xdr:rowOff>
    </xdr:from>
    <xdr:to>
      <xdr:col>9</xdr:col>
      <xdr:colOff>238125</xdr:colOff>
      <xdr:row>37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23</xdr:row>
      <xdr:rowOff>180975</xdr:rowOff>
    </xdr:from>
    <xdr:to>
      <xdr:col>2</xdr:col>
      <xdr:colOff>361950</xdr:colOff>
      <xdr:row>25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23</xdr:row>
      <xdr:rowOff>180975</xdr:rowOff>
    </xdr:from>
    <xdr:to>
      <xdr:col>2</xdr:col>
      <xdr:colOff>781050</xdr:colOff>
      <xdr:row>25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23</xdr:row>
      <xdr:rowOff>180975</xdr:rowOff>
    </xdr:from>
    <xdr:to>
      <xdr:col>7</xdr:col>
      <xdr:colOff>338137</xdr:colOff>
      <xdr:row>25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23</xdr:row>
      <xdr:rowOff>180975</xdr:rowOff>
    </xdr:from>
    <xdr:to>
      <xdr:col>7</xdr:col>
      <xdr:colOff>714375</xdr:colOff>
      <xdr:row>25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23</xdr:row>
      <xdr:rowOff>180975</xdr:rowOff>
    </xdr:from>
    <xdr:to>
      <xdr:col>12</xdr:col>
      <xdr:colOff>404813</xdr:colOff>
      <xdr:row>25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23</xdr:row>
      <xdr:rowOff>180975</xdr:rowOff>
    </xdr:from>
    <xdr:to>
      <xdr:col>13</xdr:col>
      <xdr:colOff>9525</xdr:colOff>
      <xdr:row>25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42</xdr:row>
      <xdr:rowOff>152399</xdr:rowOff>
    </xdr:from>
    <xdr:to>
      <xdr:col>7</xdr:col>
      <xdr:colOff>133350</xdr:colOff>
      <xdr:row>45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40</xdr:row>
      <xdr:rowOff>180974</xdr:rowOff>
    </xdr:from>
    <xdr:to>
      <xdr:col>7</xdr:col>
      <xdr:colOff>531494</xdr:colOff>
      <xdr:row>47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36</xdr:row>
      <xdr:rowOff>66675</xdr:rowOff>
    </xdr:from>
    <xdr:to>
      <xdr:col>5</xdr:col>
      <xdr:colOff>657225</xdr:colOff>
      <xdr:row>36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34</xdr:row>
      <xdr:rowOff>180975</xdr:rowOff>
    </xdr:from>
    <xdr:to>
      <xdr:col>13</xdr:col>
      <xdr:colOff>133350</xdr:colOff>
      <xdr:row>37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35</xdr:row>
      <xdr:rowOff>133350</xdr:rowOff>
    </xdr:from>
    <xdr:to>
      <xdr:col>9</xdr:col>
      <xdr:colOff>1000125</xdr:colOff>
      <xdr:row>37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33</xdr:row>
      <xdr:rowOff>19050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68961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5</xdr:col>
      <xdr:colOff>990600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1ABFD884-CE09-4426-B94F-24B24F39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591425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junio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$10,405 millones de dólares, registrando un incremento mensual de $ 197,03 millones de dólares, lo que representa el 1,93%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36 Cooperativas crecieron en junio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2 Cooperativas con el 5%.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Cooperativas que decrecieron este mes de análisis, siendo el porcentaje más elevado del -3% en 1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90B470F-A63E-4456-8FD0-E5737EB0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352425</xdr:colOff>
      <xdr:row>64</xdr:row>
      <xdr:rowOff>104775</xdr:rowOff>
    </xdr:from>
    <xdr:to>
      <xdr:col>10</xdr:col>
      <xdr:colOff>742950</xdr:colOff>
      <xdr:row>66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44150" y="12601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junio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$ 2,354 millones de dólares; es decir, registró un crecimiento de $ 38,73 millones de dólares de mayo a junio 2022, lo que representa el 1,67%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12%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9% de crecimiento se ubicaron 18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9 socias que crecieron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12 cooperativas socias, siendo el -11% el porcentaje mayor de decrecimiento en 1 cooperativa.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4094821-0C2B-4393-8053-BD4023A0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190500</xdr:colOff>
      <xdr:row>64</xdr:row>
      <xdr:rowOff>47625</xdr:rowOff>
    </xdr:from>
    <xdr:to>
      <xdr:col>10</xdr:col>
      <xdr:colOff>581025</xdr:colOff>
      <xdr:row>66</xdr:row>
      <xdr:rowOff>85725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82225" y="125444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junio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$ 7,916 millones de dólares; es decir, registró un crecimiento de $ 159,29 millones de dólares de mayo a junio 2022, lo que representa el 2,05%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4%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3% de crecimiento se ubicaron 16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18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 4 socias registran una disminución en esta  subcuenta, siendo el -1% el porcentaje de mayor decrecimiento en 1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9F9DF83-0587-4390-852B-C73E99F14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6587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junio del 2022, el patrimonio tiene un saldo de $1,630 millones de dólares, que representa un incremento de 9,00 millones de dólares con relación al mes de mayo 2022 (0,56%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socias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registraron un mayor incremento del 4% y 3%.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13 cooperativas registraron un crecimiento del 1% y el 2%.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23 socias que registraron un crecimiento menor al 1%.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2 cooperativa registran una disminución en el Patrimonio con relación al mes anterior, siendo el porcentaje más elevado del -16% en una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E64E6B3-5E72-4CB0-8645-48AC6A65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333375</xdr:colOff>
      <xdr:row>64</xdr:row>
      <xdr:rowOff>57150</xdr:rowOff>
    </xdr:from>
    <xdr:to>
      <xdr:col>10</xdr:col>
      <xdr:colOff>723900</xdr:colOff>
      <xdr:row>66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25100" y="125539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219076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279F0CF9-C0DD-4F0B-9ADD-9A1AAA91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788670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22</xdr:row>
      <xdr:rowOff>85726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3333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$ 535 millones de dólares; es decir, registró un crecimiento de $ 6,64 millones de dólares de mayo a junio 2022, lo que representa el 1,26%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6%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del 2% al 4% han crecido un total de 3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32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4 cooperativas, siendo el -0,23% el porcentaje de mayor decrecimiento en una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9C5C80C-2140-4F16-9941-C79DE3A94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64</xdr:row>
      <xdr:rowOff>95250</xdr:rowOff>
    </xdr:from>
    <xdr:to>
      <xdr:col>10</xdr:col>
      <xdr:colOff>666750</xdr:colOff>
      <xdr:row>66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5920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$ 991 millones de dólares; es decir, registró un crecimiento de $ 7,23 millones de dólares de mayo a junio 2022, lo que representa el 0,73%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3%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han crecido en un 2%.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0,01% y el 1% de crecimiento se ubicaron 33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no registraron variación para este mes de análisis.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Ninguna socia registra decrecimiento para este mes de análisis.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59AFEBA-E2C3-4D2F-AAF9-5E41A96A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64</xdr:row>
      <xdr:rowOff>95250</xdr:rowOff>
    </xdr:from>
    <xdr:to>
      <xdr:col>10</xdr:col>
      <xdr:colOff>571500</xdr:colOff>
      <xdr:row>66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172700" y="125920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285750</xdr:colOff>
      <xdr:row>31</xdr:row>
      <xdr:rowOff>95250</xdr:rowOff>
    </xdr:from>
    <xdr:to>
      <xdr:col>10</xdr:col>
      <xdr:colOff>676275</xdr:colOff>
      <xdr:row>33</xdr:row>
      <xdr:rowOff>133350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706100" y="66389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857251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AF2DED50-E439-4202-8D92-21930AD41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77200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485775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814D2C09-7B32-46FE-B7D5-409DE870C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7057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47625</xdr:rowOff>
    </xdr:from>
    <xdr:to>
      <xdr:col>7</xdr:col>
      <xdr:colOff>923925</xdr:colOff>
      <xdr:row>19</xdr:row>
      <xdr:rowOff>47625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C93BABD-8E6B-425D-AB33-278604FC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628650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junio 2022, se puede observar un total de Activos de $12,903 millones de dólares, que es superior al mes de mayo 2022 en $224,13 millones de dólares, es decir, se produjo un crecimiento mensual del 1,77%. 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6% y el 5% (2 cooperativas).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13 Cooperativas crecieron entre un 2%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18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6 Cooperativas registraron un decrecimiento porcentual en junio 2022, el más alto del -7% en 1 de ellas.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63</xdr:row>
      <xdr:rowOff>123825</xdr:rowOff>
    </xdr:from>
    <xdr:to>
      <xdr:col>10</xdr:col>
      <xdr:colOff>571500</xdr:colOff>
      <xdr:row>65</xdr:row>
      <xdr:rowOff>161925</xdr:rowOff>
    </xdr:to>
    <xdr:sp macro="" textlink="">
      <xdr:nvSpPr>
        <xdr:cNvPr id="7" name="Flecha: hacia arrib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172700" y="12430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657224</xdr:colOff>
      <xdr:row>3</xdr:row>
      <xdr:rowOff>90485</xdr:rowOff>
    </xdr:from>
    <xdr:to>
      <xdr:col>11</xdr:col>
      <xdr:colOff>733425</xdr:colOff>
      <xdr:row>47</xdr:row>
      <xdr:rowOff>85724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49</xdr:row>
      <xdr:rowOff>47625</xdr:rowOff>
    </xdr:from>
    <xdr:to>
      <xdr:col>8</xdr:col>
      <xdr:colOff>733425</xdr:colOff>
      <xdr:row>51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638175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ADF5722-0C9C-46B6-BD4F-DAD0ECB3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65</xdr:row>
      <xdr:rowOff>0</xdr:rowOff>
    </xdr:from>
    <xdr:to>
      <xdr:col>8</xdr:col>
      <xdr:colOff>771525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2411075"/>
          <a:ext cx="390525" cy="4000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638175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0D822C9-F128-46E3-A355-084D35A7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90550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65</xdr:row>
      <xdr:rowOff>0</xdr:rowOff>
    </xdr:from>
    <xdr:to>
      <xdr:col>8</xdr:col>
      <xdr:colOff>638175</xdr:colOff>
      <xdr:row>66</xdr:row>
      <xdr:rowOff>171450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2401550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D5CB949-10B7-4103-9EFC-27F9D68F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65</xdr:row>
      <xdr:rowOff>0</xdr:rowOff>
    </xdr:from>
    <xdr:to>
      <xdr:col>8</xdr:col>
      <xdr:colOff>685800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2592050"/>
          <a:ext cx="390525" cy="4000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DCD947D-FC4A-4F80-8FD4-C42491F43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64</xdr:row>
      <xdr:rowOff>85725</xdr:rowOff>
    </xdr:from>
    <xdr:to>
      <xdr:col>8</xdr:col>
      <xdr:colOff>933450</xdr:colOff>
      <xdr:row>66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2306300"/>
          <a:ext cx="390525" cy="4000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B4A6EBD-6397-45AE-B19F-15395059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65</xdr:row>
      <xdr:rowOff>28575</xdr:rowOff>
    </xdr:from>
    <xdr:to>
      <xdr:col>8</xdr:col>
      <xdr:colOff>638175</xdr:colOff>
      <xdr:row>67</xdr:row>
      <xdr:rowOff>9525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2430125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68DD5AE-D636-48BA-B2E4-79DF32F8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64</xdr:row>
      <xdr:rowOff>66675</xdr:rowOff>
    </xdr:from>
    <xdr:to>
      <xdr:col>8</xdr:col>
      <xdr:colOff>628650</xdr:colOff>
      <xdr:row>66</xdr:row>
      <xdr:rowOff>47625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2287250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7667625" cy="3048000"/>
    <xdr:pic>
      <xdr:nvPicPr>
        <xdr:cNvPr id="2" name="Picture 1">
          <a:extLst>
            <a:ext uri="{FF2B5EF4-FFF2-40B4-BE49-F238E27FC236}">
              <a16:creationId xmlns:a16="http://schemas.microsoft.com/office/drawing/2014/main" id="{378A5158-F688-4B07-B46A-BB5BDAA87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90550"/>
          <a:ext cx="7667625" cy="3048000"/>
        </a:xfrm>
        <a:prstGeom prst="rect">
          <a:avLst/>
        </a:prstGeom>
      </xdr:spPr>
    </xdr:pic>
    <xdr:clientData/>
  </xdr:oneCellAnchor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64</xdr:row>
      <xdr:rowOff>47625</xdr:rowOff>
    </xdr:from>
    <xdr:to>
      <xdr:col>8</xdr:col>
      <xdr:colOff>619125</xdr:colOff>
      <xdr:row>66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2268200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370417</xdr:colOff>
      <xdr:row>0</xdr:row>
      <xdr:rowOff>84667</xdr:rowOff>
    </xdr:from>
    <xdr:to>
      <xdr:col>3</xdr:col>
      <xdr:colOff>481330</xdr:colOff>
      <xdr:row>4</xdr:row>
      <xdr:rowOff>104677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87558D-2436-4E21-9C92-024BCFB9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" y="84667"/>
          <a:ext cx="1698413" cy="792593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121708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23D4A7-72E0-4DE0-AB8A-2B39DE7E088E}"/>
            </a:ext>
          </a:extLst>
        </xdr:cNvPr>
        <xdr:cNvSpPr/>
      </xdr:nvSpPr>
      <xdr:spPr>
        <a:xfrm>
          <a:off x="11535833" y="201083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438150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56D4FBBD-C6EC-4000-93AE-E93DC825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10577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junio 2022, se puede observar un total de Fondos Disponibles de $1,633 millones de dólares, que es superior al mes de mayo 2022 en $69,31 millones de dólares, es decir, se produjo un crecimiento mensual del 4,43%.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58% y 35%.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 socias registraron un crecimiento entre el 11% y el 22%.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entre 5% y 10% han crecido un total de 7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 Cooperativas crecieron entre un 2%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0,01% y 1% de crecimiento se ubican 3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14 Cooperativas han registrado un decrecimiento porcentual en junio 2022, siendo el -42 el mayor porcentaje de decrecimiento en una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CA13F5C-D28C-4BBF-9A12-4809B97C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65</xdr:row>
      <xdr:rowOff>123825</xdr:rowOff>
    </xdr:from>
    <xdr:to>
      <xdr:col>10</xdr:col>
      <xdr:colOff>666750</xdr:colOff>
      <xdr:row>67</xdr:row>
      <xdr:rowOff>161925</xdr:rowOff>
    </xdr:to>
    <xdr:sp macro="" textlink="">
      <xdr:nvSpPr>
        <xdr:cNvPr id="7" name="Flecha: hacia arrib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67950" y="128206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junio 2022, se puede observar un total de Inversiones de $1,764 millones de dólares, que es superior al mes de mayo 2022 en $11,24 millones de dólares, es decir, se produjo un crecimiento mensual del 0,64%.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62%y 28%.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del 11% al 25% han crecido 3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2% y el 10% de crecimiento se ubican 10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 socias no han registrado variación porcentual de mayo a junio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13 Cooperativas han registrado un decrecimiento porcentual en junio 2022, siendo el -18 el mayor porcentaje de decrecimiento en una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AF76B0C-C77D-4175-B687-532F22A8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209550</xdr:colOff>
      <xdr:row>64</xdr:row>
      <xdr:rowOff>161925</xdr:rowOff>
    </xdr:from>
    <xdr:to>
      <xdr:col>10</xdr:col>
      <xdr:colOff>600075</xdr:colOff>
      <xdr:row>67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01275" y="126587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junio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$8,525 millones de dólares, registrando un incremento mensual de $137,31 millones de dólares lo que representa el 1,64%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sus colocaciones,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32 Cooperativas crecieron en Colocaciones en junio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1 Cooperativa con el 5%.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8 Cooperativas que decrecieron este mes de análisis, siendo el -1% el porcentaje más alto de decrecimiento en 2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D6D9BEC-02AF-4426-BBFE-DE10E829C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64</xdr:row>
      <xdr:rowOff>9525</xdr:rowOff>
    </xdr:from>
    <xdr:to>
      <xdr:col>10</xdr:col>
      <xdr:colOff>647700</xdr:colOff>
      <xdr:row>66</xdr:row>
      <xdr:rowOff>47625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48900" y="125063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171449</xdr:rowOff>
    </xdr:from>
    <xdr:to>
      <xdr:col>10</xdr:col>
      <xdr:colOff>847725</xdr:colOff>
      <xdr:row>33</xdr:row>
      <xdr:rowOff>180974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4"/>
          <a:ext cx="2819400" cy="3743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49,35%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41,57% se ubica el Microcrédito, siendo estos dos tipos de cartera los predominantes y que se mantienen mes a mes. Les siguen el crédito Inmobiliario con el 6,94%, el Productivo con el 2,11% y finalmente con un porcentaje mucho más bajo del 0,03%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crecimiento para este período de análisis es el Microcrédito (2,40%), seguido del  Crédito de Consumo (1,34%), el Crédito Productivo (0,90%) y el Crédito Inmobiliario (0,49%). Por su parte, el segmento de Vivienda de interés público y social registra un decrecimiento del -0,23% y el Educativo del -6,80%.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1AD7251-CE03-4F5A-BCFB-8E249D60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3F0D78E-238A-49B6-B80C-202DD959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64</xdr:row>
      <xdr:rowOff>133350</xdr:rowOff>
    </xdr:from>
    <xdr:to>
      <xdr:col>8</xdr:col>
      <xdr:colOff>600075</xdr:colOff>
      <xdr:row>66</xdr:row>
      <xdr:rowOff>171450</xdr:rowOff>
    </xdr:to>
    <xdr:sp macro="" textlink="">
      <xdr:nvSpPr>
        <xdr:cNvPr id="5" name="Flecha: hacia arrib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8067675" y="126301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25</xdr:row>
      <xdr:rowOff>9525</xdr:rowOff>
    </xdr:from>
    <xdr:to>
      <xdr:col>11</xdr:col>
      <xdr:colOff>66674</xdr:colOff>
      <xdr:row>46</xdr:row>
      <xdr:rowOff>76201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5"/>
          <a:ext cx="4038599" cy="406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de la morosidad del grupo, ya que pasó de 4,29% (mayo 2022) al 4,56% (junio 2022), manteniéndose en estado</a:t>
          </a:r>
          <a:r>
            <a:rPr lang="es-EC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1" baseline="0">
              <a:solidFill>
                <a:srgbClr val="00FF0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Esto se da como producto de un incremento del 1,71% en la cartera bruta VS el 8,30% de crecimiento en la cartera improductiva.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(6,40%), seguido del Crédito Productivo (3,68%). Luego se ubica el Crédito de Consumo que posee una morosidad de 3,39%, le sigue el Crédito de VIvienda de interés público y social con el 2,41% y finalmente el Crédito Inmobiliario con un 2,20%.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1,67%; mientras que, el porcentaje más elevado de esta razón financiera fue del 11,69%.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26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7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7 cooperativas socias.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junio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es de $ 11,232 millones de dólares; es decir, registró un crecimiento de $ 212,54 millones de dólares de mayo a junio 2022, lo que representa el 1,93%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7%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5% de crecimiento se ubicaron 15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18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podemos identificar un decrecimiento en 5 cooperativas socias, siendo el -3% el porcentaje mayor de decrecimiento en 1 de ellas.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83E8A2C-6701-47FA-85DC-A9CAD1B7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342900</xdr:colOff>
      <xdr:row>63</xdr:row>
      <xdr:rowOff>171450</xdr:rowOff>
    </xdr:from>
    <xdr:to>
      <xdr:col>10</xdr:col>
      <xdr:colOff>733425</xdr:colOff>
      <xdr:row>66</xdr:row>
      <xdr:rowOff>19050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34625" y="124777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ny%20Ortiz/Desktop/ICORED%202022/VISOR%20ICORED/MAYO%202022/Grupo%20Icored%20May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Activos"/>
      <sheetName val="Composición Activo"/>
      <sheetName val="Fondos Disponibles"/>
      <sheetName val="Inversiones"/>
      <sheetName val="Cartera de Crédito"/>
      <sheetName val="Calidad de crédito"/>
      <sheetName val="Morosidad"/>
      <sheetName val="Pasivos"/>
      <sheetName val="Composición Pasivo"/>
      <sheetName val="Oblig. con el Público"/>
      <sheetName val="Depósitos a la Vista"/>
      <sheetName val="Depósitos a Plazo"/>
      <sheetName val="Patrimonio"/>
      <sheetName val="Composición Patrimonio"/>
      <sheetName val="Capital Social"/>
      <sheetName val="Reservas"/>
      <sheetName val="Ingresos"/>
      <sheetName val="Gastos"/>
      <sheetName val="Excedentes"/>
      <sheetName val="Grado de Absorción"/>
      <sheetName val="Cobertura Cartera Imp."/>
      <sheetName val="Solvencia"/>
      <sheetName val="ROA"/>
      <sheetName val="ROE"/>
      <sheetName val="Liquidez 1ra. Línea"/>
      <sheetName val="Liquidez 2da. Línea"/>
      <sheetName val="Mapa Riesgo"/>
    </sheetNames>
    <sheetDataSet>
      <sheetData sheetId="0"/>
      <sheetData sheetId="1"/>
      <sheetData sheetId="2">
        <row r="100">
          <cell r="B100" t="str">
            <v>Fondos Disponibles</v>
          </cell>
          <cell r="C100">
            <v>0.12330776219367309</v>
          </cell>
        </row>
        <row r="101">
          <cell r="B101" t="str">
            <v>Inversiones</v>
          </cell>
          <cell r="C101">
            <v>0.13833156571949659</v>
          </cell>
        </row>
        <row r="102">
          <cell r="B102" t="str">
            <v>Cartera de Créditos</v>
          </cell>
          <cell r="C102">
            <v>0.66149230803639469</v>
          </cell>
        </row>
        <row r="103">
          <cell r="B103" t="str">
            <v>Cuentas por Cobrar</v>
          </cell>
          <cell r="C103">
            <v>2.3544812108046636E-2</v>
          </cell>
        </row>
        <row r="104">
          <cell r="B104" t="str">
            <v>Otras cuentas del Activo</v>
          </cell>
          <cell r="C104">
            <v>5.328455380822146E-2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00">
          <cell r="B100" t="str">
            <v>Obligaciones con el Público</v>
          </cell>
          <cell r="C100">
            <v>0.92635733817725519</v>
          </cell>
        </row>
        <row r="101">
          <cell r="B101" t="str">
            <v>Cuentas por Pagar</v>
          </cell>
          <cell r="C101">
            <v>2.5339356365754885E-2</v>
          </cell>
        </row>
        <row r="102">
          <cell r="B102" t="str">
            <v>Obligaciones Financieras</v>
          </cell>
          <cell r="C102">
            <v>4.5880848618168241E-2</v>
          </cell>
        </row>
        <row r="103">
          <cell r="B103" t="str">
            <v>Otras cuentas del Pasivo</v>
          </cell>
          <cell r="C103">
            <v>2.4189885585659187E-3</v>
          </cell>
        </row>
      </sheetData>
      <sheetData sheetId="10"/>
      <sheetData sheetId="11"/>
      <sheetData sheetId="12"/>
      <sheetData sheetId="13"/>
      <sheetData sheetId="14">
        <row r="100">
          <cell r="B100" t="str">
            <v>Capital Social</v>
          </cell>
          <cell r="C100">
            <v>0.32581416641115568</v>
          </cell>
        </row>
        <row r="101">
          <cell r="B101" t="str">
            <v>Reservas</v>
          </cell>
          <cell r="C101">
            <v>0.60681777158512851</v>
          </cell>
        </row>
        <row r="102">
          <cell r="B102" t="str">
            <v>Superávit por valuaciones</v>
          </cell>
          <cell r="C102">
            <v>6.622647845505289E-2</v>
          </cell>
        </row>
        <row r="103">
          <cell r="B103" t="str">
            <v>Otras cuentas del Patrimonio</v>
          </cell>
          <cell r="C103">
            <v>1.0767027905248206E-3</v>
          </cell>
        </row>
      </sheetData>
      <sheetData sheetId="15"/>
      <sheetData sheetId="16"/>
      <sheetData sheetId="17">
        <row r="100">
          <cell r="C100" t="str">
            <v>Intereses y descuentos ganados</v>
          </cell>
          <cell r="D100">
            <v>0.91257790141555517</v>
          </cell>
        </row>
        <row r="101">
          <cell r="C101" t="str">
            <v>Otros Ingresos</v>
          </cell>
          <cell r="D101">
            <v>5.8348628165668437E-2</v>
          </cell>
        </row>
        <row r="102">
          <cell r="C102" t="str">
            <v>Ingresos por Servicios</v>
          </cell>
          <cell r="D102">
            <v>1.8305219537754807E-2</v>
          </cell>
        </row>
        <row r="103">
          <cell r="C103" t="str">
            <v>Otras cuentas de Ingreso</v>
          </cell>
          <cell r="D103">
            <v>1.0766979909268871E-2</v>
          </cell>
        </row>
      </sheetData>
      <sheetData sheetId="18">
        <row r="100">
          <cell r="C100" t="str">
            <v>Intereses causados</v>
          </cell>
          <cell r="D100">
            <v>0.46929775003572677</v>
          </cell>
        </row>
        <row r="101">
          <cell r="C101" t="str">
            <v>Gastos de Operación</v>
          </cell>
          <cell r="D101">
            <v>0.31037488406492791</v>
          </cell>
        </row>
        <row r="102">
          <cell r="C102" t="str">
            <v>Provisiones</v>
          </cell>
          <cell r="D102">
            <v>0.15257970612252836</v>
          </cell>
        </row>
        <row r="103">
          <cell r="C103" t="str">
            <v>Otras cuentas de Gasto</v>
          </cell>
          <cell r="D103">
            <v>6.7708755305532692E-2</v>
          </cell>
        </row>
      </sheetData>
      <sheetData sheetId="19">
        <row r="6">
          <cell r="C6" t="str">
            <v>SAN FRANCISCO</v>
          </cell>
          <cell r="D6">
            <v>29.351672190000002</v>
          </cell>
          <cell r="E6">
            <v>25.439417099999996</v>
          </cell>
          <cell r="F6">
            <v>3.9122550900000057</v>
          </cell>
        </row>
        <row r="7">
          <cell r="C7" t="str">
            <v>CACPECO</v>
          </cell>
          <cell r="D7">
            <v>24.006984339999999</v>
          </cell>
          <cell r="E7">
            <v>20.163262779999997</v>
          </cell>
          <cell r="F7">
            <v>3.8437215600000023</v>
          </cell>
        </row>
        <row r="8">
          <cell r="C8" t="str">
            <v>ALIANZA DEL VALLE</v>
          </cell>
          <cell r="D8">
            <v>63.227183129999993</v>
          </cell>
          <cell r="E8">
            <v>59.653433530000015</v>
          </cell>
          <cell r="F8">
            <v>3.573749599999978</v>
          </cell>
        </row>
        <row r="9">
          <cell r="C9" t="str">
            <v>COOPROGRESO</v>
          </cell>
          <cell r="D9">
            <v>52.096337439999999</v>
          </cell>
          <cell r="E9">
            <v>49.18805274999999</v>
          </cell>
          <cell r="F9">
            <v>2.9082846900000092</v>
          </cell>
        </row>
        <row r="10">
          <cell r="C10" t="str">
            <v>29 DE OCTUBRE</v>
          </cell>
          <cell r="D10">
            <v>41.058113499999997</v>
          </cell>
          <cell r="E10">
            <v>38.440154729999996</v>
          </cell>
          <cell r="F10">
            <v>2.6179587700000013</v>
          </cell>
        </row>
        <row r="11">
          <cell r="C11" t="str">
            <v>MEGO</v>
          </cell>
          <cell r="D11">
            <v>18.48993939</v>
          </cell>
          <cell r="E11">
            <v>16.699002250000003</v>
          </cell>
          <cell r="F11">
            <v>1.7909371399999969</v>
          </cell>
        </row>
        <row r="12">
          <cell r="C12" t="str">
            <v>CPN</v>
          </cell>
          <cell r="D12">
            <v>72.599504490000001</v>
          </cell>
          <cell r="E12">
            <v>70.81661499999997</v>
          </cell>
          <cell r="F12">
            <v>1.7828894900000307</v>
          </cell>
        </row>
        <row r="13">
          <cell r="C13" t="str">
            <v>RIOBAMBA</v>
          </cell>
          <cell r="D13">
            <v>20.308390899999999</v>
          </cell>
          <cell r="E13">
            <v>18.685054449999999</v>
          </cell>
          <cell r="F13">
            <v>1.62333645</v>
          </cell>
        </row>
        <row r="14">
          <cell r="C14" t="str">
            <v>ATUNTAQUI</v>
          </cell>
          <cell r="D14">
            <v>17.651149420000003</v>
          </cell>
          <cell r="E14">
            <v>16.101430040000004</v>
          </cell>
          <cell r="F14">
            <v>1.5497193799999991</v>
          </cell>
        </row>
        <row r="15">
          <cell r="C15" t="str">
            <v>OSCUS</v>
          </cell>
          <cell r="D15">
            <v>27.861944469999997</v>
          </cell>
          <cell r="E15">
            <v>26.313249009999993</v>
          </cell>
          <cell r="F15">
            <v>1.5486954600000047</v>
          </cell>
        </row>
        <row r="16">
          <cell r="C16" t="str">
            <v>MUSHUC RUNA</v>
          </cell>
          <cell r="D16">
            <v>26.010373539999996</v>
          </cell>
          <cell r="E16">
            <v>24.590410130000006</v>
          </cell>
          <cell r="F16">
            <v>1.4199634099999905</v>
          </cell>
        </row>
        <row r="17">
          <cell r="C17" t="str">
            <v>CACPE BIBLIAN</v>
          </cell>
          <cell r="D17">
            <v>19.585143439999996</v>
          </cell>
          <cell r="E17">
            <v>18.186534510000001</v>
          </cell>
          <cell r="F17">
            <v>1.3986089299999946</v>
          </cell>
        </row>
        <row r="18">
          <cell r="C18" t="str">
            <v>23 DE JULIO</v>
          </cell>
          <cell r="D18">
            <v>21.70358856</v>
          </cell>
          <cell r="E18">
            <v>20.38223859</v>
          </cell>
          <cell r="F18">
            <v>1.32134997</v>
          </cell>
        </row>
        <row r="19">
          <cell r="C19" t="str">
            <v>EL SAGRARIO</v>
          </cell>
          <cell r="D19">
            <v>13.481396120000003</v>
          </cell>
          <cell r="E19">
            <v>12.239518319999997</v>
          </cell>
          <cell r="F19">
            <v>1.2418778000000064</v>
          </cell>
        </row>
        <row r="20">
          <cell r="C20" t="str">
            <v>F. DAQUILEMA</v>
          </cell>
          <cell r="D20">
            <v>20.603660489999999</v>
          </cell>
          <cell r="E20">
            <v>19.461109539999999</v>
          </cell>
          <cell r="F20">
            <v>1.1425509500000004</v>
          </cell>
        </row>
        <row r="21">
          <cell r="C21" t="str">
            <v>TULCAN</v>
          </cell>
          <cell r="D21">
            <v>16.205893030000002</v>
          </cell>
          <cell r="E21">
            <v>15.081397730000001</v>
          </cell>
          <cell r="F21">
            <v>1.1244953000000013</v>
          </cell>
        </row>
        <row r="22">
          <cell r="C22" t="str">
            <v>ANDALUCIA</v>
          </cell>
          <cell r="D22">
            <v>25.468614299999999</v>
          </cell>
          <cell r="E22">
            <v>24.516967330000007</v>
          </cell>
          <cell r="F22">
            <v>0.95164696999999165</v>
          </cell>
        </row>
        <row r="23">
          <cell r="C23" t="str">
            <v>CACPE PASTAZA</v>
          </cell>
          <cell r="D23">
            <v>11.388146899999999</v>
          </cell>
          <cell r="E23">
            <v>10.659930169999996</v>
          </cell>
          <cell r="F23">
            <v>0.72821673000000331</v>
          </cell>
        </row>
        <row r="24">
          <cell r="C24" t="str">
            <v>CHONE</v>
          </cell>
          <cell r="D24">
            <v>5.5627392299999991</v>
          </cell>
          <cell r="E24">
            <v>4.915241130000001</v>
          </cell>
          <cell r="F24">
            <v>0.64749809999999819</v>
          </cell>
        </row>
        <row r="25">
          <cell r="C25" t="str">
            <v>SAN JOSE</v>
          </cell>
          <cell r="D25">
            <v>12.116217130000001</v>
          </cell>
          <cell r="E25">
            <v>11.580592869999991</v>
          </cell>
          <cell r="F25">
            <v>0.5356242600000094</v>
          </cell>
        </row>
        <row r="26">
          <cell r="C26" t="str">
            <v>CACPE LOJA</v>
          </cell>
          <cell r="D26">
            <v>5.1143520799999989</v>
          </cell>
          <cell r="E26">
            <v>4.6411405300000004</v>
          </cell>
          <cell r="F26">
            <v>0.47321154999999848</v>
          </cell>
        </row>
        <row r="27">
          <cell r="C27" t="str">
            <v>CALCETA</v>
          </cell>
          <cell r="D27">
            <v>5.4564841300000007</v>
          </cell>
          <cell r="E27">
            <v>4.9940427099999987</v>
          </cell>
          <cell r="F27">
            <v>0.46244142000000199</v>
          </cell>
        </row>
        <row r="28">
          <cell r="C28" t="str">
            <v>9 DE OCTUBRE</v>
          </cell>
          <cell r="D28">
            <v>4.9931353300000003</v>
          </cell>
          <cell r="E28">
            <v>4.653673040000001</v>
          </cell>
          <cell r="F28">
            <v>0.33946228999999928</v>
          </cell>
        </row>
        <row r="29">
          <cell r="C29" t="str">
            <v>COMERCIO</v>
          </cell>
          <cell r="D29">
            <v>5.748680199999999</v>
          </cell>
          <cell r="E29">
            <v>5.4245842300000007</v>
          </cell>
          <cell r="F29">
            <v>0.32409596999999835</v>
          </cell>
        </row>
        <row r="30">
          <cell r="C30" t="str">
            <v>PEDRO MONCAYO</v>
          </cell>
          <cell r="D30">
            <v>2.5571838499999999</v>
          </cell>
          <cell r="E30">
            <v>2.2837332400000006</v>
          </cell>
          <cell r="F30">
            <v>0.27345060999999937</v>
          </cell>
        </row>
        <row r="31">
          <cell r="C31" t="str">
            <v>GUARANDA</v>
          </cell>
          <cell r="D31">
            <v>4.1616893299999997</v>
          </cell>
          <cell r="E31">
            <v>3.9468013900000001</v>
          </cell>
          <cell r="F31">
            <v>0.21488793999999967</v>
          </cell>
        </row>
        <row r="32">
          <cell r="C32" t="str">
            <v>STA. ROSA</v>
          </cell>
          <cell r="D32">
            <v>8.65790595</v>
          </cell>
          <cell r="E32">
            <v>8.4661239500000001</v>
          </cell>
          <cell r="F32">
            <v>0.1917819999999999</v>
          </cell>
        </row>
        <row r="33">
          <cell r="C33" t="str">
            <v>LA BENEFICA</v>
          </cell>
          <cell r="D33">
            <v>2.41175608</v>
          </cell>
          <cell r="E33">
            <v>2.22152225</v>
          </cell>
          <cell r="F33">
            <v>0.19023382999999994</v>
          </cell>
        </row>
        <row r="34">
          <cell r="C34" t="str">
            <v>PADRE JULIAN LORENTE</v>
          </cell>
          <cell r="D34">
            <v>5.6808604599999999</v>
          </cell>
          <cell r="E34">
            <v>5.5238408400000019</v>
          </cell>
          <cell r="F34">
            <v>0.15701961999999803</v>
          </cell>
        </row>
        <row r="35">
          <cell r="C35" t="str">
            <v>LUCHA CAMPESINA</v>
          </cell>
          <cell r="D35">
            <v>2.9571642300000001</v>
          </cell>
          <cell r="E35">
            <v>2.80872564</v>
          </cell>
          <cell r="F35">
            <v>0.14843859000000004</v>
          </cell>
        </row>
        <row r="36">
          <cell r="C36" t="str">
            <v>PABLO MUÑOZ VEGA</v>
          </cell>
          <cell r="D36">
            <v>16.43930353</v>
          </cell>
          <cell r="E36">
            <v>16.301002760000003</v>
          </cell>
          <cell r="F36">
            <v>0.13830076999999719</v>
          </cell>
        </row>
        <row r="37">
          <cell r="C37" t="str">
            <v>COTOCOLLAO</v>
          </cell>
          <cell r="D37">
            <v>2.9301804499999999</v>
          </cell>
          <cell r="E37">
            <v>2.8202226300000004</v>
          </cell>
          <cell r="F37">
            <v>0.10995781999999954</v>
          </cell>
        </row>
        <row r="38">
          <cell r="C38" t="str">
            <v>UNION EL EJIDO</v>
          </cell>
          <cell r="D38">
            <v>1.4797450400000001</v>
          </cell>
          <cell r="E38">
            <v>1.4113635099999999</v>
          </cell>
          <cell r="F38">
            <v>6.8381530000000135E-2</v>
          </cell>
        </row>
        <row r="39">
          <cell r="C39" t="str">
            <v>STA. ANA</v>
          </cell>
          <cell r="D39">
            <v>2.0808452399999999</v>
          </cell>
          <cell r="E39">
            <v>2.0314014299999994</v>
          </cell>
          <cell r="F39">
            <v>4.9443810000000532E-2</v>
          </cell>
        </row>
        <row r="40">
          <cell r="C40" t="str">
            <v>CCCA</v>
          </cell>
          <cell r="D40">
            <v>11.430920159999999</v>
          </cell>
          <cell r="E40">
            <v>11.40265509</v>
          </cell>
          <cell r="F40">
            <v>2.8265069999999781E-2</v>
          </cell>
        </row>
        <row r="41">
          <cell r="C41" t="str">
            <v>COOPAD</v>
          </cell>
          <cell r="D41">
            <v>2.7345008900000001</v>
          </cell>
          <cell r="E41">
            <v>2.7099725000000001</v>
          </cell>
          <cell r="F41">
            <v>2.4528389999999956E-2</v>
          </cell>
        </row>
        <row r="42">
          <cell r="C42" t="str">
            <v>15 DE ABRIL</v>
          </cell>
          <cell r="D42">
            <v>7.1448060299999989</v>
          </cell>
          <cell r="E42">
            <v>7.1219453900000014</v>
          </cell>
          <cell r="F42">
            <v>2.2860639999997545E-2</v>
          </cell>
        </row>
        <row r="43">
          <cell r="C43" t="str">
            <v>LA DOLOROSA</v>
          </cell>
          <cell r="D43">
            <v>0.73473917</v>
          </cell>
          <cell r="E43">
            <v>0.72919210000000001</v>
          </cell>
          <cell r="F43">
            <v>5.5470699999999873E-3</v>
          </cell>
        </row>
        <row r="44">
          <cell r="C44" t="str">
            <v>SAN FRANCISCO DE ASIS</v>
          </cell>
          <cell r="D44">
            <v>2.2926910899999999</v>
          </cell>
          <cell r="E44">
            <v>2.2908460900000001</v>
          </cell>
          <cell r="F44">
            <v>1.8449999999998745E-3</v>
          </cell>
        </row>
        <row r="45">
          <cell r="C45" t="str">
            <v>ONCE DE JUNIO</v>
          </cell>
          <cell r="D45">
            <v>7.7881516500000014</v>
          </cell>
          <cell r="E45">
            <v>8.1437950099999998</v>
          </cell>
          <cell r="F45">
            <v>-0.35564335999999841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49"/>
  <sheetViews>
    <sheetView tabSelected="1" workbookViewId="0"/>
  </sheetViews>
  <sheetFormatPr baseColWidth="10" defaultRowHeight="15" x14ac:dyDescent="0.25"/>
  <cols>
    <col min="1" max="2" width="11.42578125" style="66"/>
    <col min="3" max="3" width="13.42578125" style="66" customWidth="1"/>
    <col min="4" max="6" width="11.42578125" style="66"/>
    <col min="7" max="7" width="12.7109375" style="66" customWidth="1"/>
    <col min="8" max="8" width="11.42578125" style="66"/>
    <col min="9" max="9" width="10.85546875" style="66" customWidth="1"/>
    <col min="10" max="10" width="17.42578125" style="66" customWidth="1"/>
    <col min="11" max="11" width="11.42578125" style="66"/>
    <col min="12" max="12" width="10.140625" style="66" customWidth="1"/>
    <col min="13" max="16384" width="11.42578125" style="66"/>
  </cols>
  <sheetData>
    <row r="2" spans="1:16" x14ac:dyDescent="0.25">
      <c r="E2" s="67" t="s">
        <v>156</v>
      </c>
      <c r="F2" s="67"/>
      <c r="G2" s="67"/>
      <c r="H2" s="67"/>
      <c r="I2" s="67"/>
      <c r="J2" s="67"/>
      <c r="K2" s="67"/>
    </row>
    <row r="3" spans="1:16" x14ac:dyDescent="0.25">
      <c r="E3" s="67"/>
      <c r="F3" s="67"/>
      <c r="G3" s="67"/>
      <c r="H3" s="67"/>
      <c r="I3" s="67"/>
      <c r="J3" s="67"/>
      <c r="K3" s="67"/>
    </row>
    <row r="4" spans="1:16" x14ac:dyDescent="0.25">
      <c r="E4" s="67"/>
      <c r="F4" s="67"/>
      <c r="G4" s="67"/>
      <c r="H4" s="67"/>
      <c r="I4" s="67"/>
      <c r="J4" s="67"/>
      <c r="K4" s="67"/>
    </row>
    <row r="5" spans="1:16" ht="23.25" x14ac:dyDescent="0.25">
      <c r="E5" s="68"/>
      <c r="F5" s="68"/>
      <c r="G5" s="68"/>
      <c r="H5" s="68"/>
      <c r="I5" s="68"/>
      <c r="J5" s="68"/>
      <c r="K5" s="68"/>
    </row>
    <row r="6" spans="1:16" ht="23.25" x14ac:dyDescent="0.25">
      <c r="E6" s="68"/>
      <c r="F6" s="68"/>
      <c r="G6" s="68"/>
      <c r="H6" s="68"/>
      <c r="I6" s="68"/>
      <c r="J6" s="68"/>
      <c r="K6" s="68"/>
    </row>
    <row r="7" spans="1:16" x14ac:dyDescent="0.25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</row>
    <row r="8" spans="1:16" s="71" customFormat="1" x14ac:dyDescent="0.25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</row>
    <row r="9" spans="1:16" s="71" customFormat="1" x14ac:dyDescent="0.25"/>
    <row r="10" spans="1:16" x14ac:dyDescent="0.25">
      <c r="E10" s="72" t="s">
        <v>136</v>
      </c>
      <c r="F10" s="72"/>
      <c r="G10" s="72"/>
      <c r="H10" s="72"/>
      <c r="I10" s="72"/>
      <c r="J10" s="72"/>
      <c r="K10" s="72"/>
    </row>
    <row r="11" spans="1:16" x14ac:dyDescent="0.25">
      <c r="E11" s="72"/>
      <c r="F11" s="72"/>
      <c r="G11" s="72"/>
      <c r="H11" s="72"/>
      <c r="I11" s="72"/>
      <c r="J11" s="72"/>
      <c r="K11" s="72"/>
    </row>
    <row r="12" spans="1:16" x14ac:dyDescent="0.25">
      <c r="E12" s="72"/>
      <c r="F12" s="72"/>
      <c r="G12" s="72"/>
      <c r="H12" s="72"/>
      <c r="I12" s="72"/>
      <c r="J12" s="72"/>
      <c r="K12" s="72"/>
    </row>
    <row r="13" spans="1:16" ht="15.75" thickBot="1" x14ac:dyDescent="0.3"/>
    <row r="14" spans="1:16" ht="17.25" customHeight="1" thickTop="1" thickBot="1" x14ac:dyDescent="0.3">
      <c r="E14" s="73"/>
      <c r="G14" s="74" t="s">
        <v>137</v>
      </c>
      <c r="H14" s="75">
        <v>30</v>
      </c>
    </row>
    <row r="15" spans="1:16" ht="16.5" customHeight="1" thickBot="1" x14ac:dyDescent="0.3">
      <c r="E15" s="73"/>
      <c r="G15" s="76" t="s">
        <v>138</v>
      </c>
      <c r="H15" s="77">
        <v>9</v>
      </c>
    </row>
    <row r="16" spans="1:16" ht="16.5" customHeight="1" thickBot="1" x14ac:dyDescent="0.3">
      <c r="E16" s="73"/>
      <c r="G16" s="78" t="s">
        <v>139</v>
      </c>
      <c r="H16" s="79">
        <v>1</v>
      </c>
    </row>
    <row r="17" spans="1:16" ht="16.5" customHeight="1" thickTop="1" x14ac:dyDescent="0.25">
      <c r="E17" s="73"/>
      <c r="G17" s="80"/>
      <c r="H17" s="81"/>
    </row>
    <row r="18" spans="1:16" ht="15.75" customHeight="1" x14ac:dyDescent="0.25">
      <c r="E18" s="82"/>
      <c r="F18" s="82"/>
      <c r="G18" s="82"/>
      <c r="H18" s="82"/>
      <c r="I18" s="82"/>
      <c r="J18" s="82"/>
      <c r="K18" s="82"/>
    </row>
    <row r="20" spans="1:16" x14ac:dyDescent="0.25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</row>
    <row r="26" spans="1:16" ht="18.75" x14ac:dyDescent="0.3">
      <c r="B26" s="84" t="s">
        <v>140</v>
      </c>
      <c r="D26" s="83" t="s">
        <v>141</v>
      </c>
      <c r="G26" s="84" t="s">
        <v>140</v>
      </c>
      <c r="H26" s="85"/>
      <c r="I26" s="84" t="s">
        <v>141</v>
      </c>
      <c r="L26" s="84" t="s">
        <v>140</v>
      </c>
      <c r="M26" s="85"/>
      <c r="N26" s="84" t="s">
        <v>141</v>
      </c>
    </row>
    <row r="29" spans="1:16" ht="18.75" x14ac:dyDescent="0.3">
      <c r="B29" s="86" t="s">
        <v>142</v>
      </c>
      <c r="C29" s="87"/>
      <c r="D29" s="87"/>
      <c r="E29" s="87"/>
      <c r="G29" s="86" t="s">
        <v>143</v>
      </c>
      <c r="H29" s="87"/>
      <c r="I29" s="87"/>
      <c r="J29" s="88" t="s">
        <v>144</v>
      </c>
      <c r="M29" s="86" t="s">
        <v>145</v>
      </c>
    </row>
    <row r="30" spans="1:16" ht="18.75" x14ac:dyDescent="0.3">
      <c r="B30" s="86" t="s">
        <v>146</v>
      </c>
      <c r="C30" s="87"/>
      <c r="D30" s="87"/>
      <c r="E30" s="87"/>
      <c r="G30" s="87"/>
      <c r="H30" s="87"/>
      <c r="I30" s="87"/>
      <c r="J30" s="88" t="s">
        <v>147</v>
      </c>
      <c r="M30" s="86" t="s">
        <v>148</v>
      </c>
    </row>
    <row r="31" spans="1:16" ht="18.75" x14ac:dyDescent="0.3">
      <c r="B31" s="86" t="s">
        <v>149</v>
      </c>
      <c r="C31" s="87"/>
      <c r="D31" s="88" t="s">
        <v>150</v>
      </c>
      <c r="E31" s="87"/>
    </row>
    <row r="32" spans="1:16" ht="18.75" x14ac:dyDescent="0.3">
      <c r="B32" s="87"/>
      <c r="C32" s="87"/>
      <c r="D32" s="88" t="s">
        <v>27</v>
      </c>
      <c r="E32" s="87"/>
    </row>
    <row r="41" spans="9:9" ht="18.75" x14ac:dyDescent="0.3">
      <c r="I41" s="85"/>
    </row>
    <row r="42" spans="9:9" ht="18.75" x14ac:dyDescent="0.3">
      <c r="I42" s="86" t="s">
        <v>151</v>
      </c>
    </row>
    <row r="43" spans="9:9" ht="18.75" x14ac:dyDescent="0.3">
      <c r="I43" s="86" t="s">
        <v>61</v>
      </c>
    </row>
    <row r="44" spans="9:9" ht="18.75" x14ac:dyDescent="0.3">
      <c r="I44" s="86" t="s">
        <v>58</v>
      </c>
    </row>
    <row r="45" spans="9:9" ht="18.75" x14ac:dyDescent="0.3">
      <c r="I45" s="86" t="s">
        <v>152</v>
      </c>
    </row>
    <row r="46" spans="9:9" ht="18.75" x14ac:dyDescent="0.3">
      <c r="I46" s="86" t="s">
        <v>153</v>
      </c>
    </row>
    <row r="47" spans="9:9" ht="18.75" x14ac:dyDescent="0.3">
      <c r="I47" s="86" t="s">
        <v>154</v>
      </c>
    </row>
    <row r="48" spans="9:9" ht="18.75" x14ac:dyDescent="0.3">
      <c r="I48" s="86" t="s">
        <v>155</v>
      </c>
    </row>
    <row r="49" spans="9:9" ht="18.75" x14ac:dyDescent="0.3">
      <c r="I49" s="85"/>
    </row>
  </sheetData>
  <mergeCells count="3">
    <mergeCell ref="E2:K4"/>
    <mergeCell ref="E10:K12"/>
    <mergeCell ref="E18:K18"/>
  </mergeCells>
  <hyperlinks>
    <hyperlink ref="B26" location="Activos!A22" display="Ranking" xr:uid="{28B2032E-EBE9-480C-A0FD-3BC2C52C5F82}"/>
    <hyperlink ref="D26" location="'Composición Activo'!A1" display="Composición" xr:uid="{3F02B574-D2CE-41ED-A6E9-CC5EBF9416FB}"/>
    <hyperlink ref="G26" location="Pasivo!A22" display="Ranking" xr:uid="{E9039825-F35B-4EDA-9A97-7E6B55980905}"/>
    <hyperlink ref="I26" location="'Composición Pasivo'!A1" display="Composición" xr:uid="{20CDCE26-A400-4B4F-8051-98497D8A52D3}"/>
    <hyperlink ref="L26" location="Patrimonio!A1" display="Ranking" xr:uid="{61AC9AC6-5B2E-4CB6-9683-6EEA114B96FF}"/>
    <hyperlink ref="N26" location="'Composición Patrimonio'!A1" display="Composición" xr:uid="{171E86E6-43C2-4DFF-8542-B7BC55C3DB4B}"/>
    <hyperlink ref="B29" location="'Fondos Disponibles'!A1" display="Fondos Disponibles" xr:uid="{0C323E01-C79A-419C-8C65-09AAA462E3DA}"/>
    <hyperlink ref="B30" location="Inversiones!A1" display="Inversiones" xr:uid="{31A2EBAD-303D-4698-8C3D-33E37B2D68E4}"/>
    <hyperlink ref="B31" location="'Cartera de Crédito'!A1" display="Cartera de Crédito" xr:uid="{3B5EE22F-7CC9-4509-8CA0-068112575EDA}"/>
    <hyperlink ref="D31" location="'Calidad de crédito'!A1" display="Calidad de Crédito" xr:uid="{ECBE3867-EB79-4EBC-8F33-485B139CCE91}"/>
    <hyperlink ref="D32" location="'Morosidad total'!A1" display="Morosidad" xr:uid="{EA1AB184-3FAD-47E5-AFFE-486AE08738F7}"/>
    <hyperlink ref="G29" location="'Obligaciones con el Público'!A1" display="Obligaciones con el Público" xr:uid="{2F80AF22-E290-48C6-BF2D-D1BBA9BFC02C}"/>
    <hyperlink ref="J29" location="'Depósitos a la Vista'!A1" display="Depósitos a la Vista" xr:uid="{50DF3C69-AD77-4858-B1E5-0DC8F7191B37}"/>
    <hyperlink ref="J30" location="'Depósitos a Plazo'!A1" display="Depósitos a la Vista" xr:uid="{23554928-DCEA-4EA6-8AA5-5B7491B383BB}"/>
    <hyperlink ref="M29" location="'Capital Social'!A1" display="Capital Social" xr:uid="{1DD2F352-71FA-4D8C-856B-8EE54509CFB3}"/>
    <hyperlink ref="M30" location="Reservas!A1" display="Reservas" xr:uid="{918376B8-345D-42AC-A0C0-4FC276A3F736}"/>
    <hyperlink ref="I42" location="'Grado de Absorción'!A1" display="Grado de Absorción" xr:uid="{3DBC7FE8-2AC0-4CE8-8FA3-11949615CA30}"/>
    <hyperlink ref="I45" location="ROA!A1" display="ROA" xr:uid="{FB622E6C-C6B8-4A41-B37E-4EB9CBFE44DD}"/>
    <hyperlink ref="I46" location="ROE!A1" display="ROE" xr:uid="{62369B96-80FB-4DF1-8DF7-8700AB8B1A2B}"/>
    <hyperlink ref="I47" location="'Liquidez 1ra línea'!A1" display="Liquidez 1ra línea" xr:uid="{D603D3E8-944E-4C9F-B3D5-6C20351393FE}"/>
    <hyperlink ref="I48" location="'Liquidez 2da línea'!A1" display="Liquidez 2da línea" xr:uid="{DCA80541-CA1A-4F9E-8315-DDC979DAEA65}"/>
    <hyperlink ref="I43" location="'Cobertura Cartera Improd.'!A1" display="Cobertura de Cartera Improductiva" xr:uid="{D0361121-4472-4B0A-8D14-1B383844CCC9}"/>
    <hyperlink ref="I44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0" t="s">
        <v>212</v>
      </c>
      <c r="B2" s="20"/>
      <c r="C2" s="20"/>
      <c r="D2" s="20"/>
    </row>
    <row r="23" spans="1:9" ht="15.75" x14ac:dyDescent="0.25">
      <c r="A23" s="20" t="s">
        <v>213</v>
      </c>
      <c r="B23" s="20"/>
      <c r="C23" s="20"/>
      <c r="D23" s="20"/>
      <c r="E23" s="20"/>
    </row>
    <row r="25" spans="1:9" ht="15" customHeight="1" x14ac:dyDescent="0.25">
      <c r="F25" s="22" t="s">
        <v>17</v>
      </c>
      <c r="G25" s="22"/>
      <c r="H25" s="22"/>
    </row>
    <row r="26" spans="1:9" x14ac:dyDescent="0.25">
      <c r="A26" s="19" t="s">
        <v>160</v>
      </c>
      <c r="B26" s="19" t="s">
        <v>161</v>
      </c>
      <c r="C26" s="19" t="s">
        <v>21</v>
      </c>
      <c r="D26" s="19" t="s">
        <v>22</v>
      </c>
      <c r="E26" s="19" t="s">
        <v>23</v>
      </c>
      <c r="F26" s="19" t="s">
        <v>24</v>
      </c>
      <c r="G26" s="19" t="s">
        <v>25</v>
      </c>
      <c r="H26" s="19" t="s">
        <v>162</v>
      </c>
      <c r="I26" s="19" t="s">
        <v>26</v>
      </c>
    </row>
    <row r="27" spans="1:9" ht="22.5" x14ac:dyDescent="0.25">
      <c r="A27" s="3" t="s">
        <v>214</v>
      </c>
      <c r="B27" s="3" t="s">
        <v>215</v>
      </c>
      <c r="C27" s="5">
        <v>9988.508897730002</v>
      </c>
      <c r="D27" s="5">
        <v>10207.798524650001</v>
      </c>
      <c r="E27" s="5">
        <v>10404.831291550001</v>
      </c>
      <c r="F27" s="5">
        <v>197.03276689999961</v>
      </c>
      <c r="G27" s="4">
        <v>1.930218023251545E-2</v>
      </c>
      <c r="H27" s="4">
        <v>2.1652988980580982E-2</v>
      </c>
      <c r="I27" s="4">
        <v>0.92635880938028292</v>
      </c>
    </row>
    <row r="28" spans="1:9" ht="22.5" x14ac:dyDescent="0.25">
      <c r="A28" s="3" t="s">
        <v>216</v>
      </c>
      <c r="B28" s="3" t="s">
        <v>166</v>
      </c>
      <c r="C28" s="5">
        <v>0</v>
      </c>
      <c r="D28" s="5">
        <v>0</v>
      </c>
      <c r="E28" s="5">
        <v>0</v>
      </c>
      <c r="F28" s="5">
        <v>0</v>
      </c>
      <c r="G28" s="4">
        <v>0</v>
      </c>
      <c r="H28" s="4">
        <v>0</v>
      </c>
      <c r="I28" s="4">
        <v>0</v>
      </c>
    </row>
    <row r="29" spans="1:9" ht="22.5" x14ac:dyDescent="0.25">
      <c r="A29" s="3" t="s">
        <v>217</v>
      </c>
      <c r="B29" s="3" t="s">
        <v>218</v>
      </c>
      <c r="C29" s="5">
        <v>0.56139413000000005</v>
      </c>
      <c r="D29" s="5">
        <v>0.65492430999999995</v>
      </c>
      <c r="E29" s="5">
        <v>0.58037664</v>
      </c>
      <c r="F29" s="5">
        <v>-7.4547669999999927E-2</v>
      </c>
      <c r="G29" s="4">
        <v>-0.11382639010605658</v>
      </c>
      <c r="H29" s="4">
        <v>-9.8720664050663071E-2</v>
      </c>
      <c r="I29" s="4">
        <v>5.1671862633578332E-5</v>
      </c>
    </row>
    <row r="30" spans="1:9" ht="22.5" x14ac:dyDescent="0.25">
      <c r="A30" s="3" t="s">
        <v>219</v>
      </c>
      <c r="B30" s="3" t="s">
        <v>220</v>
      </c>
      <c r="C30" s="5">
        <v>268.92618667999994</v>
      </c>
      <c r="D30" s="5">
        <v>279.29790809999997</v>
      </c>
      <c r="E30" s="5">
        <v>281.17816518999996</v>
      </c>
      <c r="F30" s="5">
        <v>1.8802570899999738</v>
      </c>
      <c r="G30" s="4">
        <v>6.7320843997398135E-3</v>
      </c>
      <c r="H30" s="4">
        <v>1.1570069711298522E-2</v>
      </c>
      <c r="I30" s="4">
        <v>2.5033742790301267E-2</v>
      </c>
    </row>
    <row r="31" spans="1:9" ht="22.5" x14ac:dyDescent="0.25">
      <c r="A31" s="3" t="s">
        <v>221</v>
      </c>
      <c r="B31" s="3" t="s">
        <v>222</v>
      </c>
      <c r="C31" s="5">
        <v>504.86188387999999</v>
      </c>
      <c r="D31" s="5">
        <v>505.67405881000002</v>
      </c>
      <c r="E31" s="5">
        <v>517.27085410000007</v>
      </c>
      <c r="F31" s="5">
        <v>11.596795290000021</v>
      </c>
      <c r="G31" s="4">
        <v>2.2933340336442603E-2</v>
      </c>
      <c r="H31" s="4">
        <v>2.2682026073374269E-2</v>
      </c>
      <c r="I31" s="4">
        <v>4.6053453352996668E-2</v>
      </c>
    </row>
    <row r="32" spans="1:9" ht="22.5" x14ac:dyDescent="0.25">
      <c r="A32" s="3" t="s">
        <v>223</v>
      </c>
      <c r="B32" s="3" t="s">
        <v>224</v>
      </c>
      <c r="C32" s="5">
        <v>0</v>
      </c>
      <c r="D32" s="5">
        <v>0</v>
      </c>
      <c r="E32" s="5">
        <v>0</v>
      </c>
      <c r="F32" s="5">
        <v>0</v>
      </c>
      <c r="G32" s="4">
        <v>0</v>
      </c>
      <c r="H32" s="4">
        <v>0</v>
      </c>
      <c r="I32" s="4">
        <v>0</v>
      </c>
    </row>
    <row r="33" spans="1:9" x14ac:dyDescent="0.25">
      <c r="A33" s="3" t="s">
        <v>225</v>
      </c>
      <c r="B33" s="3" t="s">
        <v>226</v>
      </c>
      <c r="C33" s="5">
        <v>32.374054940000001</v>
      </c>
      <c r="D33" s="5">
        <v>26.000411220000004</v>
      </c>
      <c r="E33" s="5">
        <v>28.106004250000012</v>
      </c>
      <c r="F33" s="5">
        <v>2.1055930300000085</v>
      </c>
      <c r="G33" s="4">
        <v>8.0983066467054457E-2</v>
      </c>
      <c r="H33" s="4">
        <v>4.3375709545766188E-2</v>
      </c>
      <c r="I33" s="4">
        <v>2.5023226137853675E-3</v>
      </c>
    </row>
    <row r="34" spans="1:9" x14ac:dyDescent="0.25">
      <c r="A34" s="18" t="s">
        <v>227</v>
      </c>
      <c r="B34" s="18" t="s">
        <v>228</v>
      </c>
      <c r="C34" s="6">
        <v>10795.232417360003</v>
      </c>
      <c r="D34" s="6">
        <v>11019.425827089999</v>
      </c>
      <c r="E34" s="6">
        <v>11231.966691730004</v>
      </c>
      <c r="F34" s="6">
        <v>212.54086464000511</v>
      </c>
      <c r="G34" s="7">
        <v>1.9287834772434124E-2</v>
      </c>
      <c r="H34" s="7">
        <v>2.1488449511548137E-2</v>
      </c>
    </row>
    <row r="99" spans="2:3" x14ac:dyDescent="0.25">
      <c r="B99" t="s">
        <v>229</v>
      </c>
      <c r="C99" t="s">
        <v>182</v>
      </c>
    </row>
    <row r="100" spans="2:3" x14ac:dyDescent="0.25">
      <c r="B100" s="117" t="s">
        <v>143</v>
      </c>
      <c r="C100" s="97">
        <f>I27</f>
        <v>0.92635880938028292</v>
      </c>
    </row>
    <row r="101" spans="2:3" x14ac:dyDescent="0.25">
      <c r="B101" s="93" t="s">
        <v>230</v>
      </c>
      <c r="C101" s="94">
        <f>I30</f>
        <v>2.5033742790301267E-2</v>
      </c>
    </row>
    <row r="102" spans="2:3" x14ac:dyDescent="0.25">
      <c r="B102" s="93" t="s">
        <v>231</v>
      </c>
      <c r="C102" s="95">
        <f>I31</f>
        <v>4.6053453352996668E-2</v>
      </c>
    </row>
    <row r="103" spans="2:3" x14ac:dyDescent="0.25">
      <c r="B103" s="98" t="s">
        <v>232</v>
      </c>
      <c r="C103" s="97">
        <f>+I28+I29+I32+I33</f>
        <v>2.5539944764189459E-3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94</v>
      </c>
      <c r="B2" s="100"/>
      <c r="C2" s="100"/>
    </row>
    <row r="22" spans="1:9" ht="15.75" x14ac:dyDescent="0.25">
      <c r="A22" s="108" t="s">
        <v>95</v>
      </c>
      <c r="B22" s="100"/>
      <c r="C22" s="100"/>
      <c r="D22" s="44"/>
    </row>
    <row r="23" spans="1:9" x14ac:dyDescent="0.25">
      <c r="A23" s="45" t="s">
        <v>87</v>
      </c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7" t="s">
        <v>105</v>
      </c>
      <c r="D26" s="28">
        <v>1178.8385914400001</v>
      </c>
      <c r="E26" s="28">
        <v>1233.2594143399999</v>
      </c>
      <c r="F26" s="28">
        <v>1270.5360719299999</v>
      </c>
      <c r="G26" s="28">
        <v>37.276657589999914</v>
      </c>
      <c r="H26" s="46">
        <v>3.0226128547292834E-2</v>
      </c>
      <c r="I26" s="27">
        <v>0.12211020403202798</v>
      </c>
    </row>
    <row r="27" spans="1:9" x14ac:dyDescent="0.25">
      <c r="A27" s="37">
        <v>2</v>
      </c>
      <c r="B27" s="37" t="s">
        <v>1</v>
      </c>
      <c r="C27" s="37" t="s">
        <v>106</v>
      </c>
      <c r="D27" s="28">
        <v>861.73230044000002</v>
      </c>
      <c r="E27" s="28">
        <v>905.66217914000003</v>
      </c>
      <c r="F27" s="28">
        <v>952.06113308000022</v>
      </c>
      <c r="G27" s="28">
        <v>46.398953940000176</v>
      </c>
      <c r="H27" s="46">
        <v>5.1232076384220615E-2</v>
      </c>
      <c r="I27" s="27">
        <v>9.1501832793117036E-2</v>
      </c>
    </row>
    <row r="28" spans="1:9" x14ac:dyDescent="0.25">
      <c r="A28" s="37">
        <v>3</v>
      </c>
      <c r="B28" s="37" t="s">
        <v>1</v>
      </c>
      <c r="C28" s="37" t="s">
        <v>9</v>
      </c>
      <c r="D28" s="28">
        <v>838.54772655999989</v>
      </c>
      <c r="E28" s="28">
        <v>860.29095658000006</v>
      </c>
      <c r="F28" s="28">
        <v>888.94303615999979</v>
      </c>
      <c r="G28" s="28">
        <v>28.652079579999803</v>
      </c>
      <c r="H28" s="46">
        <v>3.3305103768500904E-2</v>
      </c>
      <c r="I28" s="27">
        <v>8.5435603062774368E-2</v>
      </c>
    </row>
    <row r="29" spans="1:9" x14ac:dyDescent="0.25">
      <c r="A29" s="37">
        <v>4</v>
      </c>
      <c r="B29" s="37" t="s">
        <v>1</v>
      </c>
      <c r="C29" s="37" t="s">
        <v>107</v>
      </c>
      <c r="D29" s="28">
        <v>693.52923117</v>
      </c>
      <c r="E29" s="28">
        <v>703.1562676499999</v>
      </c>
      <c r="F29" s="28">
        <v>716.27617679999992</v>
      </c>
      <c r="G29" s="28">
        <v>13.119909150000096</v>
      </c>
      <c r="H29" s="46">
        <v>1.8658596607334241E-2</v>
      </c>
      <c r="I29" s="27">
        <v>6.884072953510588E-2</v>
      </c>
    </row>
    <row r="30" spans="1:9" x14ac:dyDescent="0.25">
      <c r="A30" s="37">
        <v>5</v>
      </c>
      <c r="B30" s="37" t="s">
        <v>1</v>
      </c>
      <c r="C30" s="37" t="s">
        <v>10</v>
      </c>
      <c r="D30" s="28">
        <v>496.96395209000002</v>
      </c>
      <c r="E30" s="28">
        <v>501.00260239000011</v>
      </c>
      <c r="F30" s="28">
        <v>512.89199451000002</v>
      </c>
      <c r="G30" s="28">
        <v>11.889392119999945</v>
      </c>
      <c r="H30" s="46">
        <v>2.3731198327678098E-2</v>
      </c>
      <c r="I30" s="27">
        <v>4.9293638708638288E-2</v>
      </c>
    </row>
    <row r="31" spans="1:9" x14ac:dyDescent="0.25">
      <c r="A31" s="37">
        <v>6</v>
      </c>
      <c r="B31" s="37" t="s">
        <v>1</v>
      </c>
      <c r="C31" s="37" t="s">
        <v>109</v>
      </c>
      <c r="D31" s="28">
        <v>459.49510310000005</v>
      </c>
      <c r="E31" s="28">
        <v>463.08144736999998</v>
      </c>
      <c r="F31" s="28">
        <v>467.40165072000002</v>
      </c>
      <c r="G31" s="28">
        <v>4.3202033500000239</v>
      </c>
      <c r="H31" s="46">
        <v>9.329251634968224E-3</v>
      </c>
      <c r="I31" s="27">
        <v>4.4921598209822729E-2</v>
      </c>
    </row>
    <row r="32" spans="1:9" x14ac:dyDescent="0.25">
      <c r="A32" s="37">
        <v>7</v>
      </c>
      <c r="B32" s="37" t="s">
        <v>1</v>
      </c>
      <c r="C32" s="37" t="s">
        <v>108</v>
      </c>
      <c r="D32" s="28">
        <v>450.48312349999998</v>
      </c>
      <c r="E32" s="28">
        <v>458.04354322</v>
      </c>
      <c r="F32" s="28">
        <v>462.17677932999999</v>
      </c>
      <c r="G32" s="28">
        <v>4.1332361099999551</v>
      </c>
      <c r="H32" s="46">
        <v>9.0236750876209731E-3</v>
      </c>
      <c r="I32" s="27">
        <v>4.4419440006234816E-2</v>
      </c>
    </row>
    <row r="33" spans="1:9" x14ac:dyDescent="0.25">
      <c r="A33" s="37">
        <v>8</v>
      </c>
      <c r="B33" s="37" t="s">
        <v>1</v>
      </c>
      <c r="C33" s="37" t="s">
        <v>110</v>
      </c>
      <c r="D33" s="28">
        <v>378.01859418999999</v>
      </c>
      <c r="E33" s="28">
        <v>386.67643500999998</v>
      </c>
      <c r="F33" s="28">
        <v>387.73179315999994</v>
      </c>
      <c r="G33" s="28">
        <v>1.0553581499999762</v>
      </c>
      <c r="H33" s="27">
        <v>2.7293055755328952E-3</v>
      </c>
      <c r="I33" s="27">
        <v>3.7264592024176861E-2</v>
      </c>
    </row>
    <row r="34" spans="1:9" x14ac:dyDescent="0.25">
      <c r="A34" s="37">
        <v>9</v>
      </c>
      <c r="B34" s="37" t="s">
        <v>1</v>
      </c>
      <c r="C34" s="37" t="s">
        <v>8</v>
      </c>
      <c r="D34" s="28">
        <v>347.40090487999998</v>
      </c>
      <c r="E34" s="28">
        <v>349.87960852000003</v>
      </c>
      <c r="F34" s="28">
        <v>353.35916789000004</v>
      </c>
      <c r="G34" s="28">
        <v>3.4795593700000049</v>
      </c>
      <c r="H34" s="46">
        <v>9.9450190444611286E-3</v>
      </c>
      <c r="I34" s="27">
        <v>3.3961066545785422E-2</v>
      </c>
    </row>
    <row r="35" spans="1:9" x14ac:dyDescent="0.25">
      <c r="A35" s="37">
        <v>10</v>
      </c>
      <c r="B35" s="37" t="s">
        <v>1</v>
      </c>
      <c r="C35" s="37" t="s">
        <v>4</v>
      </c>
      <c r="D35" s="28">
        <v>330.26646504000001</v>
      </c>
      <c r="E35" s="28">
        <v>332.84780124999997</v>
      </c>
      <c r="F35" s="28">
        <v>337.03606674999997</v>
      </c>
      <c r="G35" s="28">
        <v>4.1882655</v>
      </c>
      <c r="H35" s="46">
        <v>1.2583125032735964E-2</v>
      </c>
      <c r="I35" s="27">
        <v>3.2392266371845418E-2</v>
      </c>
    </row>
    <row r="36" spans="1:9" x14ac:dyDescent="0.25">
      <c r="A36" s="37">
        <v>11</v>
      </c>
      <c r="B36" s="37" t="s">
        <v>1</v>
      </c>
      <c r="C36" s="37" t="s">
        <v>111</v>
      </c>
      <c r="D36" s="28">
        <v>327.09948312</v>
      </c>
      <c r="E36" s="28">
        <v>329.97469931000001</v>
      </c>
      <c r="F36" s="28">
        <v>334.05973377999999</v>
      </c>
      <c r="G36" s="28">
        <v>4.085034469999969</v>
      </c>
      <c r="H36" s="46">
        <v>1.2379841480398526E-2</v>
      </c>
      <c r="I36" s="27">
        <v>3.2106213394473532E-2</v>
      </c>
    </row>
    <row r="37" spans="1:9" x14ac:dyDescent="0.25">
      <c r="A37" s="37">
        <v>12</v>
      </c>
      <c r="B37" s="37" t="s">
        <v>1</v>
      </c>
      <c r="C37" s="37" t="s">
        <v>5</v>
      </c>
      <c r="D37" s="28">
        <v>301.29206291000003</v>
      </c>
      <c r="E37" s="28">
        <v>310.83883252999999</v>
      </c>
      <c r="F37" s="28">
        <v>319.11925834000004</v>
      </c>
      <c r="G37" s="28">
        <v>8.2804258100000627</v>
      </c>
      <c r="H37" s="46">
        <v>2.6638968312303432E-2</v>
      </c>
      <c r="I37" s="27">
        <v>3.0670296268923071E-2</v>
      </c>
    </row>
    <row r="38" spans="1:9" x14ac:dyDescent="0.25">
      <c r="A38" s="37">
        <v>13</v>
      </c>
      <c r="B38" s="37" t="s">
        <v>1</v>
      </c>
      <c r="C38" s="37" t="s">
        <v>112</v>
      </c>
      <c r="D38" s="28">
        <v>299.66165992999998</v>
      </c>
      <c r="E38" s="28">
        <v>313.8874788</v>
      </c>
      <c r="F38" s="28">
        <v>317.09005903000002</v>
      </c>
      <c r="G38" s="28">
        <v>3.2025802300000192</v>
      </c>
      <c r="H38" s="46">
        <v>1.0202956302186907E-2</v>
      </c>
      <c r="I38" s="27">
        <v>3.0475271548854044E-2</v>
      </c>
    </row>
    <row r="39" spans="1:9" x14ac:dyDescent="0.25">
      <c r="A39" s="37">
        <v>14</v>
      </c>
      <c r="B39" s="37" t="s">
        <v>1</v>
      </c>
      <c r="C39" s="37" t="s">
        <v>113</v>
      </c>
      <c r="D39" s="28">
        <v>311.67757978000003</v>
      </c>
      <c r="E39" s="28">
        <v>315.02903316999999</v>
      </c>
      <c r="F39" s="28">
        <v>316.90119326000001</v>
      </c>
      <c r="G39" s="28">
        <v>1.8721600899999737</v>
      </c>
      <c r="H39" s="46">
        <v>5.9428176227481061E-3</v>
      </c>
      <c r="I39" s="27">
        <v>3.0457119811001895E-2</v>
      </c>
    </row>
    <row r="40" spans="1:9" x14ac:dyDescent="0.25">
      <c r="A40" s="37">
        <v>15</v>
      </c>
      <c r="B40" s="37" t="s">
        <v>1</v>
      </c>
      <c r="C40" s="37" t="s">
        <v>114</v>
      </c>
      <c r="D40" s="28">
        <v>303.74583322999996</v>
      </c>
      <c r="E40" s="28">
        <v>306.08906337999997</v>
      </c>
      <c r="F40" s="28">
        <v>309.34725672000002</v>
      </c>
      <c r="G40" s="28">
        <v>3.2581933400000334</v>
      </c>
      <c r="H40" s="46">
        <v>1.064459247260033E-2</v>
      </c>
      <c r="I40" s="27">
        <v>2.9731117021688562E-2</v>
      </c>
    </row>
    <row r="41" spans="1:9" ht="22.5" x14ac:dyDescent="0.25">
      <c r="A41" s="37">
        <v>16</v>
      </c>
      <c r="B41" s="37" t="s">
        <v>1</v>
      </c>
      <c r="C41" s="37" t="s">
        <v>115</v>
      </c>
      <c r="D41" s="28">
        <v>286.92909170999997</v>
      </c>
      <c r="E41" s="28">
        <v>292.41720980999997</v>
      </c>
      <c r="F41" s="28">
        <v>292.76977740000001</v>
      </c>
      <c r="G41" s="28">
        <v>0.3525675900000334</v>
      </c>
      <c r="H41" s="27">
        <v>1.2057005476152258E-3</v>
      </c>
      <c r="I41" s="27">
        <v>2.8137868764654069E-2</v>
      </c>
    </row>
    <row r="42" spans="1:9" x14ac:dyDescent="0.25">
      <c r="A42" s="37">
        <v>17</v>
      </c>
      <c r="B42" s="37" t="s">
        <v>1</v>
      </c>
      <c r="C42" s="37" t="s">
        <v>7</v>
      </c>
      <c r="D42" s="28">
        <v>264.93144999999998</v>
      </c>
      <c r="E42" s="28">
        <v>268.83920231000002</v>
      </c>
      <c r="F42" s="28">
        <v>269.85905567999998</v>
      </c>
      <c r="G42" s="28">
        <v>1.0198533700000048</v>
      </c>
      <c r="H42" s="27">
        <v>3.7935441008488265E-3</v>
      </c>
      <c r="I42" s="27">
        <v>2.5935937654189421E-2</v>
      </c>
    </row>
    <row r="43" spans="1:9" x14ac:dyDescent="0.25">
      <c r="A43" s="37">
        <v>18</v>
      </c>
      <c r="B43" s="37" t="s">
        <v>1</v>
      </c>
      <c r="C43" s="37" t="s">
        <v>116</v>
      </c>
      <c r="D43" s="28">
        <v>215.39791424000001</v>
      </c>
      <c r="E43" s="28">
        <v>215.60700982999998</v>
      </c>
      <c r="F43" s="28">
        <v>219.77492529</v>
      </c>
      <c r="G43" s="28">
        <v>4.1679154600000086</v>
      </c>
      <c r="H43" s="46">
        <v>1.933107584621804E-2</v>
      </c>
      <c r="I43" s="27">
        <v>2.1122392005383517E-2</v>
      </c>
    </row>
    <row r="44" spans="1:9" x14ac:dyDescent="0.25">
      <c r="A44" s="37">
        <v>19</v>
      </c>
      <c r="B44" s="37" t="s">
        <v>1</v>
      </c>
      <c r="C44" s="37" t="s">
        <v>118</v>
      </c>
      <c r="D44" s="28">
        <v>184.59248019000003</v>
      </c>
      <c r="E44" s="28">
        <v>186.80226450999999</v>
      </c>
      <c r="F44" s="28">
        <v>190.65968084000002</v>
      </c>
      <c r="G44" s="28">
        <v>3.857416330000043</v>
      </c>
      <c r="H44" s="46">
        <v>2.064973002398237E-2</v>
      </c>
      <c r="I44" s="27">
        <v>1.8324149185853601E-2</v>
      </c>
    </row>
    <row r="45" spans="1:9" x14ac:dyDescent="0.25">
      <c r="A45" s="37">
        <v>20</v>
      </c>
      <c r="B45" s="37" t="s">
        <v>1</v>
      </c>
      <c r="C45" s="37" t="s">
        <v>119</v>
      </c>
      <c r="D45" s="28">
        <v>185.22299605000001</v>
      </c>
      <c r="E45" s="28">
        <v>186.40387321</v>
      </c>
      <c r="F45" s="28">
        <v>188.15460073000003</v>
      </c>
      <c r="G45" s="28">
        <v>1.7507275200000108</v>
      </c>
      <c r="H45" s="46">
        <v>9.3921198623789625E-3</v>
      </c>
      <c r="I45" s="27">
        <v>1.8083387943330195E-2</v>
      </c>
    </row>
    <row r="46" spans="1:9" x14ac:dyDescent="0.25">
      <c r="A46" s="37">
        <v>21</v>
      </c>
      <c r="B46" s="37" t="s">
        <v>1</v>
      </c>
      <c r="C46" s="37" t="s">
        <v>117</v>
      </c>
      <c r="D46" s="28">
        <v>184.68010697</v>
      </c>
      <c r="E46" s="28">
        <v>186.14061175999998</v>
      </c>
      <c r="F46" s="28">
        <v>185.75798462999998</v>
      </c>
      <c r="G46" s="28">
        <v>-0.38262712999999521</v>
      </c>
      <c r="H46" s="49">
        <v>-2.0555811350471691E-3</v>
      </c>
      <c r="I46" s="27">
        <v>1.7853051089916111E-2</v>
      </c>
    </row>
    <row r="47" spans="1:9" x14ac:dyDescent="0.25">
      <c r="A47" s="37">
        <v>22</v>
      </c>
      <c r="B47" s="37" t="s">
        <v>1</v>
      </c>
      <c r="C47" s="37" t="s">
        <v>120</v>
      </c>
      <c r="D47" s="28">
        <v>143.93925426000001</v>
      </c>
      <c r="E47" s="28">
        <v>145.03402419999998</v>
      </c>
      <c r="F47" s="28">
        <v>141.3687161</v>
      </c>
      <c r="G47" s="28">
        <v>-3.6653080999999941</v>
      </c>
      <c r="H47" s="48">
        <v>-2.5272056817134046E-2</v>
      </c>
      <c r="I47" s="27">
        <v>1.3586834052255007E-2</v>
      </c>
    </row>
    <row r="48" spans="1:9" x14ac:dyDescent="0.25">
      <c r="A48" s="37">
        <v>23</v>
      </c>
      <c r="B48" s="37" t="s">
        <v>1</v>
      </c>
      <c r="C48" s="37" t="s">
        <v>121</v>
      </c>
      <c r="D48" s="28">
        <v>120.01907045999999</v>
      </c>
      <c r="E48" s="28">
        <v>122.13883849</v>
      </c>
      <c r="F48" s="28">
        <v>123.50260266999999</v>
      </c>
      <c r="G48" s="28">
        <v>1.3637641799999922</v>
      </c>
      <c r="H48" s="46">
        <v>1.1165688137042905E-2</v>
      </c>
      <c r="I48" s="27">
        <v>1.1869736203248124E-2</v>
      </c>
    </row>
    <row r="49" spans="1:9" x14ac:dyDescent="0.25">
      <c r="A49" s="37">
        <v>24</v>
      </c>
      <c r="B49" s="37" t="s">
        <v>1</v>
      </c>
      <c r="C49" s="37" t="s">
        <v>11</v>
      </c>
      <c r="D49" s="28">
        <v>90.991348160000015</v>
      </c>
      <c r="E49" s="28">
        <v>91.68782465999999</v>
      </c>
      <c r="F49" s="28">
        <v>93.519514579999978</v>
      </c>
      <c r="G49" s="28">
        <v>1.831689919999987</v>
      </c>
      <c r="H49" s="46">
        <v>1.9977460767471839E-2</v>
      </c>
      <c r="I49" s="27">
        <v>8.9880856267173983E-3</v>
      </c>
    </row>
    <row r="50" spans="1:9" x14ac:dyDescent="0.25">
      <c r="A50" s="37">
        <v>25</v>
      </c>
      <c r="B50" s="37" t="s">
        <v>1</v>
      </c>
      <c r="C50" s="37" t="s">
        <v>123</v>
      </c>
      <c r="D50" s="28">
        <v>87.043609250000003</v>
      </c>
      <c r="E50" s="28">
        <v>89.160923400000016</v>
      </c>
      <c r="F50" s="28">
        <v>89.207370050000009</v>
      </c>
      <c r="G50" s="28">
        <v>4.6446649999991062E-2</v>
      </c>
      <c r="H50" s="27">
        <v>5.2093056272666471E-4</v>
      </c>
      <c r="I50" s="27">
        <v>8.5736488704480328E-3</v>
      </c>
    </row>
    <row r="51" spans="1:9" ht="22.5" x14ac:dyDescent="0.25">
      <c r="A51" s="37">
        <v>26</v>
      </c>
      <c r="B51" s="37" t="s">
        <v>1</v>
      </c>
      <c r="C51" s="37" t="s">
        <v>122</v>
      </c>
      <c r="D51" s="28">
        <v>80.677754919999998</v>
      </c>
      <c r="E51" s="28">
        <v>82.05208429999999</v>
      </c>
      <c r="F51" s="28">
        <v>83.661236869999996</v>
      </c>
      <c r="G51" s="28">
        <v>1.6091525699999929</v>
      </c>
      <c r="H51" s="46">
        <v>1.9611355198688021E-2</v>
      </c>
      <c r="I51" s="27">
        <v>8.0406144535897645E-3</v>
      </c>
    </row>
    <row r="52" spans="1:9" x14ac:dyDescent="0.25">
      <c r="A52" s="37">
        <v>27</v>
      </c>
      <c r="B52" s="37" t="s">
        <v>1</v>
      </c>
      <c r="C52" s="37" t="s">
        <v>124</v>
      </c>
      <c r="D52" s="28">
        <v>71.170902430000012</v>
      </c>
      <c r="E52" s="28">
        <v>73.076202540000011</v>
      </c>
      <c r="F52" s="28">
        <v>75.31639174</v>
      </c>
      <c r="G52" s="28">
        <v>2.2401891999999881</v>
      </c>
      <c r="H52" s="46">
        <v>3.065552289438914E-2</v>
      </c>
      <c r="I52" s="27">
        <v>7.2385980732975596E-3</v>
      </c>
    </row>
    <row r="53" spans="1:9" x14ac:dyDescent="0.25">
      <c r="A53" s="37">
        <v>28</v>
      </c>
      <c r="B53" s="37" t="s">
        <v>1</v>
      </c>
      <c r="C53" s="37" t="s">
        <v>125</v>
      </c>
      <c r="D53" s="28">
        <v>67.287336819999993</v>
      </c>
      <c r="E53" s="28">
        <v>67.248237079999996</v>
      </c>
      <c r="F53" s="28">
        <v>67.144176050000013</v>
      </c>
      <c r="G53" s="28">
        <v>-0.10406102999998629</v>
      </c>
      <c r="H53" s="49">
        <v>-1.5474164754117343E-3</v>
      </c>
      <c r="I53" s="27">
        <v>6.4531729701883117E-3</v>
      </c>
    </row>
    <row r="54" spans="1:9" x14ac:dyDescent="0.25">
      <c r="A54" s="37">
        <v>29</v>
      </c>
      <c r="B54" s="37" t="s">
        <v>1</v>
      </c>
      <c r="C54" s="37" t="s">
        <v>6</v>
      </c>
      <c r="D54" s="28">
        <v>63.271427230000008</v>
      </c>
      <c r="E54" s="28">
        <v>63.527915799999995</v>
      </c>
      <c r="F54" s="28">
        <v>65.286861810000005</v>
      </c>
      <c r="G54" s="28">
        <v>1.7589460100000054</v>
      </c>
      <c r="H54" s="46">
        <v>2.7687765100582844E-2</v>
      </c>
      <c r="I54" s="27">
        <v>6.2746679864978628E-3</v>
      </c>
    </row>
    <row r="55" spans="1:9" x14ac:dyDescent="0.25">
      <c r="A55" s="37">
        <v>30</v>
      </c>
      <c r="B55" s="37" t="s">
        <v>2</v>
      </c>
      <c r="C55" s="37" t="s">
        <v>14</v>
      </c>
      <c r="D55" s="28">
        <v>55.472099419999999</v>
      </c>
      <c r="E55" s="28">
        <v>56.316566730000005</v>
      </c>
      <c r="F55" s="28">
        <v>56.768599170000002</v>
      </c>
      <c r="G55" s="28">
        <v>0.45203243999999759</v>
      </c>
      <c r="H55" s="46">
        <v>8.0266334801123197E-3</v>
      </c>
      <c r="I55" s="27">
        <v>5.4559845882463341E-3</v>
      </c>
    </row>
    <row r="56" spans="1:9" x14ac:dyDescent="0.25">
      <c r="A56" s="37">
        <v>31</v>
      </c>
      <c r="B56" s="37" t="s">
        <v>1</v>
      </c>
      <c r="C56" s="37" t="s">
        <v>3</v>
      </c>
      <c r="D56" s="28">
        <v>52.800106629999995</v>
      </c>
      <c r="E56" s="28">
        <v>53.999748719999992</v>
      </c>
      <c r="F56" s="28">
        <v>56.098097900000006</v>
      </c>
      <c r="G56" s="28">
        <v>2.0983491800000147</v>
      </c>
      <c r="H56" s="46">
        <v>3.8858498969696967E-2</v>
      </c>
      <c r="I56" s="27">
        <v>5.3915432483329683E-3</v>
      </c>
    </row>
    <row r="57" spans="1:9" x14ac:dyDescent="0.25">
      <c r="A57" s="37">
        <v>32</v>
      </c>
      <c r="B57" s="37" t="s">
        <v>2</v>
      </c>
      <c r="C57" s="37" t="s">
        <v>13</v>
      </c>
      <c r="D57" s="28">
        <v>46.350575160000005</v>
      </c>
      <c r="E57" s="28">
        <v>46.375948989999998</v>
      </c>
      <c r="F57" s="28">
        <v>46.765078439999996</v>
      </c>
      <c r="G57" s="28">
        <v>0.38912945000000299</v>
      </c>
      <c r="H57" s="46">
        <v>8.3907598329451029E-3</v>
      </c>
      <c r="I57" s="27">
        <v>4.4945542248223643E-3</v>
      </c>
    </row>
    <row r="58" spans="1:9" x14ac:dyDescent="0.25">
      <c r="A58" s="37">
        <v>33</v>
      </c>
      <c r="B58" s="37" t="s">
        <v>2</v>
      </c>
      <c r="C58" s="37" t="s">
        <v>127</v>
      </c>
      <c r="D58" s="28">
        <v>40.823177450000003</v>
      </c>
      <c r="E58" s="28">
        <v>40.991476370000008</v>
      </c>
      <c r="F58" s="28">
        <v>41.585383579999998</v>
      </c>
      <c r="G58" s="28">
        <v>0.59390720999999347</v>
      </c>
      <c r="H58" s="46">
        <v>1.448855378223581E-2</v>
      </c>
      <c r="I58" s="27">
        <v>3.9967379013413152E-3</v>
      </c>
    </row>
    <row r="59" spans="1:9" x14ac:dyDescent="0.25">
      <c r="A59" s="37">
        <v>34</v>
      </c>
      <c r="B59" s="37" t="s">
        <v>2</v>
      </c>
      <c r="C59" s="37" t="s">
        <v>12</v>
      </c>
      <c r="D59" s="28">
        <v>34.230076040000007</v>
      </c>
      <c r="E59" s="28">
        <v>34.35819879000001</v>
      </c>
      <c r="F59" s="28">
        <v>34.891676490000002</v>
      </c>
      <c r="G59" s="28">
        <v>0.5334776999999955</v>
      </c>
      <c r="H59" s="46">
        <v>1.5526940258441745E-2</v>
      </c>
      <c r="I59" s="27">
        <v>3.3534110753277013E-3</v>
      </c>
    </row>
    <row r="60" spans="1:9" x14ac:dyDescent="0.25">
      <c r="A60" s="37">
        <v>35</v>
      </c>
      <c r="B60" s="37" t="s">
        <v>2</v>
      </c>
      <c r="C60" s="37" t="s">
        <v>128</v>
      </c>
      <c r="D60" s="28">
        <v>31.739266689999997</v>
      </c>
      <c r="E60" s="28">
        <v>31.957121529999998</v>
      </c>
      <c r="F60" s="28">
        <v>32.465392610000002</v>
      </c>
      <c r="G60" s="28">
        <v>0.50827108000000198</v>
      </c>
      <c r="H60" s="46">
        <v>1.5904782898636803E-2</v>
      </c>
      <c r="I60" s="27">
        <v>3.1202228753450215E-3</v>
      </c>
    </row>
    <row r="61" spans="1:9" ht="22.5" x14ac:dyDescent="0.25">
      <c r="A61" s="37">
        <v>36</v>
      </c>
      <c r="B61" s="37" t="s">
        <v>2</v>
      </c>
      <c r="C61" s="37" t="s">
        <v>126</v>
      </c>
      <c r="D61" s="28">
        <v>26.654539330000002</v>
      </c>
      <c r="E61" s="28">
        <v>27.93911121</v>
      </c>
      <c r="F61" s="28">
        <v>27.560310789999999</v>
      </c>
      <c r="G61" s="28">
        <v>-0.3788004200000018</v>
      </c>
      <c r="H61" s="48">
        <v>-1.3558069802321453E-2</v>
      </c>
      <c r="I61" s="27">
        <v>2.6487993911426849E-3</v>
      </c>
    </row>
    <row r="62" spans="1:9" x14ac:dyDescent="0.25">
      <c r="A62" s="37">
        <v>37</v>
      </c>
      <c r="B62" s="37" t="s">
        <v>2</v>
      </c>
      <c r="C62" s="37" t="s">
        <v>129</v>
      </c>
      <c r="D62" s="28">
        <v>24.6891876</v>
      </c>
      <c r="E62" s="28">
        <v>25.352311799999995</v>
      </c>
      <c r="F62" s="28">
        <v>26.708669950000004</v>
      </c>
      <c r="G62" s="28">
        <v>1.3563581500000059</v>
      </c>
      <c r="H62" s="46">
        <v>5.3500373484677878E-2</v>
      </c>
      <c r="I62" s="27">
        <v>2.5669488722696271E-3</v>
      </c>
    </row>
    <row r="63" spans="1:9" x14ac:dyDescent="0.25">
      <c r="A63" s="37">
        <v>38</v>
      </c>
      <c r="B63" s="37" t="s">
        <v>2</v>
      </c>
      <c r="C63" s="37" t="s">
        <v>130</v>
      </c>
      <c r="D63" s="28">
        <v>22.569328679999998</v>
      </c>
      <c r="E63" s="28">
        <v>22.314622849999999</v>
      </c>
      <c r="F63" s="28">
        <v>22.497233100000003</v>
      </c>
      <c r="G63" s="28">
        <v>0.18261025000000372</v>
      </c>
      <c r="H63" s="46">
        <v>8.1834342990028952E-3</v>
      </c>
      <c r="I63" s="27">
        <v>2.1621910504469699E-3</v>
      </c>
    </row>
    <row r="64" spans="1:9" x14ac:dyDescent="0.25">
      <c r="A64" s="37">
        <v>39</v>
      </c>
      <c r="B64" s="37" t="s">
        <v>2</v>
      </c>
      <c r="C64" s="37" t="s">
        <v>131</v>
      </c>
      <c r="D64" s="28">
        <v>15.651661229999997</v>
      </c>
      <c r="E64" s="28">
        <v>15.890422289999998</v>
      </c>
      <c r="F64" s="28">
        <v>16.020564740000001</v>
      </c>
      <c r="G64" s="28">
        <v>0.13014245000000299</v>
      </c>
      <c r="H64" s="46">
        <v>8.1899931685203188E-3</v>
      </c>
      <c r="I64" s="27">
        <v>1.5397236429014151E-3</v>
      </c>
    </row>
    <row r="65" spans="1:9" x14ac:dyDescent="0.25">
      <c r="A65" s="37">
        <v>40</v>
      </c>
      <c r="B65" s="37" t="s">
        <v>15</v>
      </c>
      <c r="C65" s="37" t="s">
        <v>132</v>
      </c>
      <c r="D65" s="28">
        <v>12.621525429999998</v>
      </c>
      <c r="E65" s="28">
        <v>12.447410810000003</v>
      </c>
      <c r="F65" s="28">
        <v>12.556018879999998</v>
      </c>
      <c r="G65" s="28">
        <v>0.10860806999999657</v>
      </c>
      <c r="H65" s="46">
        <v>8.7253543453987246E-3</v>
      </c>
      <c r="I65" s="27">
        <v>1.2067489157846342E-3</v>
      </c>
    </row>
    <row r="66" spans="1:9" x14ac:dyDescent="0.25">
      <c r="A66" s="35" t="s">
        <v>0</v>
      </c>
      <c r="B66" s="35"/>
      <c r="C66" s="34" t="s">
        <v>16</v>
      </c>
      <c r="D66" s="24">
        <v>9988.5088977300002</v>
      </c>
      <c r="E66" s="24">
        <v>10207.798524649999</v>
      </c>
      <c r="F66" s="24">
        <v>10404.831291549999</v>
      </c>
      <c r="G66" s="24">
        <v>197.03276689999961</v>
      </c>
      <c r="H66" s="47">
        <v>1.9302180232515453E-2</v>
      </c>
    </row>
  </sheetData>
  <mergeCells count="2"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96</v>
      </c>
      <c r="B2" s="100"/>
      <c r="C2" s="100"/>
    </row>
    <row r="22" spans="1:9" ht="15.75" x14ac:dyDescent="0.25">
      <c r="A22" s="110" t="s">
        <v>97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107</v>
      </c>
      <c r="D26" s="28">
        <v>177.99847398000003</v>
      </c>
      <c r="E26" s="28">
        <v>178.05978992000001</v>
      </c>
      <c r="F26" s="28">
        <v>181.71227114999999</v>
      </c>
      <c r="G26" s="28">
        <v>3.6524812299999891</v>
      </c>
      <c r="H26" s="46">
        <v>2.0512667299231357E-2</v>
      </c>
      <c r="I26" s="27">
        <v>7.7180493899810687E-2</v>
      </c>
    </row>
    <row r="27" spans="1:9" x14ac:dyDescent="0.25">
      <c r="A27" s="37">
        <v>2</v>
      </c>
      <c r="B27" s="37" t="s">
        <v>1</v>
      </c>
      <c r="C27" s="3" t="s">
        <v>106</v>
      </c>
      <c r="D27" s="28">
        <v>146.56445016999999</v>
      </c>
      <c r="E27" s="28">
        <v>152.20535555000001</v>
      </c>
      <c r="F27" s="28">
        <v>170.81456611000002</v>
      </c>
      <c r="G27" s="28">
        <v>18.609210560000001</v>
      </c>
      <c r="H27" s="46">
        <v>0.12226383554478022</v>
      </c>
      <c r="I27" s="27">
        <v>7.2551801230687912E-2</v>
      </c>
    </row>
    <row r="28" spans="1:9" x14ac:dyDescent="0.25">
      <c r="A28" s="37">
        <v>3</v>
      </c>
      <c r="B28" s="37" t="s">
        <v>1</v>
      </c>
      <c r="C28" s="3" t="s">
        <v>105</v>
      </c>
      <c r="D28" s="28">
        <v>158.58355147</v>
      </c>
      <c r="E28" s="28">
        <v>168.37087575000004</v>
      </c>
      <c r="F28" s="28">
        <v>161.93755470000002</v>
      </c>
      <c r="G28" s="28">
        <v>-6.4333210500000115</v>
      </c>
      <c r="H28" s="48">
        <v>-3.8209227227352059E-2</v>
      </c>
      <c r="I28" s="27">
        <v>6.8781378239207658E-2</v>
      </c>
    </row>
    <row r="29" spans="1:9" x14ac:dyDescent="0.25">
      <c r="A29" s="37">
        <v>4</v>
      </c>
      <c r="B29" s="37" t="s">
        <v>1</v>
      </c>
      <c r="C29" s="3" t="s">
        <v>108</v>
      </c>
      <c r="D29" s="28">
        <v>155.60270163999999</v>
      </c>
      <c r="E29" s="28">
        <v>155.3508698</v>
      </c>
      <c r="F29" s="28">
        <v>155.53793872</v>
      </c>
      <c r="G29" s="28">
        <v>0.1870689199999869</v>
      </c>
      <c r="H29" s="27">
        <v>1.2041704062604925E-3</v>
      </c>
      <c r="I29" s="27">
        <v>6.6063204507848611E-2</v>
      </c>
    </row>
    <row r="30" spans="1:9" x14ac:dyDescent="0.25">
      <c r="A30" s="37">
        <v>5</v>
      </c>
      <c r="B30" s="37" t="s">
        <v>1</v>
      </c>
      <c r="C30" s="37" t="s">
        <v>10</v>
      </c>
      <c r="D30" s="28">
        <v>127.231925</v>
      </c>
      <c r="E30" s="28">
        <v>127.07249241000001</v>
      </c>
      <c r="F30" s="28">
        <v>127.37375195</v>
      </c>
      <c r="G30" s="28">
        <v>0.30125953999999167</v>
      </c>
      <c r="H30" s="27">
        <v>2.3707691120748329E-3</v>
      </c>
      <c r="I30" s="27">
        <v>5.4100744122326572E-2</v>
      </c>
    </row>
    <row r="31" spans="1:9" x14ac:dyDescent="0.25">
      <c r="A31" s="37">
        <v>6</v>
      </c>
      <c r="B31" s="37" t="s">
        <v>1</v>
      </c>
      <c r="C31" s="37" t="s">
        <v>4</v>
      </c>
      <c r="D31" s="28">
        <v>124.80206867999999</v>
      </c>
      <c r="E31" s="28">
        <v>125.00095561000001</v>
      </c>
      <c r="F31" s="28">
        <v>126.82661406999999</v>
      </c>
      <c r="G31" s="28">
        <v>1.8256584599999934</v>
      </c>
      <c r="H31" s="46">
        <v>1.4605156025334753E-2</v>
      </c>
      <c r="I31" s="27">
        <v>5.3868352707358028E-2</v>
      </c>
    </row>
    <row r="32" spans="1:9" x14ac:dyDescent="0.25">
      <c r="A32" s="37">
        <v>7</v>
      </c>
      <c r="B32" s="37" t="s">
        <v>1</v>
      </c>
      <c r="C32" s="37" t="s">
        <v>9</v>
      </c>
      <c r="D32" s="28">
        <v>102.76812332999999</v>
      </c>
      <c r="E32" s="28">
        <v>103.36915055</v>
      </c>
      <c r="F32" s="28">
        <v>107.19782244999999</v>
      </c>
      <c r="G32" s="28">
        <v>3.8286718999999909</v>
      </c>
      <c r="H32" s="46">
        <v>3.7038825216504513E-2</v>
      </c>
      <c r="I32" s="27">
        <v>4.5531217178203284E-2</v>
      </c>
    </row>
    <row r="33" spans="1:9" x14ac:dyDescent="0.25">
      <c r="A33" s="37">
        <v>8</v>
      </c>
      <c r="B33" s="37" t="s">
        <v>1</v>
      </c>
      <c r="C33" s="37" t="s">
        <v>8</v>
      </c>
      <c r="D33" s="28">
        <v>97.876611949999997</v>
      </c>
      <c r="E33" s="28">
        <v>100.45980981</v>
      </c>
      <c r="F33" s="28">
        <v>100.26194913</v>
      </c>
      <c r="G33" s="28">
        <v>-0.19786067999999224</v>
      </c>
      <c r="H33" s="49">
        <v>-1.9695506130681202E-3</v>
      </c>
      <c r="I33" s="27">
        <v>4.2585273433863494E-2</v>
      </c>
    </row>
    <row r="34" spans="1:9" x14ac:dyDescent="0.25">
      <c r="A34" s="37">
        <v>9</v>
      </c>
      <c r="B34" s="37" t="s">
        <v>1</v>
      </c>
      <c r="C34" s="3" t="s">
        <v>114</v>
      </c>
      <c r="D34" s="28">
        <v>89.690042320000003</v>
      </c>
      <c r="E34" s="28">
        <v>90.318155750000003</v>
      </c>
      <c r="F34" s="28">
        <v>92.990852930000003</v>
      </c>
      <c r="G34" s="28">
        <v>2.6726971800000072</v>
      </c>
      <c r="H34" s="46">
        <v>2.9592025632122224E-2</v>
      </c>
      <c r="I34" s="27">
        <v>3.9496947079471129E-2</v>
      </c>
    </row>
    <row r="35" spans="1:9" x14ac:dyDescent="0.25">
      <c r="A35" s="37">
        <v>10</v>
      </c>
      <c r="B35" s="37" t="s">
        <v>1</v>
      </c>
      <c r="C35" s="3" t="s">
        <v>109</v>
      </c>
      <c r="D35" s="28">
        <v>83.16751219999999</v>
      </c>
      <c r="E35" s="28">
        <v>81.183584210000006</v>
      </c>
      <c r="F35" s="28">
        <v>82.557222690000017</v>
      </c>
      <c r="G35" s="28">
        <v>1.3736384800000041</v>
      </c>
      <c r="H35" s="46">
        <v>1.6920150709862383E-2</v>
      </c>
      <c r="I35" s="27">
        <v>3.5065365601814821E-2</v>
      </c>
    </row>
    <row r="36" spans="1:9" x14ac:dyDescent="0.25">
      <c r="A36" s="37">
        <v>11</v>
      </c>
      <c r="B36" s="37" t="s">
        <v>1</v>
      </c>
      <c r="C36" s="3" t="s">
        <v>113</v>
      </c>
      <c r="D36" s="28">
        <v>82.525739479999999</v>
      </c>
      <c r="E36" s="28">
        <v>82.317919599999996</v>
      </c>
      <c r="F36" s="28">
        <v>82.385506930000005</v>
      </c>
      <c r="G36" s="28">
        <v>6.7587330000013116E-2</v>
      </c>
      <c r="H36" s="27">
        <v>8.2105245526653374E-4</v>
      </c>
      <c r="I36" s="27">
        <v>3.4992431027373004E-2</v>
      </c>
    </row>
    <row r="37" spans="1:9" x14ac:dyDescent="0.25">
      <c r="A37" s="37">
        <v>12</v>
      </c>
      <c r="B37" s="37" t="s">
        <v>1</v>
      </c>
      <c r="C37" s="3" t="s">
        <v>111</v>
      </c>
      <c r="D37" s="28">
        <v>77.542808160000007</v>
      </c>
      <c r="E37" s="28">
        <v>78.928869750000004</v>
      </c>
      <c r="F37" s="28">
        <v>80.821246979999984</v>
      </c>
      <c r="G37" s="28">
        <v>1.8923772299999893</v>
      </c>
      <c r="H37" s="46">
        <v>2.3975729489018677E-2</v>
      </c>
      <c r="I37" s="27">
        <v>3.4328027050885175E-2</v>
      </c>
    </row>
    <row r="38" spans="1:9" x14ac:dyDescent="0.25">
      <c r="A38" s="37">
        <v>13</v>
      </c>
      <c r="B38" s="37" t="s">
        <v>1</v>
      </c>
      <c r="C38" s="37" t="s">
        <v>7</v>
      </c>
      <c r="D38" s="28">
        <v>69.701070909999999</v>
      </c>
      <c r="E38" s="28">
        <v>75.444956329999997</v>
      </c>
      <c r="F38" s="28">
        <v>77.615449830000003</v>
      </c>
      <c r="G38" s="28">
        <v>2.1704935000000001</v>
      </c>
      <c r="H38" s="46">
        <v>2.8769232637714751E-2</v>
      </c>
      <c r="I38" s="27">
        <v>3.2966396348601122E-2</v>
      </c>
    </row>
    <row r="39" spans="1:9" x14ac:dyDescent="0.25">
      <c r="A39" s="37">
        <v>14</v>
      </c>
      <c r="B39" s="37" t="s">
        <v>1</v>
      </c>
      <c r="C39" s="3" t="s">
        <v>112</v>
      </c>
      <c r="D39" s="28">
        <v>74.563234249999994</v>
      </c>
      <c r="E39" s="28">
        <v>79.151672860000005</v>
      </c>
      <c r="F39" s="28">
        <v>77.055542519999989</v>
      </c>
      <c r="G39" s="28">
        <v>-2.0961303400000038</v>
      </c>
      <c r="H39" s="48">
        <v>-2.6482451529578493E-2</v>
      </c>
      <c r="I39" s="27">
        <v>3.2728581244258266E-2</v>
      </c>
    </row>
    <row r="40" spans="1:9" ht="22.5" x14ac:dyDescent="0.25">
      <c r="A40" s="37">
        <v>15</v>
      </c>
      <c r="B40" s="37" t="s">
        <v>1</v>
      </c>
      <c r="C40" s="3" t="s">
        <v>115</v>
      </c>
      <c r="D40" s="28">
        <v>69.102581950000001</v>
      </c>
      <c r="E40" s="28">
        <v>69.310659900000005</v>
      </c>
      <c r="F40" s="28">
        <v>70.789271150000005</v>
      </c>
      <c r="G40" s="28">
        <v>1.4786112499999999</v>
      </c>
      <c r="H40" s="46">
        <v>2.1333100162850994E-2</v>
      </c>
      <c r="I40" s="27">
        <v>3.006704432005345E-2</v>
      </c>
    </row>
    <row r="41" spans="1:9" x14ac:dyDescent="0.25">
      <c r="A41" s="37">
        <v>16</v>
      </c>
      <c r="B41" s="37" t="s">
        <v>1</v>
      </c>
      <c r="C41" s="37" t="s">
        <v>5</v>
      </c>
      <c r="D41" s="28">
        <v>65.132349840000003</v>
      </c>
      <c r="E41" s="28">
        <v>67.80139552</v>
      </c>
      <c r="F41" s="28">
        <v>69.525143209999996</v>
      </c>
      <c r="G41" s="28">
        <v>1.7237476899999977</v>
      </c>
      <c r="H41" s="46">
        <v>2.5423483938343542E-2</v>
      </c>
      <c r="I41" s="27">
        <v>2.9530118452888363E-2</v>
      </c>
    </row>
    <row r="42" spans="1:9" x14ac:dyDescent="0.25">
      <c r="A42" s="37">
        <v>17</v>
      </c>
      <c r="B42" s="37" t="s">
        <v>1</v>
      </c>
      <c r="C42" s="3" t="s">
        <v>110</v>
      </c>
      <c r="D42" s="28">
        <v>66.267043360000002</v>
      </c>
      <c r="E42" s="28">
        <v>66.041172950000004</v>
      </c>
      <c r="F42" s="28">
        <v>66.083251040000007</v>
      </c>
      <c r="G42" s="28">
        <v>4.2078090000003579E-2</v>
      </c>
      <c r="H42" s="27">
        <v>6.3714934366567116E-4</v>
      </c>
      <c r="I42" s="27">
        <v>2.8068208720819669E-2</v>
      </c>
    </row>
    <row r="43" spans="1:9" x14ac:dyDescent="0.25">
      <c r="A43" s="37">
        <v>18</v>
      </c>
      <c r="B43" s="37" t="s">
        <v>1</v>
      </c>
      <c r="C43" s="3" t="s">
        <v>116</v>
      </c>
      <c r="D43" s="28">
        <v>60.409126069999999</v>
      </c>
      <c r="E43" s="28">
        <v>59.751125750000007</v>
      </c>
      <c r="F43" s="28">
        <v>61.27833279</v>
      </c>
      <c r="G43" s="28">
        <v>1.5272070399999917</v>
      </c>
      <c r="H43" s="46">
        <v>2.5559468894190526E-2</v>
      </c>
      <c r="I43" s="27">
        <v>2.6027367112620912E-2</v>
      </c>
    </row>
    <row r="44" spans="1:9" x14ac:dyDescent="0.25">
      <c r="A44" s="37">
        <v>19</v>
      </c>
      <c r="B44" s="37" t="s">
        <v>1</v>
      </c>
      <c r="C44" s="3" t="s">
        <v>117</v>
      </c>
      <c r="D44" s="28">
        <v>51.410743079999996</v>
      </c>
      <c r="E44" s="28">
        <v>52.434354579999997</v>
      </c>
      <c r="F44" s="28">
        <v>52.780854769999998</v>
      </c>
      <c r="G44" s="28">
        <v>0.3465001899999976</v>
      </c>
      <c r="H44" s="46">
        <v>6.6082665225016988E-3</v>
      </c>
      <c r="I44" s="27">
        <v>2.2418147183026822E-2</v>
      </c>
    </row>
    <row r="45" spans="1:9" x14ac:dyDescent="0.25">
      <c r="A45" s="37">
        <v>20</v>
      </c>
      <c r="B45" s="37" t="s">
        <v>1</v>
      </c>
      <c r="C45" s="3" t="s">
        <v>118</v>
      </c>
      <c r="D45" s="28">
        <v>39.695560129999997</v>
      </c>
      <c r="E45" s="28">
        <v>40.631408189999995</v>
      </c>
      <c r="F45" s="28">
        <v>43.712299639999998</v>
      </c>
      <c r="G45" s="28">
        <v>3.0808914500000029</v>
      </c>
      <c r="H45" s="46">
        <v>7.5825367301895694E-2</v>
      </c>
      <c r="I45" s="27">
        <v>1.8566367886771729E-2</v>
      </c>
    </row>
    <row r="46" spans="1:9" x14ac:dyDescent="0.25">
      <c r="A46" s="37">
        <v>21</v>
      </c>
      <c r="B46" s="37" t="s">
        <v>1</v>
      </c>
      <c r="C46" s="3" t="s">
        <v>119</v>
      </c>
      <c r="D46" s="28">
        <v>39.428945749999997</v>
      </c>
      <c r="E46" s="28">
        <v>37.590371019999999</v>
      </c>
      <c r="F46" s="28">
        <v>38.701860500000002</v>
      </c>
      <c r="G46" s="28">
        <v>1.1114894800000041</v>
      </c>
      <c r="H46" s="46">
        <v>2.9568462609976236E-2</v>
      </c>
      <c r="I46" s="27">
        <v>1.6438233308777694E-2</v>
      </c>
    </row>
    <row r="47" spans="1:9" x14ac:dyDescent="0.25">
      <c r="A47" s="37">
        <v>22</v>
      </c>
      <c r="B47" s="37" t="s">
        <v>1</v>
      </c>
      <c r="C47" s="3" t="s">
        <v>123</v>
      </c>
      <c r="D47" s="28">
        <v>33.312656840000002</v>
      </c>
      <c r="E47" s="28">
        <v>34.585092859999996</v>
      </c>
      <c r="F47" s="28">
        <v>34.345651389999993</v>
      </c>
      <c r="G47" s="28">
        <v>-0.23944147000000626</v>
      </c>
      <c r="H47" s="48">
        <v>-6.9232565304728887E-3</v>
      </c>
      <c r="I47" s="27">
        <v>1.4587976479600116E-2</v>
      </c>
    </row>
    <row r="48" spans="1:9" x14ac:dyDescent="0.25">
      <c r="A48" s="37">
        <v>23</v>
      </c>
      <c r="B48" s="37" t="s">
        <v>1</v>
      </c>
      <c r="C48" s="3" t="s">
        <v>120</v>
      </c>
      <c r="D48" s="28">
        <v>37.3775136</v>
      </c>
      <c r="E48" s="28">
        <v>37.704360289999997</v>
      </c>
      <c r="F48" s="28">
        <v>33.655839469999997</v>
      </c>
      <c r="G48" s="28">
        <v>-4.0485208200000002</v>
      </c>
      <c r="H48" s="48">
        <v>-0.10737540138225748</v>
      </c>
      <c r="I48" s="27">
        <v>1.4294985674154579E-2</v>
      </c>
    </row>
    <row r="49" spans="1:9" x14ac:dyDescent="0.25">
      <c r="A49" s="37">
        <v>24</v>
      </c>
      <c r="B49" s="37" t="s">
        <v>1</v>
      </c>
      <c r="C49" s="37" t="s">
        <v>11</v>
      </c>
      <c r="D49" s="28">
        <v>31.600508770000001</v>
      </c>
      <c r="E49" s="28">
        <v>31.998882819999995</v>
      </c>
      <c r="F49" s="28">
        <v>32.619055080000003</v>
      </c>
      <c r="G49" s="28">
        <v>0.62017226000000536</v>
      </c>
      <c r="H49" s="46">
        <v>1.9381059754135673E-2</v>
      </c>
      <c r="I49" s="27">
        <v>1.3854621736257622E-2</v>
      </c>
    </row>
    <row r="50" spans="1:9" x14ac:dyDescent="0.25">
      <c r="A50" s="37">
        <v>25</v>
      </c>
      <c r="B50" s="37" t="s">
        <v>1</v>
      </c>
      <c r="C50" s="37" t="s">
        <v>6</v>
      </c>
      <c r="D50" s="28">
        <v>26.213240300000002</v>
      </c>
      <c r="E50" s="28">
        <v>26.142615660000001</v>
      </c>
      <c r="F50" s="28">
        <v>27.296114639999999</v>
      </c>
      <c r="G50" s="28">
        <v>1.1534989800000004</v>
      </c>
      <c r="H50" s="46">
        <v>4.4123319372549749E-2</v>
      </c>
      <c r="I50" s="27">
        <v>1.1593755315082655E-2</v>
      </c>
    </row>
    <row r="51" spans="1:9" x14ac:dyDescent="0.25">
      <c r="A51" s="37">
        <v>26</v>
      </c>
      <c r="B51" s="37" t="s">
        <v>1</v>
      </c>
      <c r="C51" s="3" t="s">
        <v>121</v>
      </c>
      <c r="D51" s="28">
        <v>25.508640710000002</v>
      </c>
      <c r="E51" s="28">
        <v>25.526113259999999</v>
      </c>
      <c r="F51" s="28">
        <v>25.807170889999998</v>
      </c>
      <c r="G51" s="28">
        <v>0.28105762999999895</v>
      </c>
      <c r="H51" s="46">
        <v>1.101059245241314E-2</v>
      </c>
      <c r="I51" s="27">
        <v>1.0961341151268841E-2</v>
      </c>
    </row>
    <row r="52" spans="1:9" x14ac:dyDescent="0.25">
      <c r="A52" s="37">
        <v>27</v>
      </c>
      <c r="B52" s="37" t="s">
        <v>1</v>
      </c>
      <c r="C52" s="3" t="s">
        <v>124</v>
      </c>
      <c r="D52" s="28">
        <v>21.009360290000004</v>
      </c>
      <c r="E52" s="28">
        <v>21.382285930000002</v>
      </c>
      <c r="F52" s="28">
        <v>22.155960759999999</v>
      </c>
      <c r="G52" s="28">
        <v>0.77367482999999448</v>
      </c>
      <c r="H52" s="46">
        <v>3.6182980273147737E-2</v>
      </c>
      <c r="I52" s="27">
        <v>9.4105256813946589E-3</v>
      </c>
    </row>
    <row r="53" spans="1:9" x14ac:dyDescent="0.25">
      <c r="A53" s="37">
        <v>28</v>
      </c>
      <c r="B53" s="37" t="s">
        <v>1</v>
      </c>
      <c r="C53" s="37" t="s">
        <v>3</v>
      </c>
      <c r="D53" s="28">
        <v>17.783015429999995</v>
      </c>
      <c r="E53" s="28">
        <v>18.318693719999999</v>
      </c>
      <c r="F53" s="28">
        <v>19.815533800000001</v>
      </c>
      <c r="G53" s="28">
        <v>1.4968400800000019</v>
      </c>
      <c r="H53" s="46">
        <v>8.1711070826288271E-2</v>
      </c>
      <c r="I53" s="27">
        <v>8.4164524271997266E-3</v>
      </c>
    </row>
    <row r="54" spans="1:9" ht="22.5" x14ac:dyDescent="0.25">
      <c r="A54" s="37">
        <v>29</v>
      </c>
      <c r="B54" s="37" t="s">
        <v>1</v>
      </c>
      <c r="C54" s="3" t="s">
        <v>122</v>
      </c>
      <c r="D54" s="28">
        <v>18.915216910000002</v>
      </c>
      <c r="E54" s="28">
        <v>18.91673055</v>
      </c>
      <c r="F54" s="28">
        <v>19.39074643</v>
      </c>
      <c r="G54" s="28">
        <v>0.47401587999999895</v>
      </c>
      <c r="H54" s="46">
        <v>2.5058023570568803E-2</v>
      </c>
      <c r="I54" s="27">
        <v>8.2360281839083203E-3</v>
      </c>
    </row>
    <row r="55" spans="1:9" x14ac:dyDescent="0.25">
      <c r="A55" s="37">
        <v>30</v>
      </c>
      <c r="B55" s="37" t="s">
        <v>1</v>
      </c>
      <c r="C55" s="3" t="s">
        <v>125</v>
      </c>
      <c r="D55" s="28">
        <v>16.963903800000001</v>
      </c>
      <c r="E55" s="28">
        <v>16.626243420000002</v>
      </c>
      <c r="F55" s="28">
        <v>16.463697499999999</v>
      </c>
      <c r="G55" s="28">
        <v>-0.16254591999999993</v>
      </c>
      <c r="H55" s="48">
        <v>-9.7764669922052617E-3</v>
      </c>
      <c r="I55" s="27">
        <v>6.9927930371755653E-3</v>
      </c>
    </row>
    <row r="56" spans="1:9" x14ac:dyDescent="0.25">
      <c r="A56" s="37">
        <v>31</v>
      </c>
      <c r="B56" s="37" t="s">
        <v>2</v>
      </c>
      <c r="C56" s="3" t="s">
        <v>127</v>
      </c>
      <c r="D56" s="28">
        <v>13.85942442</v>
      </c>
      <c r="E56" s="28">
        <v>14.34356318</v>
      </c>
      <c r="F56" s="28">
        <v>14.325826749999999</v>
      </c>
      <c r="G56" s="28">
        <v>-1.7736429999999703E-2</v>
      </c>
      <c r="H56" s="49">
        <v>-1.2365428155767151E-3</v>
      </c>
      <c r="I56" s="27">
        <v>6.0847535342035686E-3</v>
      </c>
    </row>
    <row r="57" spans="1:9" x14ac:dyDescent="0.25">
      <c r="A57" s="37">
        <v>32</v>
      </c>
      <c r="B57" s="37" t="s">
        <v>2</v>
      </c>
      <c r="C57" s="3" t="s">
        <v>128</v>
      </c>
      <c r="D57" s="28">
        <v>13.41346117</v>
      </c>
      <c r="E57" s="28">
        <v>13.366105599999999</v>
      </c>
      <c r="F57" s="28">
        <v>13.658508629999998</v>
      </c>
      <c r="G57" s="28">
        <v>0.29240302999999934</v>
      </c>
      <c r="H57" s="46">
        <v>2.1876456669622551E-2</v>
      </c>
      <c r="I57" s="27">
        <v>5.8013167483225662E-3</v>
      </c>
    </row>
    <row r="58" spans="1:9" x14ac:dyDescent="0.25">
      <c r="A58" s="37">
        <v>33</v>
      </c>
      <c r="B58" s="37" t="s">
        <v>2</v>
      </c>
      <c r="C58" s="3" t="s">
        <v>129</v>
      </c>
      <c r="D58" s="28">
        <v>11.977785069999999</v>
      </c>
      <c r="E58" s="28">
        <v>12.542559650000001</v>
      </c>
      <c r="F58" s="28">
        <v>13.655077310000001</v>
      </c>
      <c r="G58" s="28">
        <v>1.1125176600000002</v>
      </c>
      <c r="H58" s="46">
        <v>8.8699411527215666E-2</v>
      </c>
      <c r="I58" s="27">
        <v>5.7998593290153723E-3</v>
      </c>
    </row>
    <row r="59" spans="1:9" x14ac:dyDescent="0.25">
      <c r="A59" s="37">
        <v>34</v>
      </c>
      <c r="B59" s="37" t="s">
        <v>2</v>
      </c>
      <c r="C59" s="37" t="s">
        <v>14</v>
      </c>
      <c r="D59" s="28">
        <v>12.01723432</v>
      </c>
      <c r="E59" s="28">
        <v>12.084315439999999</v>
      </c>
      <c r="F59" s="28">
        <v>12.03257062</v>
      </c>
      <c r="G59" s="28">
        <v>-5.1744820000000295E-2</v>
      </c>
      <c r="H59" s="49">
        <v>-4.2819819009954855E-3</v>
      </c>
      <c r="I59" s="27">
        <v>5.1107156245344806E-3</v>
      </c>
    </row>
    <row r="60" spans="1:9" x14ac:dyDescent="0.25">
      <c r="A60" s="37">
        <v>35</v>
      </c>
      <c r="B60" s="37" t="s">
        <v>2</v>
      </c>
      <c r="C60" s="3" t="s">
        <v>130</v>
      </c>
      <c r="D60" s="28">
        <v>10.279425570000001</v>
      </c>
      <c r="E60" s="28">
        <v>10.234038469999998</v>
      </c>
      <c r="F60" s="28">
        <v>10.249989599999999</v>
      </c>
      <c r="G60" s="28">
        <v>1.595113000000082E-2</v>
      </c>
      <c r="H60" s="27">
        <v>1.5586349461905844E-3</v>
      </c>
      <c r="I60" s="27">
        <v>4.3535819281180282E-3</v>
      </c>
    </row>
    <row r="61" spans="1:9" x14ac:dyDescent="0.25">
      <c r="A61" s="37">
        <v>36</v>
      </c>
      <c r="B61" s="37" t="s">
        <v>2</v>
      </c>
      <c r="C61" s="37" t="s">
        <v>12</v>
      </c>
      <c r="D61" s="28">
        <v>9.9217276699999992</v>
      </c>
      <c r="E61" s="28">
        <v>10.189618830000001</v>
      </c>
      <c r="F61" s="28">
        <v>10.12896265</v>
      </c>
      <c r="G61" s="28">
        <v>-6.0656179999999699E-2</v>
      </c>
      <c r="H61" s="48">
        <v>-5.9527427877299408E-3</v>
      </c>
      <c r="I61" s="27">
        <v>4.3021769254890261E-3</v>
      </c>
    </row>
    <row r="62" spans="1:9" x14ac:dyDescent="0.25">
      <c r="A62" s="37">
        <v>37</v>
      </c>
      <c r="B62" s="37" t="s">
        <v>15</v>
      </c>
      <c r="C62" s="3" t="s">
        <v>132</v>
      </c>
      <c r="D62" s="28">
        <v>7.1678487000000004</v>
      </c>
      <c r="E62" s="28">
        <v>7.0982353499999995</v>
      </c>
      <c r="F62" s="28">
        <v>7.1802957800000007</v>
      </c>
      <c r="G62" s="28">
        <v>8.2060430000000628E-2</v>
      </c>
      <c r="H62" s="46">
        <v>1.1560680359802475E-2</v>
      </c>
      <c r="I62" s="27">
        <v>3.0497597720830997E-3</v>
      </c>
    </row>
    <row r="63" spans="1:9" x14ac:dyDescent="0.25">
      <c r="A63" s="37">
        <v>38</v>
      </c>
      <c r="B63" s="37" t="s">
        <v>2</v>
      </c>
      <c r="C63" s="3" t="s">
        <v>131</v>
      </c>
      <c r="D63" s="28">
        <v>5.3893818399999995</v>
      </c>
      <c r="E63" s="28">
        <v>5.4025338900000008</v>
      </c>
      <c r="F63" s="28">
        <v>5.3212238500000009</v>
      </c>
      <c r="G63" s="28">
        <v>-8.1310040000000042E-2</v>
      </c>
      <c r="H63" s="48">
        <v>-1.5050352604081494E-2</v>
      </c>
      <c r="I63" s="27">
        <v>2.2601373165130468E-3</v>
      </c>
    </row>
    <row r="64" spans="1:9" ht="22.5" x14ac:dyDescent="0.25">
      <c r="A64" s="37">
        <v>39</v>
      </c>
      <c r="B64" s="37" t="s">
        <v>2</v>
      </c>
      <c r="C64" s="3" t="s">
        <v>126</v>
      </c>
      <c r="D64" s="28">
        <v>4.4538173500000005</v>
      </c>
      <c r="E64" s="28">
        <v>4.4361010499999995</v>
      </c>
      <c r="F64" s="28">
        <v>4.4119851099999998</v>
      </c>
      <c r="G64" s="28">
        <v>-2.4115940000000408E-2</v>
      </c>
      <c r="H64" s="48">
        <v>-5.4362918536313351E-3</v>
      </c>
      <c r="I64" s="27">
        <v>1.8739471347387346E-3</v>
      </c>
    </row>
    <row r="65" spans="1:9" x14ac:dyDescent="0.25">
      <c r="A65" s="37">
        <v>40</v>
      </c>
      <c r="B65" s="37" t="s">
        <v>2</v>
      </c>
      <c r="C65" s="37" t="s">
        <v>13</v>
      </c>
      <c r="D65" s="28">
        <v>4.2358130799999998</v>
      </c>
      <c r="E65" s="28">
        <v>3.96068592</v>
      </c>
      <c r="F65" s="28">
        <v>3.9072628700000003</v>
      </c>
      <c r="G65" s="28">
        <v>-5.3423049999999812E-2</v>
      </c>
      <c r="H65" s="48">
        <v>-1.3488332849174724E-2</v>
      </c>
      <c r="I65" s="27">
        <v>1.6595713442712743E-3</v>
      </c>
    </row>
    <row r="66" spans="1:9" x14ac:dyDescent="0.25">
      <c r="A66" s="35" t="s">
        <v>0</v>
      </c>
      <c r="B66" s="35"/>
      <c r="C66" s="34" t="s">
        <v>16</v>
      </c>
      <c r="D66" s="24">
        <v>2281.4646395599998</v>
      </c>
      <c r="E66" s="24">
        <v>2315.6537217</v>
      </c>
      <c r="F66" s="24">
        <v>2354.3807763899995</v>
      </c>
      <c r="G66" s="24">
        <v>38.727054689999584</v>
      </c>
      <c r="H66" s="47">
        <v>1.6724026708781283E-2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11" t="s">
        <v>67</v>
      </c>
      <c r="B2" s="111"/>
      <c r="C2" s="111"/>
    </row>
    <row r="22" spans="1:9" ht="15.75" x14ac:dyDescent="0.25">
      <c r="A22" s="110" t="s">
        <v>98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105</v>
      </c>
      <c r="D26" s="28">
        <v>1020.2550399699999</v>
      </c>
      <c r="E26" s="28">
        <v>1064.8885385899998</v>
      </c>
      <c r="F26" s="28">
        <v>1108.59851723</v>
      </c>
      <c r="G26" s="28">
        <v>43.709978640000223</v>
      </c>
      <c r="H26" s="46">
        <v>4.1046529337122772E-2</v>
      </c>
      <c r="I26" s="27">
        <v>0.14005351502151484</v>
      </c>
    </row>
    <row r="27" spans="1:9" x14ac:dyDescent="0.25">
      <c r="A27" s="37">
        <v>2</v>
      </c>
      <c r="B27" s="37" t="s">
        <v>1</v>
      </c>
      <c r="C27" s="37" t="s">
        <v>9</v>
      </c>
      <c r="D27" s="28">
        <v>735.48336533999998</v>
      </c>
      <c r="E27" s="28">
        <v>756.53301002000001</v>
      </c>
      <c r="F27" s="28">
        <v>781.42681713000002</v>
      </c>
      <c r="G27" s="28">
        <v>24.893807110000015</v>
      </c>
      <c r="H27" s="46">
        <v>3.2905116869047013E-2</v>
      </c>
      <c r="I27" s="27">
        <v>9.8720655647805827E-2</v>
      </c>
    </row>
    <row r="28" spans="1:9" x14ac:dyDescent="0.25">
      <c r="A28" s="37">
        <v>3</v>
      </c>
      <c r="B28" s="37" t="s">
        <v>1</v>
      </c>
      <c r="C28" s="3" t="s">
        <v>106</v>
      </c>
      <c r="D28" s="28">
        <v>648.99954283999989</v>
      </c>
      <c r="E28" s="28">
        <v>687.03765946999999</v>
      </c>
      <c r="F28" s="28">
        <v>713.12329552000006</v>
      </c>
      <c r="G28" s="28">
        <v>26.085636050000073</v>
      </c>
      <c r="H28" s="46">
        <v>3.7968276833795771E-2</v>
      </c>
      <c r="I28" s="27">
        <v>9.0091609026193037E-2</v>
      </c>
    </row>
    <row r="29" spans="1:9" x14ac:dyDescent="0.25">
      <c r="A29" s="37">
        <v>4</v>
      </c>
      <c r="B29" s="37" t="s">
        <v>1</v>
      </c>
      <c r="C29" s="3" t="s">
        <v>107</v>
      </c>
      <c r="D29" s="28">
        <v>515.26383812000006</v>
      </c>
      <c r="E29" s="28">
        <v>524.82988869999997</v>
      </c>
      <c r="F29" s="28">
        <v>534.31278972000007</v>
      </c>
      <c r="G29" s="28">
        <v>9.4829010200000408</v>
      </c>
      <c r="H29" s="46">
        <v>1.806852319994412E-2</v>
      </c>
      <c r="I29" s="27">
        <v>6.7501790015214405E-2</v>
      </c>
    </row>
    <row r="30" spans="1:9" x14ac:dyDescent="0.25">
      <c r="A30" s="37">
        <v>5</v>
      </c>
      <c r="B30" s="37" t="s">
        <v>1</v>
      </c>
      <c r="C30" s="37" t="s">
        <v>10</v>
      </c>
      <c r="D30" s="28">
        <v>369.63691398000003</v>
      </c>
      <c r="E30" s="28">
        <v>373.84683775999997</v>
      </c>
      <c r="F30" s="28">
        <v>385.44599649000003</v>
      </c>
      <c r="G30" s="28">
        <v>11.599158730000019</v>
      </c>
      <c r="H30" s="46">
        <v>3.1026499513809928E-2</v>
      </c>
      <c r="I30" s="27">
        <v>4.8694875394818107E-2</v>
      </c>
    </row>
    <row r="31" spans="1:9" x14ac:dyDescent="0.25">
      <c r="A31" s="37">
        <v>6</v>
      </c>
      <c r="B31" s="37" t="s">
        <v>1</v>
      </c>
      <c r="C31" s="3" t="s">
        <v>109</v>
      </c>
      <c r="D31" s="28">
        <v>365.50268053999997</v>
      </c>
      <c r="E31" s="28">
        <v>370.23462625000002</v>
      </c>
      <c r="F31" s="28">
        <v>373.58499461000002</v>
      </c>
      <c r="G31" s="28">
        <v>3.3503683600000143</v>
      </c>
      <c r="H31" s="46">
        <v>9.0493112271397506E-3</v>
      </c>
      <c r="I31" s="27">
        <v>4.7196429402736599E-2</v>
      </c>
    </row>
    <row r="32" spans="1:9" x14ac:dyDescent="0.25">
      <c r="A32" s="37">
        <v>7</v>
      </c>
      <c r="B32" s="37" t="s">
        <v>1</v>
      </c>
      <c r="C32" s="3" t="s">
        <v>110</v>
      </c>
      <c r="D32" s="28">
        <v>303.66228798000003</v>
      </c>
      <c r="E32" s="28">
        <v>312.57779216</v>
      </c>
      <c r="F32" s="28">
        <v>313.64465533999999</v>
      </c>
      <c r="G32" s="28">
        <v>1.0668631799999475</v>
      </c>
      <c r="H32" s="27">
        <v>3.4131125331317508E-3</v>
      </c>
      <c r="I32" s="27">
        <v>3.9623935775989334E-2</v>
      </c>
    </row>
    <row r="33" spans="1:9" x14ac:dyDescent="0.25">
      <c r="A33" s="37">
        <v>8</v>
      </c>
      <c r="B33" s="37" t="s">
        <v>1</v>
      </c>
      <c r="C33" s="3" t="s">
        <v>108</v>
      </c>
      <c r="D33" s="28">
        <v>294.35382262000002</v>
      </c>
      <c r="E33" s="28">
        <v>302.17773600999999</v>
      </c>
      <c r="F33" s="28">
        <v>306.12818773999999</v>
      </c>
      <c r="G33" s="28">
        <v>3.9504517300000193</v>
      </c>
      <c r="H33" s="46">
        <v>1.307327198278197E-2</v>
      </c>
      <c r="I33" s="27">
        <v>3.8674351511204574E-2</v>
      </c>
    </row>
    <row r="34" spans="1:9" x14ac:dyDescent="0.25">
      <c r="A34" s="37">
        <v>9</v>
      </c>
      <c r="B34" s="37" t="s">
        <v>1</v>
      </c>
      <c r="C34" s="3" t="s">
        <v>111</v>
      </c>
      <c r="D34" s="28">
        <v>249.55667496000001</v>
      </c>
      <c r="E34" s="28">
        <v>251.04582956000002</v>
      </c>
      <c r="F34" s="28">
        <v>253.2384868</v>
      </c>
      <c r="G34" s="28">
        <v>2.1926572400000097</v>
      </c>
      <c r="H34" s="46">
        <v>8.7340914758194145E-3</v>
      </c>
      <c r="I34" s="27">
        <v>3.1992592145702096E-2</v>
      </c>
    </row>
    <row r="35" spans="1:9" x14ac:dyDescent="0.25">
      <c r="A35" s="37">
        <v>10</v>
      </c>
      <c r="B35" s="37" t="s">
        <v>1</v>
      </c>
      <c r="C35" s="37" t="s">
        <v>5</v>
      </c>
      <c r="D35" s="28">
        <v>231.82700469999997</v>
      </c>
      <c r="E35" s="28">
        <v>238.63398099</v>
      </c>
      <c r="F35" s="28">
        <v>246.28023458999999</v>
      </c>
      <c r="G35" s="28">
        <v>7.6462535999999943</v>
      </c>
      <c r="H35" s="46">
        <v>3.2041763575659458E-2</v>
      </c>
      <c r="I35" s="27">
        <v>3.111352937836976E-2</v>
      </c>
    </row>
    <row r="36" spans="1:9" x14ac:dyDescent="0.25">
      <c r="A36" s="37">
        <v>11</v>
      </c>
      <c r="B36" s="37" t="s">
        <v>1</v>
      </c>
      <c r="C36" s="37" t="s">
        <v>8</v>
      </c>
      <c r="D36" s="28">
        <v>237.37178262999998</v>
      </c>
      <c r="E36" s="28">
        <v>237.21107599000001</v>
      </c>
      <c r="F36" s="28">
        <v>240.87841653999999</v>
      </c>
      <c r="G36" s="28">
        <v>3.6673405499999823</v>
      </c>
      <c r="H36" s="46">
        <v>1.5460241621072467E-2</v>
      </c>
      <c r="I36" s="27">
        <v>3.0431096925456595E-2</v>
      </c>
    </row>
    <row r="37" spans="1:9" x14ac:dyDescent="0.25">
      <c r="A37" s="37">
        <v>12</v>
      </c>
      <c r="B37" s="37" t="s">
        <v>1</v>
      </c>
      <c r="C37" s="3" t="s">
        <v>112</v>
      </c>
      <c r="D37" s="28">
        <v>225.09842567999999</v>
      </c>
      <c r="E37" s="28">
        <v>234.73580594000001</v>
      </c>
      <c r="F37" s="28">
        <v>240.03451651</v>
      </c>
      <c r="G37" s="28">
        <v>5.2987105699999928</v>
      </c>
      <c r="H37" s="46">
        <v>2.2573081890005217E-2</v>
      </c>
      <c r="I37" s="27">
        <v>3.0324483788517192E-2</v>
      </c>
    </row>
    <row r="38" spans="1:9" x14ac:dyDescent="0.25">
      <c r="A38" s="37">
        <v>13</v>
      </c>
      <c r="B38" s="37" t="s">
        <v>1</v>
      </c>
      <c r="C38" s="3" t="s">
        <v>113</v>
      </c>
      <c r="D38" s="28">
        <v>227.91552609999999</v>
      </c>
      <c r="E38" s="28">
        <v>231.32740540999998</v>
      </c>
      <c r="F38" s="28">
        <v>232.99260063</v>
      </c>
      <c r="G38" s="28">
        <v>1.6651952199999989</v>
      </c>
      <c r="H38" s="46">
        <v>7.1984346906439406E-3</v>
      </c>
      <c r="I38" s="27">
        <v>2.9434851467932725E-2</v>
      </c>
    </row>
    <row r="39" spans="1:9" ht="22.5" x14ac:dyDescent="0.25">
      <c r="A39" s="37">
        <v>14</v>
      </c>
      <c r="B39" s="37" t="s">
        <v>1</v>
      </c>
      <c r="C39" s="3" t="s">
        <v>115</v>
      </c>
      <c r="D39" s="28">
        <v>212.21482759</v>
      </c>
      <c r="E39" s="28">
        <v>217.36532912000001</v>
      </c>
      <c r="F39" s="28">
        <v>216.66059379000004</v>
      </c>
      <c r="G39" s="28">
        <v>-0.70473532999998334</v>
      </c>
      <c r="H39" s="49">
        <v>-3.2421699120696607E-3</v>
      </c>
      <c r="I39" s="27">
        <v>2.7371566221067414E-2</v>
      </c>
    </row>
    <row r="40" spans="1:9" x14ac:dyDescent="0.25">
      <c r="A40" s="37">
        <v>15</v>
      </c>
      <c r="B40" s="37" t="s">
        <v>1</v>
      </c>
      <c r="C40" s="3" t="s">
        <v>114</v>
      </c>
      <c r="D40" s="28">
        <v>212.98005452999996</v>
      </c>
      <c r="E40" s="28">
        <v>214.66409615000001</v>
      </c>
      <c r="F40" s="28">
        <v>215.33200643999999</v>
      </c>
      <c r="G40" s="28">
        <v>0.66791028999999169</v>
      </c>
      <c r="H40" s="27">
        <v>3.1114205960799265E-3</v>
      </c>
      <c r="I40" s="27">
        <v>2.7203720670592065E-2</v>
      </c>
    </row>
    <row r="41" spans="1:9" x14ac:dyDescent="0.25">
      <c r="A41" s="37">
        <v>16</v>
      </c>
      <c r="B41" s="37" t="s">
        <v>1</v>
      </c>
      <c r="C41" s="37" t="s">
        <v>4</v>
      </c>
      <c r="D41" s="28">
        <v>205.32266232000001</v>
      </c>
      <c r="E41" s="28">
        <v>207.70527208999999</v>
      </c>
      <c r="F41" s="28">
        <v>210.06847077999998</v>
      </c>
      <c r="G41" s="28">
        <v>2.363198689999968</v>
      </c>
      <c r="H41" s="46">
        <v>1.137765385645088E-2</v>
      </c>
      <c r="I41" s="27">
        <v>2.6538757963925238E-2</v>
      </c>
    </row>
    <row r="42" spans="1:9" x14ac:dyDescent="0.25">
      <c r="A42" s="37">
        <v>17</v>
      </c>
      <c r="B42" s="37" t="s">
        <v>1</v>
      </c>
      <c r="C42" s="37" t="s">
        <v>7</v>
      </c>
      <c r="D42" s="28">
        <v>188.66977291999999</v>
      </c>
      <c r="E42" s="28">
        <v>187.40246964000002</v>
      </c>
      <c r="F42" s="28">
        <v>186.48442223000001</v>
      </c>
      <c r="G42" s="28">
        <v>-0.91804740999999646</v>
      </c>
      <c r="H42" s="49">
        <v>-4.898801023079177E-3</v>
      </c>
      <c r="I42" s="27">
        <v>2.3559294392100638E-2</v>
      </c>
    </row>
    <row r="43" spans="1:9" x14ac:dyDescent="0.25">
      <c r="A43" s="37">
        <v>18</v>
      </c>
      <c r="B43" s="37" t="s">
        <v>1</v>
      </c>
      <c r="C43" s="3" t="s">
        <v>116</v>
      </c>
      <c r="D43" s="28">
        <v>153.11808181999999</v>
      </c>
      <c r="E43" s="28">
        <v>154.06704031999999</v>
      </c>
      <c r="F43" s="28">
        <v>156.80686968000001</v>
      </c>
      <c r="G43" s="28">
        <v>2.7398293600000141</v>
      </c>
      <c r="H43" s="46">
        <v>1.7783358168686435E-2</v>
      </c>
      <c r="I43" s="27">
        <v>1.9810015020657198E-2</v>
      </c>
    </row>
    <row r="44" spans="1:9" x14ac:dyDescent="0.25">
      <c r="A44" s="37">
        <v>19</v>
      </c>
      <c r="B44" s="37" t="s">
        <v>1</v>
      </c>
      <c r="C44" s="3" t="s">
        <v>119</v>
      </c>
      <c r="D44" s="28">
        <v>145.70056344</v>
      </c>
      <c r="E44" s="28">
        <v>148.72108846</v>
      </c>
      <c r="F44" s="28">
        <v>149.36132781000001</v>
      </c>
      <c r="G44" s="28">
        <v>0.64023934999999399</v>
      </c>
      <c r="H44" s="27">
        <v>4.3049668115641357E-3</v>
      </c>
      <c r="I44" s="27">
        <v>1.8869391076166551E-2</v>
      </c>
    </row>
    <row r="45" spans="1:9" x14ac:dyDescent="0.25">
      <c r="A45" s="37">
        <v>20</v>
      </c>
      <c r="B45" s="37" t="s">
        <v>1</v>
      </c>
      <c r="C45" s="3" t="s">
        <v>118</v>
      </c>
      <c r="D45" s="28">
        <v>144.85115676999999</v>
      </c>
      <c r="E45" s="28">
        <v>146.13791040000001</v>
      </c>
      <c r="F45" s="28">
        <v>146.91632443</v>
      </c>
      <c r="G45" s="28">
        <v>0.7784140300000012</v>
      </c>
      <c r="H45" s="46">
        <v>5.3265715095376183E-3</v>
      </c>
      <c r="I45" s="27">
        <v>1.8560504394210583E-2</v>
      </c>
    </row>
    <row r="46" spans="1:9" x14ac:dyDescent="0.25">
      <c r="A46" s="37">
        <v>21</v>
      </c>
      <c r="B46" s="37" t="s">
        <v>1</v>
      </c>
      <c r="C46" s="3" t="s">
        <v>117</v>
      </c>
      <c r="D46" s="28">
        <v>129.00257073</v>
      </c>
      <c r="E46" s="28">
        <v>129.45009081000001</v>
      </c>
      <c r="F46" s="28">
        <v>128.81203947999998</v>
      </c>
      <c r="G46" s="28">
        <v>-0.63805133000001313</v>
      </c>
      <c r="H46" s="49">
        <v>-4.928936905393996E-3</v>
      </c>
      <c r="I46" s="27">
        <v>1.6273320436456327E-2</v>
      </c>
    </row>
    <row r="47" spans="1:9" x14ac:dyDescent="0.25">
      <c r="A47" s="37">
        <v>22</v>
      </c>
      <c r="B47" s="37" t="s">
        <v>1</v>
      </c>
      <c r="C47" s="3" t="s">
        <v>120</v>
      </c>
      <c r="D47" s="28">
        <v>106.56174066</v>
      </c>
      <c r="E47" s="28">
        <v>107.32966390999999</v>
      </c>
      <c r="F47" s="28">
        <v>107.71287663</v>
      </c>
      <c r="G47" s="28">
        <v>0.38321271999999879</v>
      </c>
      <c r="H47" s="27">
        <v>3.5704269075261174E-3</v>
      </c>
      <c r="I47" s="27">
        <v>1.3607782033484794E-2</v>
      </c>
    </row>
    <row r="48" spans="1:9" x14ac:dyDescent="0.25">
      <c r="A48" s="37">
        <v>23</v>
      </c>
      <c r="B48" s="37" t="s">
        <v>1</v>
      </c>
      <c r="C48" s="3" t="s">
        <v>121</v>
      </c>
      <c r="D48" s="28">
        <v>94.318961389999998</v>
      </c>
      <c r="E48" s="28">
        <v>96.433919369999984</v>
      </c>
      <c r="F48" s="28">
        <v>97.526461120000008</v>
      </c>
      <c r="G48" s="28">
        <v>1.092541750000015</v>
      </c>
      <c r="H48" s="46">
        <v>1.132943426065806E-2</v>
      </c>
      <c r="I48" s="27">
        <v>1.2320892978996557E-2</v>
      </c>
    </row>
    <row r="49" spans="1:9" ht="22.5" x14ac:dyDescent="0.25">
      <c r="A49" s="37">
        <v>24</v>
      </c>
      <c r="B49" s="37" t="s">
        <v>1</v>
      </c>
      <c r="C49" s="3" t="s">
        <v>122</v>
      </c>
      <c r="D49" s="28">
        <v>61.041072570000004</v>
      </c>
      <c r="E49" s="28">
        <v>62.423077499999998</v>
      </c>
      <c r="F49" s="28">
        <v>63.561044070000001</v>
      </c>
      <c r="G49" s="28">
        <v>1.1379665700000003</v>
      </c>
      <c r="H49" s="46">
        <v>1.8229901753882612E-2</v>
      </c>
      <c r="I49" s="27">
        <v>8.0299111915499988E-3</v>
      </c>
    </row>
    <row r="50" spans="1:9" x14ac:dyDescent="0.25">
      <c r="A50" s="37">
        <v>25</v>
      </c>
      <c r="B50" s="37" t="s">
        <v>1</v>
      </c>
      <c r="C50" s="37" t="s">
        <v>11</v>
      </c>
      <c r="D50" s="28">
        <v>58.790922730000005</v>
      </c>
      <c r="E50" s="28">
        <v>59.092422760000005</v>
      </c>
      <c r="F50" s="28">
        <v>60.310350729999996</v>
      </c>
      <c r="G50" s="28">
        <v>1.2179279699999914</v>
      </c>
      <c r="H50" s="46">
        <v>2.0610560764220579E-2</v>
      </c>
      <c r="I50" s="27">
        <v>7.6192385977767434E-3</v>
      </c>
    </row>
    <row r="51" spans="1:9" x14ac:dyDescent="0.25">
      <c r="A51" s="37">
        <v>26</v>
      </c>
      <c r="B51" s="37" t="s">
        <v>1</v>
      </c>
      <c r="C51" s="3" t="s">
        <v>123</v>
      </c>
      <c r="D51" s="28">
        <v>53.107130060000003</v>
      </c>
      <c r="E51" s="28">
        <v>53.938794659999999</v>
      </c>
      <c r="F51" s="28">
        <v>54.210644030000005</v>
      </c>
      <c r="G51" s="28">
        <v>0.27184937000000475</v>
      </c>
      <c r="H51" s="46">
        <v>5.039960045707198E-3</v>
      </c>
      <c r="I51" s="27">
        <v>6.848639187207582E-3</v>
      </c>
    </row>
    <row r="52" spans="1:9" x14ac:dyDescent="0.25">
      <c r="A52" s="37">
        <v>27</v>
      </c>
      <c r="B52" s="37" t="s">
        <v>1</v>
      </c>
      <c r="C52" s="3" t="s">
        <v>124</v>
      </c>
      <c r="D52" s="28">
        <v>50.117937560000001</v>
      </c>
      <c r="E52" s="28">
        <v>51.651508040000003</v>
      </c>
      <c r="F52" s="28">
        <v>53.117997159999994</v>
      </c>
      <c r="G52" s="28">
        <v>1.4664891199999899</v>
      </c>
      <c r="H52" s="46">
        <v>2.8391990391922538E-2</v>
      </c>
      <c r="I52" s="27">
        <v>6.7106009051403079E-3</v>
      </c>
    </row>
    <row r="53" spans="1:9" x14ac:dyDescent="0.25">
      <c r="A53" s="37">
        <v>28</v>
      </c>
      <c r="B53" s="37" t="s">
        <v>1</v>
      </c>
      <c r="C53" s="3" t="s">
        <v>125</v>
      </c>
      <c r="D53" s="28">
        <v>50.323433019999996</v>
      </c>
      <c r="E53" s="28">
        <v>50.621993660000001</v>
      </c>
      <c r="F53" s="28">
        <v>50.680478549999997</v>
      </c>
      <c r="G53" s="28">
        <v>5.8484889999993142E-2</v>
      </c>
      <c r="H53" s="27">
        <v>1.155325694851212E-3</v>
      </c>
      <c r="I53" s="27">
        <v>6.4026598029693852E-3</v>
      </c>
    </row>
    <row r="54" spans="1:9" x14ac:dyDescent="0.25">
      <c r="A54" s="37">
        <v>29</v>
      </c>
      <c r="B54" s="37" t="s">
        <v>2</v>
      </c>
      <c r="C54" s="37" t="s">
        <v>14</v>
      </c>
      <c r="D54" s="28">
        <v>41.758015710000002</v>
      </c>
      <c r="E54" s="28">
        <v>42.55417645</v>
      </c>
      <c r="F54" s="28">
        <v>43.09533983</v>
      </c>
      <c r="G54" s="28">
        <v>0.5411633799999952</v>
      </c>
      <c r="H54" s="46">
        <v>1.2717045073962305E-2</v>
      </c>
      <c r="I54" s="27">
        <v>5.4444000514443942E-3</v>
      </c>
    </row>
    <row r="55" spans="1:9" x14ac:dyDescent="0.25">
      <c r="A55" s="37">
        <v>30</v>
      </c>
      <c r="B55" s="37" t="s">
        <v>2</v>
      </c>
      <c r="C55" s="37" t="s">
        <v>13</v>
      </c>
      <c r="D55" s="28">
        <v>39.031496910000001</v>
      </c>
      <c r="E55" s="28">
        <v>39.489887520000003</v>
      </c>
      <c r="F55" s="28">
        <v>40.024691209999993</v>
      </c>
      <c r="G55" s="28">
        <v>0.53480368999999017</v>
      </c>
      <c r="H55" s="46">
        <v>1.3542801045688826E-2</v>
      </c>
      <c r="I55" s="27">
        <v>5.0564731997095368E-3</v>
      </c>
    </row>
    <row r="56" spans="1:9" x14ac:dyDescent="0.25">
      <c r="A56" s="37">
        <v>31</v>
      </c>
      <c r="B56" s="37" t="s">
        <v>1</v>
      </c>
      <c r="C56" s="37" t="s">
        <v>6</v>
      </c>
      <c r="D56" s="28">
        <v>37.021509189999996</v>
      </c>
      <c r="E56" s="28">
        <v>37.34883765</v>
      </c>
      <c r="F56" s="28">
        <v>37.954345539999998</v>
      </c>
      <c r="G56" s="28">
        <v>0.6055078900000006</v>
      </c>
      <c r="H56" s="46">
        <v>1.6212228494880632E-2</v>
      </c>
      <c r="I56" s="27">
        <v>4.7949184674178332E-3</v>
      </c>
    </row>
    <row r="57" spans="1:9" x14ac:dyDescent="0.25">
      <c r="A57" s="37">
        <v>32</v>
      </c>
      <c r="B57" s="37" t="s">
        <v>1</v>
      </c>
      <c r="C57" s="37" t="s">
        <v>3</v>
      </c>
      <c r="D57" s="28">
        <v>34.196381019999997</v>
      </c>
      <c r="E57" s="28">
        <v>34.854970969999997</v>
      </c>
      <c r="F57" s="28">
        <v>35.450396349999998</v>
      </c>
      <c r="G57" s="28">
        <v>0.59542538000000267</v>
      </c>
      <c r="H57" s="46">
        <v>1.7082940063627965E-2</v>
      </c>
      <c r="I57" s="27">
        <v>4.4785849345433549E-3</v>
      </c>
    </row>
    <row r="58" spans="1:9" x14ac:dyDescent="0.25">
      <c r="A58" s="37">
        <v>33</v>
      </c>
      <c r="B58" s="37" t="s">
        <v>2</v>
      </c>
      <c r="C58" s="3" t="s">
        <v>127</v>
      </c>
      <c r="D58" s="28">
        <v>26.896267709999996</v>
      </c>
      <c r="E58" s="28">
        <v>26.581013840000001</v>
      </c>
      <c r="F58" s="28">
        <v>27.193282490000001</v>
      </c>
      <c r="G58" s="28">
        <v>0.61226865000000219</v>
      </c>
      <c r="H58" s="46">
        <v>2.3034059335939997E-2</v>
      </c>
      <c r="I58" s="27">
        <v>3.4354319787596845E-3</v>
      </c>
    </row>
    <row r="59" spans="1:9" ht="22.5" x14ac:dyDescent="0.25">
      <c r="A59" s="37">
        <v>34</v>
      </c>
      <c r="B59" s="37" t="s">
        <v>2</v>
      </c>
      <c r="C59" s="3" t="s">
        <v>126</v>
      </c>
      <c r="D59" s="28">
        <v>22.001039340000002</v>
      </c>
      <c r="E59" s="28">
        <v>23.313776390000001</v>
      </c>
      <c r="F59" s="28">
        <v>22.967256670000001</v>
      </c>
      <c r="G59" s="28">
        <v>-0.34651971999999881</v>
      </c>
      <c r="H59" s="48">
        <v>-1.4863302890244406E-2</v>
      </c>
      <c r="I59" s="27">
        <v>2.901541881069896E-3</v>
      </c>
    </row>
    <row r="60" spans="1:9" x14ac:dyDescent="0.25">
      <c r="A60" s="37">
        <v>35</v>
      </c>
      <c r="B60" s="37" t="s">
        <v>2</v>
      </c>
      <c r="C60" s="37" t="s">
        <v>12</v>
      </c>
      <c r="D60" s="28">
        <v>21.685352000000002</v>
      </c>
      <c r="E60" s="28">
        <v>21.441824910000001</v>
      </c>
      <c r="F60" s="28">
        <v>22.130883849999996</v>
      </c>
      <c r="G60" s="28">
        <v>0.68905893999999757</v>
      </c>
      <c r="H60" s="46">
        <v>3.2136207757140836E-2</v>
      </c>
      <c r="I60" s="27">
        <v>2.7958796855239903E-3</v>
      </c>
    </row>
    <row r="61" spans="1:9" x14ac:dyDescent="0.25">
      <c r="A61" s="37">
        <v>36</v>
      </c>
      <c r="B61" s="37" t="s">
        <v>2</v>
      </c>
      <c r="C61" s="3" t="s">
        <v>128</v>
      </c>
      <c r="D61" s="28">
        <v>18.325805519999999</v>
      </c>
      <c r="E61" s="28">
        <v>18.591015930000001</v>
      </c>
      <c r="F61" s="28">
        <v>18.806883980000002</v>
      </c>
      <c r="G61" s="28">
        <v>0.21586805000000076</v>
      </c>
      <c r="H61" s="46">
        <v>1.1611417623049756E-2</v>
      </c>
      <c r="I61" s="27">
        <v>2.3759459958346209E-3</v>
      </c>
    </row>
    <row r="62" spans="1:9" x14ac:dyDescent="0.25">
      <c r="A62" s="37">
        <v>37</v>
      </c>
      <c r="B62" s="37" t="s">
        <v>2</v>
      </c>
      <c r="C62" s="3" t="s">
        <v>129</v>
      </c>
      <c r="D62" s="28">
        <v>12.709620750000003</v>
      </c>
      <c r="E62" s="28">
        <v>12.80797037</v>
      </c>
      <c r="F62" s="28">
        <v>13.05256286</v>
      </c>
      <c r="G62" s="28">
        <v>0.24459249000000022</v>
      </c>
      <c r="H62" s="46">
        <v>1.9096896927003136E-2</v>
      </c>
      <c r="I62" s="27">
        <v>1.6489804741485242E-3</v>
      </c>
    </row>
    <row r="63" spans="1:9" x14ac:dyDescent="0.25">
      <c r="A63" s="37">
        <v>38</v>
      </c>
      <c r="B63" s="37" t="s">
        <v>2</v>
      </c>
      <c r="C63" s="3" t="s">
        <v>130</v>
      </c>
      <c r="D63" s="28">
        <v>12.142613789999999</v>
      </c>
      <c r="E63" s="28">
        <v>11.947680869999999</v>
      </c>
      <c r="F63" s="28">
        <v>12.12670745</v>
      </c>
      <c r="G63" s="28">
        <v>0.17902658000000007</v>
      </c>
      <c r="H63" s="46">
        <v>1.498421174351304E-2</v>
      </c>
      <c r="I63" s="27">
        <v>1.5320135988038017E-3</v>
      </c>
    </row>
    <row r="64" spans="1:9" x14ac:dyDescent="0.25">
      <c r="A64" s="37">
        <v>39</v>
      </c>
      <c r="B64" s="37" t="s">
        <v>2</v>
      </c>
      <c r="C64" s="3" t="s">
        <v>131</v>
      </c>
      <c r="D64" s="28">
        <v>9.7113774100000008</v>
      </c>
      <c r="E64" s="28">
        <v>9.9042956799999988</v>
      </c>
      <c r="F64" s="28">
        <v>10.133305870000001</v>
      </c>
      <c r="G64" s="28">
        <v>0.22901019000000133</v>
      </c>
      <c r="H64" s="46">
        <v>2.3122309490663483E-2</v>
      </c>
      <c r="I64" s="27">
        <v>1.2801795093752666E-3</v>
      </c>
    </row>
    <row r="65" spans="1:9" x14ac:dyDescent="0.25">
      <c r="A65" s="37">
        <v>40</v>
      </c>
      <c r="B65" s="37" t="s">
        <v>15</v>
      </c>
      <c r="C65" s="3" t="s">
        <v>132</v>
      </c>
      <c r="D65" s="28">
        <v>5.42545141</v>
      </c>
      <c r="E65" s="28">
        <v>5.3205335199999997</v>
      </c>
      <c r="F65" s="28">
        <v>5.3480509600000001</v>
      </c>
      <c r="G65" s="28">
        <v>2.751744000000041E-2</v>
      </c>
      <c r="H65" s="46">
        <v>5.1719324568789511E-3</v>
      </c>
      <c r="I65" s="27">
        <v>6.7563984961274269E-4</v>
      </c>
    </row>
    <row r="66" spans="1:9" x14ac:dyDescent="0.25">
      <c r="A66" s="35" t="s">
        <v>0</v>
      </c>
      <c r="B66" s="35"/>
      <c r="C66" s="34" t="s">
        <v>16</v>
      </c>
      <c r="D66" s="24">
        <v>7571.9527243300008</v>
      </c>
      <c r="E66" s="24">
        <v>7756.2408478400012</v>
      </c>
      <c r="F66" s="24">
        <v>7915.5351228400013</v>
      </c>
      <c r="G66" s="24">
        <v>159.294275</v>
      </c>
      <c r="H66" s="23">
        <v>2.0537561703535948E-2</v>
      </c>
    </row>
  </sheetData>
  <mergeCells count="4">
    <mergeCell ref="A2:C2"/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99</v>
      </c>
      <c r="B2" s="100"/>
      <c r="C2" s="100"/>
    </row>
    <row r="22" spans="1:9" ht="15.75" x14ac:dyDescent="0.25">
      <c r="A22" s="110" t="s">
        <v>100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105</v>
      </c>
      <c r="D26" s="28">
        <v>164.17753930000001</v>
      </c>
      <c r="E26" s="28">
        <v>164.48504775999999</v>
      </c>
      <c r="F26" s="28">
        <v>164.86926423999998</v>
      </c>
      <c r="G26" s="28">
        <v>0.38421647999998926</v>
      </c>
      <c r="H26" s="27">
        <v>2.3358748119196781E-3</v>
      </c>
      <c r="I26" s="27">
        <v>0.10116143960805993</v>
      </c>
    </row>
    <row r="27" spans="1:9" x14ac:dyDescent="0.25">
      <c r="A27" s="37">
        <v>2</v>
      </c>
      <c r="B27" s="37" t="s">
        <v>1</v>
      </c>
      <c r="C27" s="3" t="s">
        <v>106</v>
      </c>
      <c r="D27" s="28">
        <v>116.1161118</v>
      </c>
      <c r="E27" s="28">
        <v>119.66596768999999</v>
      </c>
      <c r="F27" s="28">
        <v>124.15629862000002</v>
      </c>
      <c r="G27" s="28">
        <v>4.4903309300000371</v>
      </c>
      <c r="H27" s="46">
        <v>3.7523875974767022E-2</v>
      </c>
      <c r="I27" s="27">
        <v>7.6180541974907201E-2</v>
      </c>
    </row>
    <row r="28" spans="1:9" x14ac:dyDescent="0.25">
      <c r="A28" s="37">
        <v>3</v>
      </c>
      <c r="B28" s="37" t="s">
        <v>1</v>
      </c>
      <c r="C28" s="37" t="s">
        <v>9</v>
      </c>
      <c r="D28" s="28">
        <v>109.47567466999999</v>
      </c>
      <c r="E28" s="28">
        <v>113.87727894</v>
      </c>
      <c r="F28" s="28">
        <v>117.35242929</v>
      </c>
      <c r="G28" s="28">
        <v>3.4751503500000092</v>
      </c>
      <c r="H28" s="46">
        <v>3.0516626164127144E-2</v>
      </c>
      <c r="I28" s="27">
        <v>7.2005784360134412E-2</v>
      </c>
    </row>
    <row r="29" spans="1:9" x14ac:dyDescent="0.25">
      <c r="A29" s="37">
        <v>4</v>
      </c>
      <c r="B29" s="37" t="s">
        <v>1</v>
      </c>
      <c r="C29" s="37" t="s">
        <v>8</v>
      </c>
      <c r="D29" s="28">
        <v>90.938945180000005</v>
      </c>
      <c r="E29" s="28">
        <v>91.183789470000022</v>
      </c>
      <c r="F29" s="28">
        <v>91.381154859999995</v>
      </c>
      <c r="G29" s="28">
        <v>0.1973653899999708</v>
      </c>
      <c r="H29" s="27">
        <v>2.1644789183159043E-3</v>
      </c>
      <c r="I29" s="27">
        <v>5.6070179128280814E-2</v>
      </c>
    </row>
    <row r="30" spans="1:9" x14ac:dyDescent="0.25">
      <c r="A30" s="37">
        <v>5</v>
      </c>
      <c r="B30" s="37" t="s">
        <v>1</v>
      </c>
      <c r="C30" s="3" t="s">
        <v>108</v>
      </c>
      <c r="D30" s="28">
        <v>86.867373930000014</v>
      </c>
      <c r="E30" s="28">
        <v>87.11368723999999</v>
      </c>
      <c r="F30" s="28">
        <v>87.266946599999997</v>
      </c>
      <c r="G30" s="28">
        <v>0.1532593599999994</v>
      </c>
      <c r="H30" s="27">
        <v>1.7593028702569634E-3</v>
      </c>
      <c r="I30" s="27">
        <v>5.3545759356363166E-2</v>
      </c>
    </row>
    <row r="31" spans="1:9" x14ac:dyDescent="0.25">
      <c r="A31" s="37">
        <v>6</v>
      </c>
      <c r="B31" s="37" t="s">
        <v>1</v>
      </c>
      <c r="C31" s="3" t="s">
        <v>107</v>
      </c>
      <c r="D31" s="28">
        <v>79.60015786999999</v>
      </c>
      <c r="E31" s="28">
        <v>80.241919819999993</v>
      </c>
      <c r="F31" s="28">
        <v>80.88766840000001</v>
      </c>
      <c r="G31" s="28">
        <v>0.64574858000001312</v>
      </c>
      <c r="H31" s="46">
        <v>8.0475215629008754E-3</v>
      </c>
      <c r="I31" s="27">
        <v>4.9631524830315327E-2</v>
      </c>
    </row>
    <row r="32" spans="1:9" x14ac:dyDescent="0.25">
      <c r="A32" s="37">
        <v>7</v>
      </c>
      <c r="B32" s="37" t="s">
        <v>1</v>
      </c>
      <c r="C32" s="37" t="s">
        <v>10</v>
      </c>
      <c r="D32" s="28">
        <v>74.682616499999995</v>
      </c>
      <c r="E32" s="28">
        <v>75.196764189999996</v>
      </c>
      <c r="F32" s="28">
        <v>75.625286369999998</v>
      </c>
      <c r="G32" s="28">
        <v>0.42852218000000714</v>
      </c>
      <c r="H32" s="46">
        <v>5.698678455328985E-3</v>
      </c>
      <c r="I32" s="27">
        <v>4.6402601935703246E-2</v>
      </c>
    </row>
    <row r="33" spans="1:9" x14ac:dyDescent="0.25">
      <c r="A33" s="37">
        <v>8</v>
      </c>
      <c r="B33" s="37" t="s">
        <v>1</v>
      </c>
      <c r="C33" s="37" t="s">
        <v>4</v>
      </c>
      <c r="D33" s="28">
        <v>72.300529730000008</v>
      </c>
      <c r="E33" s="28">
        <v>72.452462499999996</v>
      </c>
      <c r="F33" s="28">
        <v>72.554120960000006</v>
      </c>
      <c r="G33" s="28">
        <v>0.10165846000000835</v>
      </c>
      <c r="H33" s="27">
        <v>1.4031056570369619E-3</v>
      </c>
      <c r="I33" s="27">
        <v>4.4518178446690669E-2</v>
      </c>
    </row>
    <row r="34" spans="1:9" x14ac:dyDescent="0.25">
      <c r="A34" s="37">
        <v>9</v>
      </c>
      <c r="B34" s="37" t="s">
        <v>1</v>
      </c>
      <c r="C34" s="3" t="s">
        <v>114</v>
      </c>
      <c r="D34" s="28">
        <v>65.260937730000009</v>
      </c>
      <c r="E34" s="28">
        <v>65.509846999999993</v>
      </c>
      <c r="F34" s="28">
        <v>65.760512390000002</v>
      </c>
      <c r="G34" s="28">
        <v>0.2506653900000006</v>
      </c>
      <c r="H34" s="27">
        <v>3.8263772772969625E-3</v>
      </c>
      <c r="I34" s="27">
        <v>4.0349716688564401E-2</v>
      </c>
    </row>
    <row r="35" spans="1:9" x14ac:dyDescent="0.25">
      <c r="A35" s="37">
        <v>10</v>
      </c>
      <c r="B35" s="37" t="s">
        <v>1</v>
      </c>
      <c r="C35" s="3" t="s">
        <v>110</v>
      </c>
      <c r="D35" s="28">
        <v>60.956701790000004</v>
      </c>
      <c r="E35" s="28">
        <v>61.31086045</v>
      </c>
      <c r="F35" s="28">
        <v>61.565444920000004</v>
      </c>
      <c r="G35" s="28">
        <v>0.25458446999999879</v>
      </c>
      <c r="H35" s="27">
        <v>4.1523551966395345E-3</v>
      </c>
      <c r="I35" s="27">
        <v>3.7775682853486606E-2</v>
      </c>
    </row>
    <row r="36" spans="1:9" x14ac:dyDescent="0.25">
      <c r="A36" s="37">
        <v>11</v>
      </c>
      <c r="B36" s="37" t="s">
        <v>1</v>
      </c>
      <c r="C36" s="3" t="s">
        <v>111</v>
      </c>
      <c r="D36" s="28">
        <v>56.960486650000007</v>
      </c>
      <c r="E36" s="28">
        <v>57.30120397000001</v>
      </c>
      <c r="F36" s="28">
        <v>57.627037950000002</v>
      </c>
      <c r="G36" s="28">
        <v>0.32583397999998925</v>
      </c>
      <c r="H36" s="46">
        <v>5.6863374139674155E-3</v>
      </c>
      <c r="I36" s="27">
        <v>3.5359132256962779E-2</v>
      </c>
    </row>
    <row r="37" spans="1:9" x14ac:dyDescent="0.25">
      <c r="A37" s="37">
        <v>12</v>
      </c>
      <c r="B37" s="37" t="s">
        <v>1</v>
      </c>
      <c r="C37" s="3" t="s">
        <v>109</v>
      </c>
      <c r="D37" s="28">
        <v>51.334870570000007</v>
      </c>
      <c r="E37" s="28">
        <v>51.86318121</v>
      </c>
      <c r="F37" s="28">
        <v>52.3867057</v>
      </c>
      <c r="G37" s="28">
        <v>0.52352449000000212</v>
      </c>
      <c r="H37" s="46">
        <v>1.0094338175674011E-2</v>
      </c>
      <c r="I37" s="27">
        <v>3.2143738794280431E-2</v>
      </c>
    </row>
    <row r="38" spans="1:9" x14ac:dyDescent="0.25">
      <c r="A38" s="37">
        <v>13</v>
      </c>
      <c r="B38" s="37" t="s">
        <v>1</v>
      </c>
      <c r="C38" s="37" t="s">
        <v>5</v>
      </c>
      <c r="D38" s="28">
        <v>43.030538189999994</v>
      </c>
      <c r="E38" s="28">
        <v>43.269229719999998</v>
      </c>
      <c r="F38" s="28">
        <v>43.446831979999999</v>
      </c>
      <c r="G38" s="28">
        <v>0.1776022599999979</v>
      </c>
      <c r="H38" s="27">
        <v>4.1045856639760382E-3</v>
      </c>
      <c r="I38" s="27">
        <v>2.6658359214294124E-2</v>
      </c>
    </row>
    <row r="39" spans="1:9" x14ac:dyDescent="0.25">
      <c r="A39" s="37">
        <v>14</v>
      </c>
      <c r="B39" s="37" t="s">
        <v>1</v>
      </c>
      <c r="C39" s="3" t="s">
        <v>113</v>
      </c>
      <c r="D39" s="28">
        <v>42.267168349999999</v>
      </c>
      <c r="E39" s="28">
        <v>42.52405589</v>
      </c>
      <c r="F39" s="28">
        <v>42.7639292</v>
      </c>
      <c r="G39" s="28">
        <v>0.23987331000000239</v>
      </c>
      <c r="H39" s="46">
        <v>5.6408850233030392E-3</v>
      </c>
      <c r="I39" s="27">
        <v>2.6239339764819413E-2</v>
      </c>
    </row>
    <row r="40" spans="1:9" x14ac:dyDescent="0.25">
      <c r="A40" s="37">
        <v>15</v>
      </c>
      <c r="B40" s="37" t="s">
        <v>1</v>
      </c>
      <c r="C40" s="37" t="s">
        <v>7</v>
      </c>
      <c r="D40" s="28">
        <v>42.007311420000001</v>
      </c>
      <c r="E40" s="28">
        <v>42.132652550000003</v>
      </c>
      <c r="F40" s="28">
        <v>42.222361619999994</v>
      </c>
      <c r="G40" s="28">
        <v>8.9709069999992841E-2</v>
      </c>
      <c r="H40" s="27">
        <v>2.1292053685329345E-3</v>
      </c>
      <c r="I40" s="27">
        <v>2.5907041587288262E-2</v>
      </c>
    </row>
    <row r="41" spans="1:9" x14ac:dyDescent="0.25">
      <c r="A41" s="37">
        <v>16</v>
      </c>
      <c r="B41" s="37" t="s">
        <v>1</v>
      </c>
      <c r="C41" s="3" t="s">
        <v>116</v>
      </c>
      <c r="D41" s="28">
        <v>42.052889290000003</v>
      </c>
      <c r="E41" s="28">
        <v>42.051584229999996</v>
      </c>
      <c r="F41" s="28">
        <v>42.038667150000002</v>
      </c>
      <c r="G41" s="28">
        <v>-1.2917079999998212E-2</v>
      </c>
      <c r="H41" s="49">
        <v>-3.071722560878704E-4</v>
      </c>
      <c r="I41" s="27">
        <v>2.5794329268719361E-2</v>
      </c>
    </row>
    <row r="42" spans="1:9" x14ac:dyDescent="0.25">
      <c r="A42" s="37">
        <v>17</v>
      </c>
      <c r="B42" s="37" t="s">
        <v>1</v>
      </c>
      <c r="C42" s="3" t="s">
        <v>117</v>
      </c>
      <c r="D42" s="28">
        <v>38.971148730000003</v>
      </c>
      <c r="E42" s="28">
        <v>39.150323159999999</v>
      </c>
      <c r="F42" s="28">
        <v>39.29524095</v>
      </c>
      <c r="G42" s="28">
        <v>0.14491779000000657</v>
      </c>
      <c r="H42" s="27">
        <v>3.7015732771286418E-3</v>
      </c>
      <c r="I42" s="27">
        <v>2.4111001905491303E-2</v>
      </c>
    </row>
    <row r="43" spans="1:9" x14ac:dyDescent="0.25">
      <c r="A43" s="37">
        <v>18</v>
      </c>
      <c r="B43" s="37" t="s">
        <v>1</v>
      </c>
      <c r="C43" s="3" t="s">
        <v>112</v>
      </c>
      <c r="D43" s="28">
        <v>34.340124770000003</v>
      </c>
      <c r="E43" s="28">
        <v>35.091645700000001</v>
      </c>
      <c r="F43" s="28">
        <v>35.654608420000002</v>
      </c>
      <c r="G43" s="28">
        <v>0.56296271999999881</v>
      </c>
      <c r="H43" s="46">
        <v>1.604264230902111E-2</v>
      </c>
      <c r="I43" s="27">
        <v>2.187716147734084E-2</v>
      </c>
    </row>
    <row r="44" spans="1:9" x14ac:dyDescent="0.25">
      <c r="A44" s="37">
        <v>19</v>
      </c>
      <c r="B44" s="37" t="s">
        <v>1</v>
      </c>
      <c r="C44" s="3" t="s">
        <v>120</v>
      </c>
      <c r="D44" s="28">
        <v>31.877586099999995</v>
      </c>
      <c r="E44" s="28">
        <v>32.069485559999997</v>
      </c>
      <c r="F44" s="28">
        <v>32.088833959999995</v>
      </c>
      <c r="G44" s="28">
        <v>1.9348400000002236E-2</v>
      </c>
      <c r="H44" s="27">
        <v>6.0332742051014793E-4</v>
      </c>
      <c r="I44" s="27">
        <v>1.9689252898054919E-2</v>
      </c>
    </row>
    <row r="45" spans="1:9" ht="22.5" x14ac:dyDescent="0.25">
      <c r="A45" s="37">
        <v>20</v>
      </c>
      <c r="B45" s="37" t="s">
        <v>1</v>
      </c>
      <c r="C45" s="3" t="s">
        <v>115</v>
      </c>
      <c r="D45" s="28">
        <v>31.576195460000005</v>
      </c>
      <c r="E45" s="28">
        <v>31.750862430000005</v>
      </c>
      <c r="F45" s="28">
        <v>32.015398279999999</v>
      </c>
      <c r="G45" s="28">
        <v>0.26453584999999774</v>
      </c>
      <c r="H45" s="46">
        <v>8.3316114824663595E-3</v>
      </c>
      <c r="I45" s="27">
        <v>1.9644193807498284E-2</v>
      </c>
    </row>
    <row r="46" spans="1:9" x14ac:dyDescent="0.25">
      <c r="A46" s="37">
        <v>21</v>
      </c>
      <c r="B46" s="37" t="s">
        <v>1</v>
      </c>
      <c r="C46" s="3" t="s">
        <v>118</v>
      </c>
      <c r="D46" s="28">
        <v>31.5944143</v>
      </c>
      <c r="E46" s="28">
        <v>31.693257229999997</v>
      </c>
      <c r="F46" s="28">
        <v>31.84725989</v>
      </c>
      <c r="G46" s="28">
        <v>0.15400266000000387</v>
      </c>
      <c r="H46" s="27">
        <v>4.8591616469836696E-3</v>
      </c>
      <c r="I46" s="27">
        <v>1.954102647874123E-2</v>
      </c>
    </row>
    <row r="47" spans="1:9" ht="22.5" x14ac:dyDescent="0.25">
      <c r="A47" s="37">
        <v>22</v>
      </c>
      <c r="B47" s="37" t="s">
        <v>2</v>
      </c>
      <c r="C47" s="3" t="s">
        <v>126</v>
      </c>
      <c r="D47" s="28">
        <v>30.230092780000003</v>
      </c>
      <c r="E47" s="28">
        <v>30.255294210000002</v>
      </c>
      <c r="F47" s="28">
        <v>25.482413689999998</v>
      </c>
      <c r="G47" s="28">
        <v>-4.7728805200000028</v>
      </c>
      <c r="H47" s="48">
        <v>-0.15775356494211409</v>
      </c>
      <c r="I47" s="27">
        <v>1.5635647222977712E-2</v>
      </c>
    </row>
    <row r="48" spans="1:9" x14ac:dyDescent="0.25">
      <c r="A48" s="37">
        <v>23</v>
      </c>
      <c r="B48" s="37" t="s">
        <v>1</v>
      </c>
      <c r="C48" s="37" t="s">
        <v>6</v>
      </c>
      <c r="D48" s="28">
        <v>21.477420949999999</v>
      </c>
      <c r="E48" s="28">
        <v>21.515817970000001</v>
      </c>
      <c r="F48" s="28">
        <v>21.565000960000003</v>
      </c>
      <c r="G48" s="28">
        <v>4.9182990000002084E-2</v>
      </c>
      <c r="H48" s="27">
        <v>2.2858991495735398E-3</v>
      </c>
      <c r="I48" s="27">
        <v>1.3231978394026917E-2</v>
      </c>
    </row>
    <row r="49" spans="1:9" x14ac:dyDescent="0.25">
      <c r="A49" s="37">
        <v>24</v>
      </c>
      <c r="B49" s="37" t="s">
        <v>1</v>
      </c>
      <c r="C49" s="3" t="s">
        <v>119</v>
      </c>
      <c r="D49" s="28">
        <v>20.435900099999998</v>
      </c>
      <c r="E49" s="28">
        <v>20.572753039999998</v>
      </c>
      <c r="F49" s="28">
        <v>20.64909183</v>
      </c>
      <c r="G49" s="28">
        <v>7.6338789999999102E-2</v>
      </c>
      <c r="H49" s="27">
        <v>3.7106744951233375E-3</v>
      </c>
      <c r="I49" s="27">
        <v>1.2669989556580002E-2</v>
      </c>
    </row>
    <row r="50" spans="1:9" x14ac:dyDescent="0.25">
      <c r="A50" s="37">
        <v>25</v>
      </c>
      <c r="B50" s="37" t="s">
        <v>1</v>
      </c>
      <c r="C50" s="3" t="s">
        <v>121</v>
      </c>
      <c r="D50" s="28">
        <v>17.803370940000001</v>
      </c>
      <c r="E50" s="28">
        <v>17.929469989999998</v>
      </c>
      <c r="F50" s="28">
        <v>18.045186810000004</v>
      </c>
      <c r="G50" s="28">
        <v>0.11571682000000402</v>
      </c>
      <c r="H50" s="46">
        <v>6.4540011536617673E-3</v>
      </c>
      <c r="I50" s="27">
        <v>1.1072270408380243E-2</v>
      </c>
    </row>
    <row r="51" spans="1:9" x14ac:dyDescent="0.25">
      <c r="A51" s="37">
        <v>26</v>
      </c>
      <c r="B51" s="37" t="s">
        <v>1</v>
      </c>
      <c r="C51" s="3" t="s">
        <v>123</v>
      </c>
      <c r="D51" s="28">
        <v>17.940631850000003</v>
      </c>
      <c r="E51" s="28">
        <v>17.992917590000001</v>
      </c>
      <c r="F51" s="28">
        <v>18.035018079999997</v>
      </c>
      <c r="G51" s="28">
        <v>4.210048999999836E-2</v>
      </c>
      <c r="H51" s="27">
        <v>2.339836760181502E-3</v>
      </c>
      <c r="I51" s="27">
        <v>1.1066031020035011E-2</v>
      </c>
    </row>
    <row r="52" spans="1:9" x14ac:dyDescent="0.25">
      <c r="A52" s="37">
        <v>27</v>
      </c>
      <c r="B52" s="37" t="s">
        <v>1</v>
      </c>
      <c r="C52" s="37" t="s">
        <v>11</v>
      </c>
      <c r="D52" s="28">
        <v>16.649886259999999</v>
      </c>
      <c r="E52" s="28">
        <v>16.744068640000002</v>
      </c>
      <c r="F52" s="28">
        <v>16.846818729999999</v>
      </c>
      <c r="G52" s="28">
        <v>0.10275008999999985</v>
      </c>
      <c r="H52" s="46">
        <v>6.1365067361548896E-3</v>
      </c>
      <c r="I52" s="27">
        <v>1.0336968769763874E-2</v>
      </c>
    </row>
    <row r="53" spans="1:9" x14ac:dyDescent="0.25">
      <c r="A53" s="37">
        <v>28</v>
      </c>
      <c r="B53" s="37" t="s">
        <v>1</v>
      </c>
      <c r="C53" s="3" t="s">
        <v>125</v>
      </c>
      <c r="D53" s="28">
        <v>15.774479169999998</v>
      </c>
      <c r="E53" s="28">
        <v>15.811927459999998</v>
      </c>
      <c r="F53" s="28">
        <v>15.849394709999997</v>
      </c>
      <c r="G53" s="28">
        <v>3.7467250000000001E-2</v>
      </c>
      <c r="H53" s="27">
        <v>2.3695561527702588E-3</v>
      </c>
      <c r="I53" s="27">
        <v>9.7249635532186164E-3</v>
      </c>
    </row>
    <row r="54" spans="1:9" x14ac:dyDescent="0.25">
      <c r="A54" s="37">
        <v>29</v>
      </c>
      <c r="B54" s="37" t="s">
        <v>1</v>
      </c>
      <c r="C54" s="37" t="s">
        <v>3</v>
      </c>
      <c r="D54" s="28">
        <v>14.566180950000001</v>
      </c>
      <c r="E54" s="28">
        <v>14.69726182</v>
      </c>
      <c r="F54" s="28">
        <v>14.83026033</v>
      </c>
      <c r="G54" s="28">
        <v>0.13299850999999976</v>
      </c>
      <c r="H54" s="46">
        <v>9.0492032889429586E-3</v>
      </c>
      <c r="I54" s="27">
        <v>9.0996371680363008E-3</v>
      </c>
    </row>
    <row r="55" spans="1:9" ht="22.5" x14ac:dyDescent="0.25">
      <c r="A55" s="37">
        <v>30</v>
      </c>
      <c r="B55" s="37" t="s">
        <v>1</v>
      </c>
      <c r="C55" s="3" t="s">
        <v>122</v>
      </c>
      <c r="D55" s="28">
        <v>12.815897710000002</v>
      </c>
      <c r="E55" s="28">
        <v>12.877838329999999</v>
      </c>
      <c r="F55" s="28">
        <v>12.94739566</v>
      </c>
      <c r="G55" s="28">
        <v>6.955733000000007E-2</v>
      </c>
      <c r="H55" s="46">
        <v>5.4013203316864494E-3</v>
      </c>
      <c r="I55" s="27">
        <v>7.9443381407592519E-3</v>
      </c>
    </row>
    <row r="56" spans="1:9" x14ac:dyDescent="0.25">
      <c r="A56" s="37">
        <v>31</v>
      </c>
      <c r="B56" s="37" t="s">
        <v>2</v>
      </c>
      <c r="C56" s="37" t="s">
        <v>14</v>
      </c>
      <c r="D56" s="28">
        <v>11.613082170000002</v>
      </c>
      <c r="E56" s="28">
        <v>11.63861526</v>
      </c>
      <c r="F56" s="28">
        <v>11.667909120000001</v>
      </c>
      <c r="G56" s="28">
        <v>2.9293860000001268E-2</v>
      </c>
      <c r="H56" s="27">
        <v>2.5169540658912773E-3</v>
      </c>
      <c r="I56" s="27">
        <v>7.1592633668637511E-3</v>
      </c>
    </row>
    <row r="57" spans="1:9" x14ac:dyDescent="0.25">
      <c r="A57" s="37">
        <v>32</v>
      </c>
      <c r="B57" s="37" t="s">
        <v>1</v>
      </c>
      <c r="C57" s="3" t="s">
        <v>124</v>
      </c>
      <c r="D57" s="28">
        <v>8.9946406199999984</v>
      </c>
      <c r="E57" s="28">
        <v>9.0791153599999994</v>
      </c>
      <c r="F57" s="28">
        <v>9.1599096199999988</v>
      </c>
      <c r="G57" s="28">
        <v>8.0794259999999771E-2</v>
      </c>
      <c r="H57" s="46">
        <v>8.8989132527114156E-3</v>
      </c>
      <c r="I57" s="27">
        <v>5.6203904840020601E-3</v>
      </c>
    </row>
    <row r="58" spans="1:9" x14ac:dyDescent="0.25">
      <c r="A58" s="37">
        <v>33</v>
      </c>
      <c r="B58" s="37" t="s">
        <v>2</v>
      </c>
      <c r="C58" s="3" t="s">
        <v>130</v>
      </c>
      <c r="D58" s="28">
        <v>8.36367248</v>
      </c>
      <c r="E58" s="28">
        <v>8.3666820699999995</v>
      </c>
      <c r="F58" s="28">
        <v>8.3681032699999989</v>
      </c>
      <c r="G58" s="28">
        <v>1.4212000000001863E-3</v>
      </c>
      <c r="H58" s="27">
        <v>1.6986422910655506E-4</v>
      </c>
      <c r="I58" s="27">
        <v>5.1345493502647161E-3</v>
      </c>
    </row>
    <row r="59" spans="1:9" x14ac:dyDescent="0.25">
      <c r="A59" s="37">
        <v>34</v>
      </c>
      <c r="B59" s="37" t="s">
        <v>2</v>
      </c>
      <c r="C59" s="3" t="s">
        <v>127</v>
      </c>
      <c r="D59" s="28">
        <v>7.9949717800000002</v>
      </c>
      <c r="E59" s="28">
        <v>7.9088749900000002</v>
      </c>
      <c r="F59" s="28">
        <v>7.94550147</v>
      </c>
      <c r="G59" s="28">
        <v>3.6626479999999517E-2</v>
      </c>
      <c r="H59" s="27">
        <v>4.6310606813624085E-3</v>
      </c>
      <c r="I59" s="27">
        <v>4.8752468861818733E-3</v>
      </c>
    </row>
    <row r="60" spans="1:9" x14ac:dyDescent="0.25">
      <c r="A60" s="37">
        <v>35</v>
      </c>
      <c r="B60" s="37" t="s">
        <v>2</v>
      </c>
      <c r="C60" s="3" t="s">
        <v>128</v>
      </c>
      <c r="D60" s="28">
        <v>7.4844353899999998</v>
      </c>
      <c r="E60" s="28">
        <v>7.5211104599999983</v>
      </c>
      <c r="F60" s="28">
        <v>7.5480857599999984</v>
      </c>
      <c r="G60" s="28">
        <v>2.6975300000000747E-2</v>
      </c>
      <c r="H60" s="27">
        <v>3.5866113313273626E-3</v>
      </c>
      <c r="I60" s="27">
        <v>4.6313982493132342E-3</v>
      </c>
    </row>
    <row r="61" spans="1:9" x14ac:dyDescent="0.25">
      <c r="A61" s="37">
        <v>36</v>
      </c>
      <c r="B61" s="37" t="s">
        <v>2</v>
      </c>
      <c r="C61" s="37" t="s">
        <v>12</v>
      </c>
      <c r="D61" s="28">
        <v>6.9456584299999999</v>
      </c>
      <c r="E61" s="28">
        <v>6.9905370299999996</v>
      </c>
      <c r="F61" s="28">
        <v>7.0297332800000003</v>
      </c>
      <c r="G61" s="28">
        <v>3.9196250000000932E-2</v>
      </c>
      <c r="H61" s="46">
        <v>5.6070441844152472E-3</v>
      </c>
      <c r="I61" s="27">
        <v>4.3133445275177935E-3</v>
      </c>
    </row>
    <row r="62" spans="1:9" x14ac:dyDescent="0.25">
      <c r="A62" s="37">
        <v>37</v>
      </c>
      <c r="B62" s="37" t="s">
        <v>2</v>
      </c>
      <c r="C62" s="3" t="s">
        <v>129</v>
      </c>
      <c r="D62" s="28">
        <v>6.3916402400000001</v>
      </c>
      <c r="E62" s="28">
        <v>6.4058293500000003</v>
      </c>
      <c r="F62" s="28">
        <v>6.4257626700000001</v>
      </c>
      <c r="G62" s="28">
        <v>1.9933319999999366E-2</v>
      </c>
      <c r="H62" s="27">
        <v>3.1117469590411996E-3</v>
      </c>
      <c r="I62" s="27">
        <v>3.9427567368206934E-3</v>
      </c>
    </row>
    <row r="63" spans="1:9" x14ac:dyDescent="0.25">
      <c r="A63" s="37">
        <v>38</v>
      </c>
      <c r="B63" s="37" t="s">
        <v>2</v>
      </c>
      <c r="C63" s="3" t="s">
        <v>131</v>
      </c>
      <c r="D63" s="28">
        <v>5.5023391899999998</v>
      </c>
      <c r="E63" s="28">
        <v>5.5339953600000005</v>
      </c>
      <c r="F63" s="28">
        <v>5.5513293100000007</v>
      </c>
      <c r="G63" s="28">
        <v>1.7333950000000185E-2</v>
      </c>
      <c r="H63" s="27">
        <v>3.1322668112971071E-3</v>
      </c>
      <c r="I63" s="27">
        <v>3.4062168429436677E-3</v>
      </c>
    </row>
    <row r="64" spans="1:9" x14ac:dyDescent="0.25">
      <c r="A64" s="37">
        <v>39</v>
      </c>
      <c r="B64" s="37" t="s">
        <v>2</v>
      </c>
      <c r="C64" s="37" t="s">
        <v>13</v>
      </c>
      <c r="D64" s="28">
        <v>4.8669022899999996</v>
      </c>
      <c r="E64" s="28">
        <v>4.8854531300000001</v>
      </c>
      <c r="F64" s="28">
        <v>4.9053699999999996</v>
      </c>
      <c r="G64" s="28">
        <v>1.9916870000000111E-2</v>
      </c>
      <c r="H64" s="27">
        <v>4.0767702544717921E-3</v>
      </c>
      <c r="I64" s="27">
        <v>3.0098653821116184E-3</v>
      </c>
    </row>
    <row r="65" spans="1:9" x14ac:dyDescent="0.25">
      <c r="A65" s="37">
        <v>40</v>
      </c>
      <c r="B65" s="37" t="s">
        <v>15</v>
      </c>
      <c r="C65" s="3" t="s">
        <v>132</v>
      </c>
      <c r="D65" s="28">
        <v>4.0973522999999998</v>
      </c>
      <c r="E65" s="28">
        <v>4.1007613100000002</v>
      </c>
      <c r="F65" s="28">
        <v>4.1056316800000001</v>
      </c>
      <c r="G65" s="28">
        <v>4.8703699999996459E-3</v>
      </c>
      <c r="H65" s="27">
        <v>1.1876745881607156E-3</v>
      </c>
      <c r="I65" s="27">
        <v>2.5191573042059549E-3</v>
      </c>
    </row>
    <row r="66" spans="1:9" x14ac:dyDescent="0.25">
      <c r="A66" s="35" t="s">
        <v>0</v>
      </c>
      <c r="B66" s="35"/>
      <c r="C66" s="34" t="s">
        <v>16</v>
      </c>
      <c r="D66" s="24">
        <v>1606.3378779300001</v>
      </c>
      <c r="E66" s="24">
        <v>1620.7634300800003</v>
      </c>
      <c r="F66" s="24">
        <v>1629.7639187300006</v>
      </c>
      <c r="G66" s="24">
        <v>9.0004886500003334</v>
      </c>
      <c r="H66" s="23">
        <v>5.5532402094956414E-3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0" t="s">
        <v>233</v>
      </c>
      <c r="B2" s="20"/>
      <c r="C2" s="20"/>
      <c r="D2" s="20"/>
    </row>
    <row r="23" spans="1:9" ht="15.75" x14ac:dyDescent="0.25">
      <c r="A23" s="20" t="s">
        <v>234</v>
      </c>
      <c r="B23" s="20"/>
      <c r="C23" s="20"/>
      <c r="D23" s="20"/>
      <c r="E23" s="20"/>
    </row>
    <row r="25" spans="1:9" ht="15" customHeight="1" x14ac:dyDescent="0.25">
      <c r="F25" s="22" t="s">
        <v>17</v>
      </c>
      <c r="G25" s="22"/>
      <c r="H25" s="22"/>
    </row>
    <row r="26" spans="1:9" x14ac:dyDescent="0.25">
      <c r="A26" s="19" t="s">
        <v>160</v>
      </c>
      <c r="B26" s="19" t="s">
        <v>161</v>
      </c>
      <c r="C26" s="19" t="s">
        <v>21</v>
      </c>
      <c r="D26" s="19" t="s">
        <v>22</v>
      </c>
      <c r="E26" s="19" t="s">
        <v>23</v>
      </c>
      <c r="F26" s="19" t="s">
        <v>24</v>
      </c>
      <c r="G26" s="19" t="s">
        <v>25</v>
      </c>
      <c r="H26" s="19" t="s">
        <v>162</v>
      </c>
      <c r="I26" s="19" t="s">
        <v>26</v>
      </c>
    </row>
    <row r="27" spans="1:9" x14ac:dyDescent="0.25">
      <c r="A27" s="3" t="s">
        <v>235</v>
      </c>
      <c r="B27" s="3" t="s">
        <v>236</v>
      </c>
      <c r="C27" s="5">
        <v>520.9332774799999</v>
      </c>
      <c r="D27" s="5">
        <v>528.12635064000006</v>
      </c>
      <c r="E27" s="5">
        <v>534.76575651000007</v>
      </c>
      <c r="F27" s="5">
        <v>6.6394058700000045</v>
      </c>
      <c r="G27" s="4">
        <v>1.2571623934223628E-2</v>
      </c>
      <c r="H27" s="4">
        <v>1.3654204212515064E-2</v>
      </c>
      <c r="I27" s="4">
        <v>0.32812467521475025</v>
      </c>
    </row>
    <row r="28" spans="1:9" ht="56.25" x14ac:dyDescent="0.25">
      <c r="A28" s="3" t="s">
        <v>237</v>
      </c>
      <c r="B28" s="3" t="s">
        <v>238</v>
      </c>
      <c r="C28" s="5">
        <v>0</v>
      </c>
      <c r="D28" s="5">
        <v>0</v>
      </c>
      <c r="E28" s="5">
        <v>0</v>
      </c>
      <c r="F28" s="5">
        <v>0</v>
      </c>
      <c r="G28" s="4">
        <v>0</v>
      </c>
      <c r="H28" s="4">
        <v>0</v>
      </c>
      <c r="I28" s="4">
        <v>0</v>
      </c>
    </row>
    <row r="29" spans="1:9" x14ac:dyDescent="0.25">
      <c r="A29" s="3" t="s">
        <v>239</v>
      </c>
      <c r="B29" s="3" t="s">
        <v>240</v>
      </c>
      <c r="C29" s="5">
        <v>974.7686548700002</v>
      </c>
      <c r="D29" s="5">
        <v>983.52236188000006</v>
      </c>
      <c r="E29" s="5">
        <v>990.74993868000024</v>
      </c>
      <c r="F29" s="5">
        <v>7.2275768000000715</v>
      </c>
      <c r="G29" s="4">
        <v>7.3486654499492817E-3</v>
      </c>
      <c r="H29" s="4">
        <v>7.4143369853627407E-3</v>
      </c>
      <c r="I29" s="4">
        <v>0.60791009501059867</v>
      </c>
    </row>
    <row r="30" spans="1:9" ht="22.5" x14ac:dyDescent="0.25">
      <c r="A30" s="3" t="s">
        <v>241</v>
      </c>
      <c r="B30" s="3" t="s">
        <v>242</v>
      </c>
      <c r="C30" s="5">
        <v>2.2666000000000006E-3</v>
      </c>
      <c r="D30" s="5">
        <v>2.2666000000000006E-3</v>
      </c>
      <c r="E30" s="5">
        <v>2.2666000000000006E-3</v>
      </c>
      <c r="F30" s="5">
        <v>0</v>
      </c>
      <c r="G30" s="4">
        <v>0</v>
      </c>
      <c r="H30" s="4">
        <v>0</v>
      </c>
      <c r="I30" s="4">
        <v>1.3907535772213294E-6</v>
      </c>
    </row>
    <row r="31" spans="1:9" ht="22.5" x14ac:dyDescent="0.25">
      <c r="A31" s="3" t="s">
        <v>243</v>
      </c>
      <c r="B31" s="3" t="s">
        <v>244</v>
      </c>
      <c r="C31" s="5">
        <v>107.72097260000001</v>
      </c>
      <c r="D31" s="5">
        <v>107.52113747999998</v>
      </c>
      <c r="E31" s="5">
        <v>102.65464345999996</v>
      </c>
      <c r="F31" s="5">
        <v>-4.8664940200000109</v>
      </c>
      <c r="G31" s="4">
        <v>-4.5260812283586825E-2</v>
      </c>
      <c r="H31" s="4">
        <v>-6.8185366236174429E-4</v>
      </c>
      <c r="I31" s="4">
        <v>6.2987431664332072E-2</v>
      </c>
    </row>
    <row r="32" spans="1:9" x14ac:dyDescent="0.25">
      <c r="A32" s="3" t="s">
        <v>245</v>
      </c>
      <c r="B32" s="3" t="s">
        <v>246</v>
      </c>
      <c r="C32" s="5">
        <v>2.9127063799999995</v>
      </c>
      <c r="D32" s="5">
        <v>1.5913134799999999</v>
      </c>
      <c r="E32" s="5">
        <v>1.5913134799999999</v>
      </c>
      <c r="F32" s="5">
        <v>0</v>
      </c>
      <c r="G32" s="4">
        <v>0</v>
      </c>
      <c r="H32" s="4">
        <v>0</v>
      </c>
      <c r="I32" s="4">
        <v>9.7640735674160511E-4</v>
      </c>
    </row>
    <row r="33" spans="1:8" x14ac:dyDescent="0.25">
      <c r="A33" s="18" t="s">
        <v>247</v>
      </c>
      <c r="B33" s="18" t="s">
        <v>248</v>
      </c>
      <c r="C33" s="6">
        <v>1606.3378779300003</v>
      </c>
      <c r="D33" s="6">
        <v>1620.76343008</v>
      </c>
      <c r="E33" s="6">
        <v>1629.7639187300006</v>
      </c>
      <c r="F33" s="6">
        <v>9.0004886500005714</v>
      </c>
      <c r="G33" s="7">
        <v>5.5532402094957889E-3</v>
      </c>
      <c r="H33" s="7">
        <v>9.0915387852072323E-3</v>
      </c>
    </row>
    <row r="99" spans="2:3" x14ac:dyDescent="0.25">
      <c r="B99" t="s">
        <v>229</v>
      </c>
      <c r="C99" t="s">
        <v>182</v>
      </c>
    </row>
    <row r="100" spans="2:3" x14ac:dyDescent="0.25">
      <c r="B100" s="117" t="s">
        <v>145</v>
      </c>
      <c r="C100" s="97">
        <f>I27</f>
        <v>0.32812467521475025</v>
      </c>
    </row>
    <row r="101" spans="2:3" x14ac:dyDescent="0.25">
      <c r="B101" s="93" t="s">
        <v>148</v>
      </c>
      <c r="C101" s="94">
        <f>I29</f>
        <v>0.60791009501059867</v>
      </c>
    </row>
    <row r="102" spans="2:3" x14ac:dyDescent="0.25">
      <c r="B102" s="93" t="s">
        <v>249</v>
      </c>
      <c r="C102" s="95">
        <f>I31</f>
        <v>6.2987431664332072E-2</v>
      </c>
    </row>
    <row r="103" spans="2:3" x14ac:dyDescent="0.25">
      <c r="B103" s="98" t="s">
        <v>250</v>
      </c>
      <c r="C103" s="97">
        <f>I28+I30+I32</f>
        <v>9.7779811031882633E-4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101</v>
      </c>
      <c r="B2" s="100"/>
      <c r="C2" s="100"/>
    </row>
    <row r="22" spans="1:9" ht="15.75" x14ac:dyDescent="0.25">
      <c r="A22" s="110" t="s">
        <v>102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105</v>
      </c>
      <c r="D26" s="28">
        <v>106.84604456</v>
      </c>
      <c r="E26" s="28">
        <v>107.05662604999999</v>
      </c>
      <c r="F26" s="28">
        <v>107.31702507999999</v>
      </c>
      <c r="G26" s="28">
        <v>0.2603990300000012</v>
      </c>
      <c r="H26" s="27">
        <v>2.4323485580274476E-3</v>
      </c>
      <c r="I26" s="27">
        <v>0.20068043582366732</v>
      </c>
    </row>
    <row r="27" spans="1:9" x14ac:dyDescent="0.25">
      <c r="A27" s="37">
        <v>2</v>
      </c>
      <c r="B27" s="37" t="s">
        <v>1</v>
      </c>
      <c r="C27" s="37" t="s">
        <v>9</v>
      </c>
      <c r="D27" s="28">
        <v>68.20348976999999</v>
      </c>
      <c r="E27" s="28">
        <v>71.483280040000011</v>
      </c>
      <c r="F27" s="28">
        <v>74.038099420000009</v>
      </c>
      <c r="G27" s="28">
        <v>2.5548193799999952</v>
      </c>
      <c r="H27" s="46">
        <v>3.5740097244703811E-2</v>
      </c>
      <c r="I27" s="27">
        <v>0.13844958941123875</v>
      </c>
    </row>
    <row r="28" spans="1:9" x14ac:dyDescent="0.25">
      <c r="A28" s="37">
        <v>3</v>
      </c>
      <c r="B28" s="37" t="s">
        <v>1</v>
      </c>
      <c r="C28" s="3" t="s">
        <v>106</v>
      </c>
      <c r="D28" s="28">
        <v>38.246749369999996</v>
      </c>
      <c r="E28" s="28">
        <v>40.246907929999999</v>
      </c>
      <c r="F28" s="28">
        <v>42.710506950000003</v>
      </c>
      <c r="G28" s="28">
        <v>2.4635990200000033</v>
      </c>
      <c r="H28" s="46">
        <v>6.1212131483115488E-2</v>
      </c>
      <c r="I28" s="27">
        <v>7.986769240562118E-2</v>
      </c>
    </row>
    <row r="29" spans="1:9" x14ac:dyDescent="0.25">
      <c r="A29" s="37">
        <v>4</v>
      </c>
      <c r="B29" s="37" t="s">
        <v>1</v>
      </c>
      <c r="C29" s="3" t="s">
        <v>114</v>
      </c>
      <c r="D29" s="28">
        <v>23.945661300000001</v>
      </c>
      <c r="E29" s="28">
        <v>24.080225940000002</v>
      </c>
      <c r="F29" s="28">
        <v>24.224716969999999</v>
      </c>
      <c r="G29" s="28">
        <v>0.14449102999999747</v>
      </c>
      <c r="H29" s="46">
        <v>6.0004017553664801E-3</v>
      </c>
      <c r="I29" s="27">
        <v>4.5299678738025165E-2</v>
      </c>
    </row>
    <row r="30" spans="1:9" x14ac:dyDescent="0.25">
      <c r="A30" s="37">
        <v>5</v>
      </c>
      <c r="B30" s="37" t="s">
        <v>1</v>
      </c>
      <c r="C30" s="3" t="s">
        <v>109</v>
      </c>
      <c r="D30" s="28">
        <v>23.15700709</v>
      </c>
      <c r="E30" s="28">
        <v>23.451124329999999</v>
      </c>
      <c r="F30" s="28">
        <v>23.738932079999998</v>
      </c>
      <c r="G30" s="28">
        <v>0.28780774999999997</v>
      </c>
      <c r="H30" s="46">
        <v>1.2272663175974899E-2</v>
      </c>
      <c r="I30" s="27">
        <v>4.4391271862517019E-2</v>
      </c>
    </row>
    <row r="31" spans="1:9" x14ac:dyDescent="0.25">
      <c r="A31" s="37">
        <v>6</v>
      </c>
      <c r="B31" s="37" t="s">
        <v>1</v>
      </c>
      <c r="C31" s="37" t="s">
        <v>8</v>
      </c>
      <c r="D31" s="28">
        <v>20.734862070000002</v>
      </c>
      <c r="E31" s="28">
        <v>20.82931237</v>
      </c>
      <c r="F31" s="28">
        <v>20.91147325</v>
      </c>
      <c r="G31" s="28">
        <v>8.2160879999998951E-2</v>
      </c>
      <c r="H31" s="27">
        <v>3.9444835499386653E-3</v>
      </c>
      <c r="I31" s="27">
        <v>3.9103987111053833E-2</v>
      </c>
    </row>
    <row r="32" spans="1:9" x14ac:dyDescent="0.25">
      <c r="A32" s="37">
        <v>7</v>
      </c>
      <c r="B32" s="37" t="s">
        <v>1</v>
      </c>
      <c r="C32" s="37" t="s">
        <v>4</v>
      </c>
      <c r="D32" s="28">
        <v>20.091537370000001</v>
      </c>
      <c r="E32" s="28">
        <v>20.130430660000002</v>
      </c>
      <c r="F32" s="28">
        <v>20.149215440000003</v>
      </c>
      <c r="G32" s="28">
        <v>1.8784780000001191E-2</v>
      </c>
      <c r="H32" s="27">
        <v>9.3315340924758898E-4</v>
      </c>
      <c r="I32" s="27">
        <v>3.7678582060860152E-2</v>
      </c>
    </row>
    <row r="33" spans="1:9" x14ac:dyDescent="0.25">
      <c r="A33" s="37">
        <v>8</v>
      </c>
      <c r="B33" s="37" t="s">
        <v>1</v>
      </c>
      <c r="C33" s="3" t="s">
        <v>107</v>
      </c>
      <c r="D33" s="28">
        <v>19.46577387</v>
      </c>
      <c r="E33" s="28">
        <v>19.443699719999998</v>
      </c>
      <c r="F33" s="28">
        <v>19.429852350000001</v>
      </c>
      <c r="G33" s="28">
        <v>-1.3847369999997318E-2</v>
      </c>
      <c r="H33" s="49">
        <v>-7.1217773363130906E-4</v>
      </c>
      <c r="I33" s="27">
        <v>3.633338917735407E-2</v>
      </c>
    </row>
    <row r="34" spans="1:9" x14ac:dyDescent="0.25">
      <c r="A34" s="37">
        <v>9</v>
      </c>
      <c r="B34" s="37" t="s">
        <v>1</v>
      </c>
      <c r="C34" s="3" t="s">
        <v>108</v>
      </c>
      <c r="D34" s="28">
        <v>18.740837710000001</v>
      </c>
      <c r="E34" s="28">
        <v>18.987151019999999</v>
      </c>
      <c r="F34" s="28">
        <v>19.140410379999999</v>
      </c>
      <c r="G34" s="28">
        <v>0.1532593599999994</v>
      </c>
      <c r="H34" s="46">
        <v>8.0717407176339722E-3</v>
      </c>
      <c r="I34" s="27">
        <v>3.5792139169333798E-2</v>
      </c>
    </row>
    <row r="35" spans="1:9" x14ac:dyDescent="0.25">
      <c r="A35" s="37">
        <v>10</v>
      </c>
      <c r="B35" s="37" t="s">
        <v>1</v>
      </c>
      <c r="C35" s="37" t="s">
        <v>10</v>
      </c>
      <c r="D35" s="28">
        <v>14.8575082</v>
      </c>
      <c r="E35" s="28">
        <v>14.904844410000001</v>
      </c>
      <c r="F35" s="28">
        <v>14.951307999999999</v>
      </c>
      <c r="G35" s="28">
        <v>4.6463589999999853E-2</v>
      </c>
      <c r="H35" s="27">
        <v>3.1173482071927142E-3</v>
      </c>
      <c r="I35" s="27">
        <v>2.7958611444336954E-2</v>
      </c>
    </row>
    <row r="36" spans="1:9" x14ac:dyDescent="0.25">
      <c r="A36" s="37">
        <v>11</v>
      </c>
      <c r="B36" s="37" t="s">
        <v>1</v>
      </c>
      <c r="C36" s="3" t="s">
        <v>110</v>
      </c>
      <c r="D36" s="28">
        <v>14.472127039999998</v>
      </c>
      <c r="E36" s="28">
        <v>14.524754509999999</v>
      </c>
      <c r="F36" s="28">
        <v>14.56747841</v>
      </c>
      <c r="G36" s="28">
        <v>4.272390000000037E-2</v>
      </c>
      <c r="H36" s="27">
        <v>2.9414541891627727E-3</v>
      </c>
      <c r="I36" s="27">
        <v>2.7240858698714353E-2</v>
      </c>
    </row>
    <row r="37" spans="1:9" x14ac:dyDescent="0.25">
      <c r="A37" s="37">
        <v>12</v>
      </c>
      <c r="B37" s="37" t="s">
        <v>1</v>
      </c>
      <c r="C37" s="3" t="s">
        <v>120</v>
      </c>
      <c r="D37" s="28">
        <v>12.898322720000001</v>
      </c>
      <c r="E37" s="28">
        <v>12.971980279999999</v>
      </c>
      <c r="F37" s="28">
        <v>12.95300868</v>
      </c>
      <c r="G37" s="28">
        <v>-1.8971599999999627E-2</v>
      </c>
      <c r="H37" s="49">
        <v>-1.4625060777535832E-3</v>
      </c>
      <c r="I37" s="27">
        <v>2.422183642523075E-2</v>
      </c>
    </row>
    <row r="38" spans="1:9" x14ac:dyDescent="0.25">
      <c r="A38" s="37">
        <v>13</v>
      </c>
      <c r="B38" s="37" t="s">
        <v>1</v>
      </c>
      <c r="C38" s="3" t="s">
        <v>117</v>
      </c>
      <c r="D38" s="28">
        <v>11.634550340000001</v>
      </c>
      <c r="E38" s="28">
        <v>11.71905727</v>
      </c>
      <c r="F38" s="28">
        <v>11.782095679999999</v>
      </c>
      <c r="G38" s="28">
        <v>6.3038410000000156E-2</v>
      </c>
      <c r="H38" s="46">
        <v>5.3791366103632119E-3</v>
      </c>
      <c r="I38" s="27">
        <v>2.2032255312854299E-2</v>
      </c>
    </row>
    <row r="39" spans="1:9" x14ac:dyDescent="0.25">
      <c r="A39" s="37">
        <v>14</v>
      </c>
      <c r="B39" s="37" t="s">
        <v>1</v>
      </c>
      <c r="C39" s="3" t="s">
        <v>113</v>
      </c>
      <c r="D39" s="28">
        <v>10.402977249999999</v>
      </c>
      <c r="E39" s="28">
        <v>10.417820630000001</v>
      </c>
      <c r="F39" s="28">
        <v>10.43362116</v>
      </c>
      <c r="G39" s="28">
        <v>1.5800529999999331E-2</v>
      </c>
      <c r="H39" s="27">
        <v>1.51668286114457E-3</v>
      </c>
      <c r="I39" s="27">
        <v>1.9510638130781081E-2</v>
      </c>
    </row>
    <row r="40" spans="1:9" x14ac:dyDescent="0.25">
      <c r="A40" s="37">
        <v>15</v>
      </c>
      <c r="B40" s="37" t="s">
        <v>1</v>
      </c>
      <c r="C40" s="37" t="s">
        <v>7</v>
      </c>
      <c r="D40" s="28">
        <v>10.39299449</v>
      </c>
      <c r="E40" s="28">
        <v>10.40561997</v>
      </c>
      <c r="F40" s="28">
        <v>10.412614300000001</v>
      </c>
      <c r="G40" s="28">
        <v>6.9943300000000746E-3</v>
      </c>
      <c r="H40" s="27">
        <v>6.7216850319011545E-4</v>
      </c>
      <c r="I40" s="27">
        <v>1.9471355772581678E-2</v>
      </c>
    </row>
    <row r="41" spans="1:9" ht="22.5" x14ac:dyDescent="0.25">
      <c r="A41" s="37">
        <v>16</v>
      </c>
      <c r="B41" s="37" t="s">
        <v>1</v>
      </c>
      <c r="C41" s="3" t="s">
        <v>115</v>
      </c>
      <c r="D41" s="28">
        <v>8.8845935199999992</v>
      </c>
      <c r="E41" s="28">
        <v>8.8959192799999993</v>
      </c>
      <c r="F41" s="28">
        <v>8.9335565799999994</v>
      </c>
      <c r="G41" s="28">
        <v>3.7637300000000748E-2</v>
      </c>
      <c r="H41" s="27">
        <v>4.2308499903565616E-3</v>
      </c>
      <c r="I41" s="27">
        <v>1.6705550928134159E-2</v>
      </c>
    </row>
    <row r="42" spans="1:9" x14ac:dyDescent="0.25">
      <c r="A42" s="37">
        <v>17</v>
      </c>
      <c r="B42" s="37" t="s">
        <v>1</v>
      </c>
      <c r="C42" s="3" t="s">
        <v>118</v>
      </c>
      <c r="D42" s="28">
        <v>8.6419611099999987</v>
      </c>
      <c r="E42" s="28">
        <v>8.6721153399999995</v>
      </c>
      <c r="F42" s="28">
        <v>8.72850912</v>
      </c>
      <c r="G42" s="28">
        <v>5.6393779999999331E-2</v>
      </c>
      <c r="H42" s="46">
        <v>6.5028862957903569E-3</v>
      </c>
      <c r="I42" s="27">
        <v>1.6322116765598801E-2</v>
      </c>
    </row>
    <row r="43" spans="1:9" x14ac:dyDescent="0.25">
      <c r="A43" s="37">
        <v>18</v>
      </c>
      <c r="B43" s="37" t="s">
        <v>1</v>
      </c>
      <c r="C43" s="3" t="s">
        <v>119</v>
      </c>
      <c r="D43" s="28">
        <v>8.4857842100000003</v>
      </c>
      <c r="E43" s="28">
        <v>8.5412481500000013</v>
      </c>
      <c r="F43" s="28">
        <v>8.5649511599999997</v>
      </c>
      <c r="G43" s="28">
        <v>2.3703009999999778E-2</v>
      </c>
      <c r="H43" s="27">
        <v>2.7751225094659938E-3</v>
      </c>
      <c r="I43" s="27">
        <v>1.6016267039790973E-2</v>
      </c>
    </row>
    <row r="44" spans="1:9" x14ac:dyDescent="0.25">
      <c r="A44" s="37">
        <v>19</v>
      </c>
      <c r="B44" s="37" t="s">
        <v>1</v>
      </c>
      <c r="C44" s="3" t="s">
        <v>112</v>
      </c>
      <c r="D44" s="28">
        <v>7.9689530399999997</v>
      </c>
      <c r="E44" s="28">
        <v>8.1493712299999999</v>
      </c>
      <c r="F44" s="28">
        <v>8.2983232400000002</v>
      </c>
      <c r="G44" s="28">
        <v>0.14895200999999977</v>
      </c>
      <c r="H44" s="46">
        <v>1.8277730366689868E-2</v>
      </c>
      <c r="I44" s="27">
        <v>1.5517678794836634E-2</v>
      </c>
    </row>
    <row r="45" spans="1:9" x14ac:dyDescent="0.25">
      <c r="A45" s="37">
        <v>20</v>
      </c>
      <c r="B45" s="37" t="s">
        <v>1</v>
      </c>
      <c r="C45" s="3" t="s">
        <v>116</v>
      </c>
      <c r="D45" s="28">
        <v>7.9387762799999999</v>
      </c>
      <c r="E45" s="28">
        <v>7.9374712199999999</v>
      </c>
      <c r="F45" s="28">
        <v>7.9245541399999997</v>
      </c>
      <c r="G45" s="28">
        <v>-1.2917080000000074E-2</v>
      </c>
      <c r="H45" s="49">
        <v>-1.6273545619230698E-3</v>
      </c>
      <c r="I45" s="27">
        <v>1.4818738940423928E-2</v>
      </c>
    </row>
    <row r="46" spans="1:9" x14ac:dyDescent="0.25">
      <c r="A46" s="37">
        <v>21</v>
      </c>
      <c r="B46" s="37" t="s">
        <v>1</v>
      </c>
      <c r="C46" s="3" t="s">
        <v>121</v>
      </c>
      <c r="D46" s="28">
        <v>6.7684895599999999</v>
      </c>
      <c r="E46" s="28">
        <v>6.78066324</v>
      </c>
      <c r="F46" s="28">
        <v>6.8024466800000001</v>
      </c>
      <c r="G46" s="28">
        <v>2.1783439999999477E-2</v>
      </c>
      <c r="H46" s="27">
        <v>3.2125824906767495E-3</v>
      </c>
      <c r="I46" s="27">
        <v>1.2720423095888327E-2</v>
      </c>
    </row>
    <row r="47" spans="1:9" x14ac:dyDescent="0.25">
      <c r="A47" s="37">
        <v>22</v>
      </c>
      <c r="B47" s="37" t="s">
        <v>1</v>
      </c>
      <c r="C47" s="37" t="s">
        <v>11</v>
      </c>
      <c r="D47" s="28">
        <v>6.1277339199999998</v>
      </c>
      <c r="E47" s="28">
        <v>6.1408467599999996</v>
      </c>
      <c r="F47" s="28">
        <v>6.1565014000000007</v>
      </c>
      <c r="G47" s="28">
        <v>1.5654640000000598E-2</v>
      </c>
      <c r="H47" s="27">
        <v>2.549264069243864E-3</v>
      </c>
      <c r="I47" s="27">
        <v>1.1512519874456234E-2</v>
      </c>
    </row>
    <row r="48" spans="1:9" x14ac:dyDescent="0.25">
      <c r="A48" s="37">
        <v>23</v>
      </c>
      <c r="B48" s="37" t="s">
        <v>1</v>
      </c>
      <c r="C48" s="3" t="s">
        <v>123</v>
      </c>
      <c r="D48" s="28">
        <v>6.0528889400000008</v>
      </c>
      <c r="E48" s="28">
        <v>6.0671519800000002</v>
      </c>
      <c r="F48" s="28">
        <v>6.0709436800000001</v>
      </c>
      <c r="G48" s="28">
        <v>3.7916999999992548E-3</v>
      </c>
      <c r="H48" s="27">
        <v>6.249555001256545E-4</v>
      </c>
      <c r="I48" s="27">
        <v>1.1352528852296609E-2</v>
      </c>
    </row>
    <row r="49" spans="1:9" x14ac:dyDescent="0.25">
      <c r="A49" s="37">
        <v>24</v>
      </c>
      <c r="B49" s="37" t="s">
        <v>1</v>
      </c>
      <c r="C49" s="37" t="s">
        <v>6</v>
      </c>
      <c r="D49" s="28">
        <v>5.5877703399999996</v>
      </c>
      <c r="E49" s="28">
        <v>5.6162494599999997</v>
      </c>
      <c r="F49" s="28">
        <v>5.6498614500000004</v>
      </c>
      <c r="G49" s="28">
        <v>3.3611990000000223E-2</v>
      </c>
      <c r="H49" s="46">
        <v>5.9847751136040571E-3</v>
      </c>
      <c r="I49" s="27">
        <v>1.0565114503352362E-2</v>
      </c>
    </row>
    <row r="50" spans="1:9" x14ac:dyDescent="0.25">
      <c r="A50" s="37">
        <v>25</v>
      </c>
      <c r="B50" s="37" t="s">
        <v>1</v>
      </c>
      <c r="C50" s="37" t="s">
        <v>5</v>
      </c>
      <c r="D50" s="28">
        <v>4.7889515599999992</v>
      </c>
      <c r="E50" s="28">
        <v>4.8803623399999996</v>
      </c>
      <c r="F50" s="28">
        <v>4.9532979599999996</v>
      </c>
      <c r="G50" s="28">
        <v>7.2935620000000118E-2</v>
      </c>
      <c r="H50" s="46">
        <v>1.4944714125468011E-2</v>
      </c>
      <c r="I50" s="27">
        <v>9.2625563617355008E-3</v>
      </c>
    </row>
    <row r="51" spans="1:9" x14ac:dyDescent="0.25">
      <c r="A51" s="37">
        <v>26</v>
      </c>
      <c r="B51" s="37" t="s">
        <v>2</v>
      </c>
      <c r="C51" s="37" t="s">
        <v>14</v>
      </c>
      <c r="D51" s="28">
        <v>4.6244163600000006</v>
      </c>
      <c r="E51" s="28">
        <v>4.6362279299999996</v>
      </c>
      <c r="F51" s="28">
        <v>4.6511223600000005</v>
      </c>
      <c r="G51" s="28">
        <v>1.4894430000000633E-2</v>
      </c>
      <c r="H51" s="27">
        <v>3.2126181509804746E-3</v>
      </c>
      <c r="I51" s="27">
        <v>8.6974947505133009E-3</v>
      </c>
    </row>
    <row r="52" spans="1:9" x14ac:dyDescent="0.25">
      <c r="A52" s="37">
        <v>27</v>
      </c>
      <c r="B52" s="37" t="s">
        <v>1</v>
      </c>
      <c r="C52" s="37" t="s">
        <v>3</v>
      </c>
      <c r="D52" s="28">
        <v>3.51573343</v>
      </c>
      <c r="E52" s="28">
        <v>3.56591419</v>
      </c>
      <c r="F52" s="28">
        <v>3.5720213599999999</v>
      </c>
      <c r="G52" s="28">
        <v>6.1071699999999257E-3</v>
      </c>
      <c r="H52" s="27">
        <v>1.7126519805570322E-3</v>
      </c>
      <c r="I52" s="27">
        <v>6.6796000239652646E-3</v>
      </c>
    </row>
    <row r="53" spans="1:9" ht="22.5" x14ac:dyDescent="0.25">
      <c r="A53" s="37">
        <v>28</v>
      </c>
      <c r="B53" s="37" t="s">
        <v>1</v>
      </c>
      <c r="C53" s="3" t="s">
        <v>122</v>
      </c>
      <c r="D53" s="28">
        <v>3.4381971299999998</v>
      </c>
      <c r="E53" s="28">
        <v>3.4433456499999999</v>
      </c>
      <c r="F53" s="28">
        <v>3.4498479199999998</v>
      </c>
      <c r="G53" s="28">
        <v>6.5022700000000183E-3</v>
      </c>
      <c r="H53" s="27">
        <v>1.8883582018552273E-3</v>
      </c>
      <c r="I53" s="27">
        <v>6.4511384246337539E-3</v>
      </c>
    </row>
    <row r="54" spans="1:9" ht="22.5" x14ac:dyDescent="0.25">
      <c r="A54" s="37">
        <v>29</v>
      </c>
      <c r="B54" s="37" t="s">
        <v>2</v>
      </c>
      <c r="C54" s="3" t="s">
        <v>126</v>
      </c>
      <c r="D54" s="28">
        <v>3.1955816699999997</v>
      </c>
      <c r="E54" s="28">
        <v>3.2050565799999999</v>
      </c>
      <c r="F54" s="28">
        <v>3.2130496099999997</v>
      </c>
      <c r="G54" s="28">
        <v>7.9930299999997952E-3</v>
      </c>
      <c r="H54" s="27">
        <v>2.4938810908604289E-3</v>
      </c>
      <c r="I54" s="27">
        <v>6.0083308829815014E-3</v>
      </c>
    </row>
    <row r="55" spans="1:9" x14ac:dyDescent="0.25">
      <c r="A55" s="37">
        <v>30</v>
      </c>
      <c r="B55" s="37" t="s">
        <v>1</v>
      </c>
      <c r="C55" s="3" t="s">
        <v>125</v>
      </c>
      <c r="D55" s="28">
        <v>3.1847552000000001</v>
      </c>
      <c r="E55" s="28">
        <v>3.1908866499999999</v>
      </c>
      <c r="F55" s="28">
        <v>3.1994824999999998</v>
      </c>
      <c r="G55" s="28">
        <v>8.5958500000000923E-3</v>
      </c>
      <c r="H55" s="27">
        <v>2.6938750707425139E-3</v>
      </c>
      <c r="I55" s="27">
        <v>5.9829606908275721E-3</v>
      </c>
    </row>
    <row r="56" spans="1:9" x14ac:dyDescent="0.25">
      <c r="A56" s="37">
        <v>31</v>
      </c>
      <c r="B56" s="37" t="s">
        <v>15</v>
      </c>
      <c r="C56" s="3" t="s">
        <v>132</v>
      </c>
      <c r="D56" s="28">
        <v>2.30468604</v>
      </c>
      <c r="E56" s="28">
        <v>2.3008231299999999</v>
      </c>
      <c r="F56" s="28">
        <v>2.2954568700000002</v>
      </c>
      <c r="G56" s="28">
        <v>-5.3662599999997765E-3</v>
      </c>
      <c r="H56" s="49">
        <v>-2.332321824320228E-3</v>
      </c>
      <c r="I56" s="27">
        <v>4.2924529891006117E-3</v>
      </c>
    </row>
    <row r="57" spans="1:9" x14ac:dyDescent="0.25">
      <c r="A57" s="37">
        <v>32</v>
      </c>
      <c r="B57" s="37" t="s">
        <v>2</v>
      </c>
      <c r="C57" s="3" t="s">
        <v>127</v>
      </c>
      <c r="D57" s="28">
        <v>2.1616817400000001</v>
      </c>
      <c r="E57" s="28">
        <v>2.1933330499999997</v>
      </c>
      <c r="F57" s="28">
        <v>2.2035982400000003</v>
      </c>
      <c r="G57" s="28">
        <v>1.026519000000041E-2</v>
      </c>
      <c r="H57" s="27">
        <v>4.6801784161326571E-3</v>
      </c>
      <c r="I57" s="27">
        <v>4.1206794062154817E-3</v>
      </c>
    </row>
    <row r="58" spans="1:9" x14ac:dyDescent="0.25">
      <c r="A58" s="37">
        <v>33</v>
      </c>
      <c r="B58" s="37" t="s">
        <v>2</v>
      </c>
      <c r="C58" s="3" t="s">
        <v>128</v>
      </c>
      <c r="D58" s="28">
        <v>2.0886385199999999</v>
      </c>
      <c r="E58" s="28">
        <v>2.1253135899999998</v>
      </c>
      <c r="F58" s="28">
        <v>2.1522888900000003</v>
      </c>
      <c r="G58" s="28">
        <v>2.6975300000000278E-2</v>
      </c>
      <c r="H58" s="46">
        <v>1.2692385785760811E-2</v>
      </c>
      <c r="I58" s="27">
        <v>4.0247320696940548E-3</v>
      </c>
    </row>
    <row r="59" spans="1:9" x14ac:dyDescent="0.25">
      <c r="A59" s="37">
        <v>34</v>
      </c>
      <c r="B59" s="37" t="s">
        <v>1</v>
      </c>
      <c r="C59" s="3" t="s">
        <v>124</v>
      </c>
      <c r="D59" s="28">
        <v>2.02185141</v>
      </c>
      <c r="E59" s="28">
        <v>2.0512966800000001</v>
      </c>
      <c r="F59" s="28">
        <v>2.0832051599999999</v>
      </c>
      <c r="G59" s="28">
        <v>3.1908479999999982E-2</v>
      </c>
      <c r="H59" s="46">
        <v>1.5555273067570111E-2</v>
      </c>
      <c r="I59" s="27">
        <v>3.8955470402507789E-3</v>
      </c>
    </row>
    <row r="60" spans="1:9" x14ac:dyDescent="0.25">
      <c r="A60" s="37">
        <v>35</v>
      </c>
      <c r="B60" s="37" t="s">
        <v>2</v>
      </c>
      <c r="C60" s="3" t="s">
        <v>131</v>
      </c>
      <c r="D60" s="28">
        <v>2.0105736000000003</v>
      </c>
      <c r="E60" s="28">
        <v>2.0200393500000002</v>
      </c>
      <c r="F60" s="28">
        <v>2.0240855</v>
      </c>
      <c r="G60" s="28">
        <v>4.0461499999999073E-3</v>
      </c>
      <c r="H60" s="27">
        <v>2.0030055355109329E-3</v>
      </c>
      <c r="I60" s="27">
        <v>3.7849945987746682E-3</v>
      </c>
    </row>
    <row r="61" spans="1:9" x14ac:dyDescent="0.25">
      <c r="A61" s="37">
        <v>36</v>
      </c>
      <c r="B61" s="37" t="s">
        <v>1</v>
      </c>
      <c r="C61" s="3" t="s">
        <v>111</v>
      </c>
      <c r="D61" s="28">
        <v>1.6197056699999999</v>
      </c>
      <c r="E61" s="28">
        <v>1.6196197700000001</v>
      </c>
      <c r="F61" s="28">
        <v>1.62867943</v>
      </c>
      <c r="G61" s="28">
        <v>9.0596599999999156E-3</v>
      </c>
      <c r="H61" s="46">
        <v>5.5936956116557626E-3</v>
      </c>
      <c r="I61" s="27">
        <v>3.045594094560435E-3</v>
      </c>
    </row>
    <row r="62" spans="1:9" x14ac:dyDescent="0.25">
      <c r="A62" s="37">
        <v>37</v>
      </c>
      <c r="B62" s="37" t="s">
        <v>2</v>
      </c>
      <c r="C62" s="37" t="s">
        <v>13</v>
      </c>
      <c r="D62" s="28">
        <v>1.4738703799999999</v>
      </c>
      <c r="E62" s="28">
        <v>1.4774198500000002</v>
      </c>
      <c r="F62" s="28">
        <v>1.4786134900000001</v>
      </c>
      <c r="G62" s="28">
        <v>1.1936399999998976E-3</v>
      </c>
      <c r="H62" s="27">
        <v>8.0792199996493721E-4</v>
      </c>
      <c r="I62" s="27">
        <v>2.7649741442865739E-3</v>
      </c>
    </row>
    <row r="63" spans="1:9" x14ac:dyDescent="0.25">
      <c r="A63" s="37">
        <v>38</v>
      </c>
      <c r="B63" s="37" t="s">
        <v>2</v>
      </c>
      <c r="C63" s="3" t="s">
        <v>129</v>
      </c>
      <c r="D63" s="28">
        <v>1.36587798</v>
      </c>
      <c r="E63" s="28">
        <v>1.36994327</v>
      </c>
      <c r="F63" s="28">
        <v>1.3737049399999999</v>
      </c>
      <c r="G63" s="28">
        <v>3.7616699999999254E-3</v>
      </c>
      <c r="H63" s="27">
        <v>2.7458582281293482E-3</v>
      </c>
      <c r="I63" s="27">
        <v>2.5687975029760747E-3</v>
      </c>
    </row>
    <row r="64" spans="1:9" x14ac:dyDescent="0.25">
      <c r="A64" s="37">
        <v>39</v>
      </c>
      <c r="B64" s="37" t="s">
        <v>2</v>
      </c>
      <c r="C64" s="37" t="s">
        <v>12</v>
      </c>
      <c r="D64" s="28">
        <v>1.3540184</v>
      </c>
      <c r="E64" s="28">
        <v>1.35628938</v>
      </c>
      <c r="F64" s="28">
        <v>1.3585429899999999</v>
      </c>
      <c r="G64" s="28">
        <v>2.2536100000001024E-3</v>
      </c>
      <c r="H64" s="27">
        <v>1.6615996801509296E-3</v>
      </c>
      <c r="I64" s="27">
        <v>2.5404449957045728E-3</v>
      </c>
    </row>
    <row r="65" spans="1:9" x14ac:dyDescent="0.25">
      <c r="A65" s="37">
        <v>40</v>
      </c>
      <c r="B65" s="37" t="s">
        <v>2</v>
      </c>
      <c r="C65" s="3" t="s">
        <v>130</v>
      </c>
      <c r="D65" s="28">
        <v>1.2373443200000001</v>
      </c>
      <c r="E65" s="28">
        <v>1.23660744</v>
      </c>
      <c r="F65" s="28">
        <v>1.23875369</v>
      </c>
      <c r="G65" s="28">
        <v>2.1462500000000002E-3</v>
      </c>
      <c r="H65" s="27">
        <v>1.7355952508259209E-3</v>
      </c>
      <c r="I65" s="27">
        <v>2.3164416848310953E-3</v>
      </c>
    </row>
    <row r="66" spans="1:9" x14ac:dyDescent="0.25">
      <c r="A66" s="35" t="s">
        <v>0</v>
      </c>
      <c r="B66" s="35"/>
      <c r="C66" s="34" t="s">
        <v>16</v>
      </c>
      <c r="D66" s="24">
        <v>520.9332774799999</v>
      </c>
      <c r="E66" s="24">
        <v>528.12635064000006</v>
      </c>
      <c r="F66" s="24">
        <v>534.76575651000007</v>
      </c>
      <c r="G66" s="24">
        <v>6.6394058700000045</v>
      </c>
      <c r="H66" s="23">
        <v>1.2571623934223628E-2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2" width="16" style="89"/>
    <col min="3" max="3" width="16" style="89" customWidth="1"/>
  </cols>
  <sheetData>
    <row r="2" spans="1:3" ht="15.75" x14ac:dyDescent="0.25">
      <c r="A2" s="108" t="s">
        <v>103</v>
      </c>
      <c r="B2" s="100"/>
      <c r="C2" s="100"/>
    </row>
    <row r="22" spans="1:9" ht="15.75" x14ac:dyDescent="0.25">
      <c r="A22" s="110" t="s">
        <v>104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106</v>
      </c>
      <c r="D26" s="28">
        <v>77.311553860000004</v>
      </c>
      <c r="E26" s="28">
        <v>78.861251190000004</v>
      </c>
      <c r="F26" s="28">
        <v>80.887983100000014</v>
      </c>
      <c r="G26" s="28">
        <v>2.0267319100000112</v>
      </c>
      <c r="H26" s="46">
        <v>2.5699971524887639E-2</v>
      </c>
      <c r="I26" s="27">
        <v>8.16431875915824E-2</v>
      </c>
    </row>
    <row r="27" spans="1:9" x14ac:dyDescent="0.25">
      <c r="A27" s="37">
        <v>2</v>
      </c>
      <c r="B27" s="37" t="s">
        <v>1</v>
      </c>
      <c r="C27" s="37" t="s">
        <v>8</v>
      </c>
      <c r="D27" s="28">
        <v>68.23841779</v>
      </c>
      <c r="E27" s="28">
        <v>68.388811779999997</v>
      </c>
      <c r="F27" s="28">
        <v>68.50401629000001</v>
      </c>
      <c r="G27" s="28">
        <v>0.11520451000000537</v>
      </c>
      <c r="H27" s="27">
        <v>1.6845520049479264E-3</v>
      </c>
      <c r="I27" s="27">
        <v>6.9143598818960872E-2</v>
      </c>
    </row>
    <row r="28" spans="1:9" x14ac:dyDescent="0.25">
      <c r="A28" s="37">
        <v>3</v>
      </c>
      <c r="B28" s="37" t="s">
        <v>1</v>
      </c>
      <c r="C28" s="3" t="s">
        <v>108</v>
      </c>
      <c r="D28" s="28">
        <v>64.186379920000007</v>
      </c>
      <c r="E28" s="28">
        <v>64.186379920000007</v>
      </c>
      <c r="F28" s="28">
        <v>64.186379920000007</v>
      </c>
      <c r="G28" s="28">
        <v>0</v>
      </c>
      <c r="H28" s="46">
        <v>0</v>
      </c>
      <c r="I28" s="27">
        <v>6.478565116594108E-2</v>
      </c>
    </row>
    <row r="29" spans="1:9" x14ac:dyDescent="0.25">
      <c r="A29" s="37">
        <v>4</v>
      </c>
      <c r="B29" s="37" t="s">
        <v>1</v>
      </c>
      <c r="C29" s="3" t="s">
        <v>107</v>
      </c>
      <c r="D29" s="28">
        <v>54.087444999999995</v>
      </c>
      <c r="E29" s="28">
        <v>54.818378319999994</v>
      </c>
      <c r="F29" s="28">
        <v>55.4800726</v>
      </c>
      <c r="G29" s="28">
        <v>0.66169428000000863</v>
      </c>
      <c r="H29" s="46">
        <v>1.2070664990076793E-2</v>
      </c>
      <c r="I29" s="27">
        <v>5.5998058070957271E-2</v>
      </c>
    </row>
    <row r="30" spans="1:9" x14ac:dyDescent="0.25">
      <c r="A30" s="37">
        <v>5</v>
      </c>
      <c r="B30" s="37" t="s">
        <v>1</v>
      </c>
      <c r="C30" s="37" t="s">
        <v>10</v>
      </c>
      <c r="D30" s="28">
        <v>54.202720810000002</v>
      </c>
      <c r="E30" s="28">
        <v>54.685160839999995</v>
      </c>
      <c r="F30" s="28">
        <v>55.084088949999995</v>
      </c>
      <c r="G30" s="28">
        <v>0.39892810999999939</v>
      </c>
      <c r="H30" s="46">
        <v>7.2949974704691646E-3</v>
      </c>
      <c r="I30" s="27">
        <v>5.559837734977794E-2</v>
      </c>
    </row>
    <row r="31" spans="1:9" x14ac:dyDescent="0.25">
      <c r="A31" s="37">
        <v>6</v>
      </c>
      <c r="B31" s="37" t="s">
        <v>1</v>
      </c>
      <c r="C31" s="3" t="s">
        <v>111</v>
      </c>
      <c r="D31" s="28">
        <v>54.322523950000004</v>
      </c>
      <c r="E31" s="28">
        <v>54.687420090000003</v>
      </c>
      <c r="F31" s="28">
        <v>54.957576620000005</v>
      </c>
      <c r="G31" s="28">
        <v>0.27015653000000117</v>
      </c>
      <c r="H31" s="27">
        <v>4.940012338402508E-3</v>
      </c>
      <c r="I31" s="27">
        <v>5.5470683847047522E-2</v>
      </c>
    </row>
    <row r="32" spans="1:9" x14ac:dyDescent="0.25">
      <c r="A32" s="37">
        <v>7</v>
      </c>
      <c r="B32" s="37" t="s">
        <v>1</v>
      </c>
      <c r="C32" s="3" t="s">
        <v>105</v>
      </c>
      <c r="D32" s="28">
        <v>53.703936340000006</v>
      </c>
      <c r="E32" s="28">
        <v>53.808117079999995</v>
      </c>
      <c r="F32" s="28">
        <v>53.939188300000005</v>
      </c>
      <c r="G32" s="28">
        <v>0.13107122000000626</v>
      </c>
      <c r="H32" s="27">
        <v>2.4359005130236062E-3</v>
      </c>
      <c r="I32" s="27">
        <v>5.4442787422086018E-2</v>
      </c>
    </row>
    <row r="33" spans="1:9" x14ac:dyDescent="0.25">
      <c r="A33" s="37">
        <v>8</v>
      </c>
      <c r="B33" s="37" t="s">
        <v>1</v>
      </c>
      <c r="C33" s="37" t="s">
        <v>4</v>
      </c>
      <c r="D33" s="28">
        <v>47.310960259999995</v>
      </c>
      <c r="E33" s="28">
        <v>47.456038310000004</v>
      </c>
      <c r="F33" s="28">
        <v>47.57095056</v>
      </c>
      <c r="G33" s="28">
        <v>0.11491224999999999</v>
      </c>
      <c r="H33" s="27">
        <v>2.4214463341704091E-3</v>
      </c>
      <c r="I33" s="27">
        <v>4.8015093115604854E-2</v>
      </c>
    </row>
    <row r="34" spans="1:9" x14ac:dyDescent="0.25">
      <c r="A34" s="37">
        <v>9</v>
      </c>
      <c r="B34" s="37" t="s">
        <v>1</v>
      </c>
      <c r="C34" s="3" t="s">
        <v>110</v>
      </c>
      <c r="D34" s="28">
        <v>43.993235060000004</v>
      </c>
      <c r="E34" s="28">
        <v>44.294766250000002</v>
      </c>
      <c r="F34" s="28">
        <v>44.506626820000001</v>
      </c>
      <c r="G34" s="28">
        <v>0.2118605700000003</v>
      </c>
      <c r="H34" s="27">
        <v>4.782970719480889E-3</v>
      </c>
      <c r="I34" s="27">
        <v>4.4922159550468653E-2</v>
      </c>
    </row>
    <row r="35" spans="1:9" x14ac:dyDescent="0.25">
      <c r="A35" s="37">
        <v>10</v>
      </c>
      <c r="B35" s="37" t="s">
        <v>1</v>
      </c>
      <c r="C35" s="37" t="s">
        <v>9</v>
      </c>
      <c r="D35" s="28">
        <v>37.016036360000008</v>
      </c>
      <c r="E35" s="28">
        <v>38.135826360000003</v>
      </c>
      <c r="F35" s="28">
        <v>39.070822370000002</v>
      </c>
      <c r="G35" s="28">
        <v>0.93499601000000532</v>
      </c>
      <c r="H35" s="46">
        <v>2.4517523264703824E-2</v>
      </c>
      <c r="I35" s="27">
        <v>3.9435604126360081E-2</v>
      </c>
    </row>
    <row r="36" spans="1:9" x14ac:dyDescent="0.25">
      <c r="A36" s="37">
        <v>11</v>
      </c>
      <c r="B36" s="37" t="s">
        <v>1</v>
      </c>
      <c r="C36" s="3" t="s">
        <v>114</v>
      </c>
      <c r="D36" s="28">
        <v>38.422952100000003</v>
      </c>
      <c r="E36" s="28">
        <v>38.537296730000001</v>
      </c>
      <c r="F36" s="28">
        <v>38.643471090000006</v>
      </c>
      <c r="G36" s="28">
        <v>0.1061743599999994</v>
      </c>
      <c r="H36" s="27">
        <v>2.7551065852874468E-3</v>
      </c>
      <c r="I36" s="27">
        <v>3.9004262913693064E-2</v>
      </c>
    </row>
    <row r="37" spans="1:9" x14ac:dyDescent="0.25">
      <c r="A37" s="37">
        <v>12</v>
      </c>
      <c r="B37" s="37" t="s">
        <v>1</v>
      </c>
      <c r="C37" s="37" t="s">
        <v>5</v>
      </c>
      <c r="D37" s="28">
        <v>34.40003076</v>
      </c>
      <c r="E37" s="28">
        <v>34.551657580000004</v>
      </c>
      <c r="F37" s="28">
        <v>34.660670289999999</v>
      </c>
      <c r="G37" s="28">
        <v>0.10901270999999345</v>
      </c>
      <c r="H37" s="27">
        <v>3.1550645507408223E-3</v>
      </c>
      <c r="I37" s="27">
        <v>3.4984276997462392E-2</v>
      </c>
    </row>
    <row r="38" spans="1:9" x14ac:dyDescent="0.25">
      <c r="A38" s="37">
        <v>13</v>
      </c>
      <c r="B38" s="37" t="s">
        <v>1</v>
      </c>
      <c r="C38" s="3" t="s">
        <v>116</v>
      </c>
      <c r="D38" s="28">
        <v>30.536823550000001</v>
      </c>
      <c r="E38" s="28">
        <v>30.536823550000001</v>
      </c>
      <c r="F38" s="28">
        <v>30.536823550000001</v>
      </c>
      <c r="G38" s="28">
        <v>0</v>
      </c>
      <c r="H38" s="46">
        <v>0</v>
      </c>
      <c r="I38" s="27">
        <v>3.0821928276558809E-2</v>
      </c>
    </row>
    <row r="39" spans="1:9" x14ac:dyDescent="0.25">
      <c r="A39" s="37">
        <v>14</v>
      </c>
      <c r="B39" s="37" t="s">
        <v>1</v>
      </c>
      <c r="C39" s="3" t="s">
        <v>113</v>
      </c>
      <c r="D39" s="28">
        <v>27.80932829</v>
      </c>
      <c r="E39" s="28">
        <v>28.051372449999999</v>
      </c>
      <c r="F39" s="28">
        <v>28.275445229999995</v>
      </c>
      <c r="G39" s="28">
        <v>0.22407277999999747</v>
      </c>
      <c r="H39" s="46">
        <v>7.9879435631677077E-3</v>
      </c>
      <c r="I39" s="27">
        <v>2.8539436770162258E-2</v>
      </c>
    </row>
    <row r="40" spans="1:9" x14ac:dyDescent="0.25">
      <c r="A40" s="37">
        <v>15</v>
      </c>
      <c r="B40" s="37" t="s">
        <v>1</v>
      </c>
      <c r="C40" s="3" t="s">
        <v>109</v>
      </c>
      <c r="D40" s="28">
        <v>27.43662428</v>
      </c>
      <c r="E40" s="28">
        <v>27.679322280000001</v>
      </c>
      <c r="F40" s="28">
        <v>27.913104399999998</v>
      </c>
      <c r="G40" s="28">
        <v>0.23378211999999732</v>
      </c>
      <c r="H40" s="46">
        <v>8.4460926331610068E-3</v>
      </c>
      <c r="I40" s="27">
        <v>2.8173712972608705E-2</v>
      </c>
    </row>
    <row r="41" spans="1:9" x14ac:dyDescent="0.25">
      <c r="A41" s="37">
        <v>16</v>
      </c>
      <c r="B41" s="37" t="s">
        <v>1</v>
      </c>
      <c r="C41" s="37" t="s">
        <v>7</v>
      </c>
      <c r="D41" s="28">
        <v>26.665581310000004</v>
      </c>
      <c r="E41" s="28">
        <v>26.778296960000002</v>
      </c>
      <c r="F41" s="28">
        <v>26.861011700000006</v>
      </c>
      <c r="G41" s="28">
        <v>8.271474000000581E-2</v>
      </c>
      <c r="H41" s="27">
        <v>3.0888723104221566E-3</v>
      </c>
      <c r="I41" s="27">
        <v>2.7111797489271186E-2</v>
      </c>
    </row>
    <row r="42" spans="1:9" x14ac:dyDescent="0.25">
      <c r="A42" s="37">
        <v>17</v>
      </c>
      <c r="B42" s="37" t="s">
        <v>1</v>
      </c>
      <c r="C42" s="3" t="s">
        <v>112</v>
      </c>
      <c r="D42" s="28">
        <v>25.347305290000001</v>
      </c>
      <c r="E42" s="28">
        <v>25.919499920000003</v>
      </c>
      <c r="F42" s="28">
        <v>26.334602520000004</v>
      </c>
      <c r="G42" s="28">
        <v>0.41510260000000149</v>
      </c>
      <c r="H42" s="46">
        <v>1.6015069784571734E-2</v>
      </c>
      <c r="I42" s="27">
        <v>2.6580473530067764E-2</v>
      </c>
    </row>
    <row r="43" spans="1:9" x14ac:dyDescent="0.25">
      <c r="A43" s="37">
        <v>18</v>
      </c>
      <c r="B43" s="37" t="s">
        <v>1</v>
      </c>
      <c r="C43" s="3" t="s">
        <v>117</v>
      </c>
      <c r="D43" s="28">
        <v>24.200609950000004</v>
      </c>
      <c r="E43" s="28">
        <v>25.184986790000004</v>
      </c>
      <c r="F43" s="28">
        <v>25.27119794</v>
      </c>
      <c r="G43" s="28">
        <v>8.6211149999998515E-2</v>
      </c>
      <c r="H43" s="27">
        <v>3.4231167448628428E-3</v>
      </c>
      <c r="I43" s="27">
        <v>2.5507140554224435E-2</v>
      </c>
    </row>
    <row r="44" spans="1:9" x14ac:dyDescent="0.25">
      <c r="A44" s="37">
        <v>19</v>
      </c>
      <c r="B44" s="37" t="s">
        <v>1</v>
      </c>
      <c r="C44" s="3" t="s">
        <v>118</v>
      </c>
      <c r="D44" s="28">
        <v>21.08378068</v>
      </c>
      <c r="E44" s="28">
        <v>21.162903330000002</v>
      </c>
      <c r="F44" s="28">
        <v>21.270946160000001</v>
      </c>
      <c r="G44" s="28">
        <v>0.10804282999999822</v>
      </c>
      <c r="H44" s="46">
        <v>5.1052933671364171E-3</v>
      </c>
      <c r="I44" s="27">
        <v>2.1469540728248537E-2</v>
      </c>
    </row>
    <row r="45" spans="1:9" ht="22.5" x14ac:dyDescent="0.25">
      <c r="A45" s="37">
        <v>20</v>
      </c>
      <c r="B45" s="37" t="s">
        <v>1</v>
      </c>
      <c r="C45" s="3" t="s">
        <v>115</v>
      </c>
      <c r="D45" s="28">
        <v>19.641203960000002</v>
      </c>
      <c r="E45" s="28">
        <v>19.803865400000003</v>
      </c>
      <c r="F45" s="28">
        <v>20.030763950000001</v>
      </c>
      <c r="G45" s="28">
        <v>0.22689854999999701</v>
      </c>
      <c r="H45" s="46">
        <v>1.1457286010436982E-2</v>
      </c>
      <c r="I45" s="27">
        <v>2.0217779651530907E-2</v>
      </c>
    </row>
    <row r="46" spans="1:9" x14ac:dyDescent="0.25">
      <c r="A46" s="37">
        <v>21</v>
      </c>
      <c r="B46" s="37" t="s">
        <v>1</v>
      </c>
      <c r="C46" s="3" t="s">
        <v>120</v>
      </c>
      <c r="D46" s="28">
        <v>15.617125949999997</v>
      </c>
      <c r="E46" s="28">
        <v>15.735367849999998</v>
      </c>
      <c r="F46" s="28">
        <v>15.773687849999998</v>
      </c>
      <c r="G46" s="28">
        <v>3.832E-2</v>
      </c>
      <c r="H46" s="27">
        <v>2.4352783084127267E-3</v>
      </c>
      <c r="I46" s="27">
        <v>1.5920957684858059E-2</v>
      </c>
    </row>
    <row r="47" spans="1:9" x14ac:dyDescent="0.25">
      <c r="A47" s="37">
        <v>22</v>
      </c>
      <c r="B47" s="37" t="s">
        <v>1</v>
      </c>
      <c r="C47" s="37" t="s">
        <v>6</v>
      </c>
      <c r="D47" s="28">
        <v>13.579458639999999</v>
      </c>
      <c r="E47" s="28">
        <v>13.58937654</v>
      </c>
      <c r="F47" s="28">
        <v>13.60494754</v>
      </c>
      <c r="G47" s="28">
        <v>1.5571E-2</v>
      </c>
      <c r="H47" s="27">
        <v>1.1458215138985324E-3</v>
      </c>
      <c r="I47" s="27">
        <v>1.3731969096184045E-2</v>
      </c>
    </row>
    <row r="48" spans="1:9" x14ac:dyDescent="0.25">
      <c r="A48" s="37">
        <v>23</v>
      </c>
      <c r="B48" s="37" t="s">
        <v>1</v>
      </c>
      <c r="C48" s="3" t="s">
        <v>125</v>
      </c>
      <c r="D48" s="28">
        <v>10.82864311</v>
      </c>
      <c r="E48" s="28">
        <v>10.859959949999999</v>
      </c>
      <c r="F48" s="28">
        <v>10.88883135</v>
      </c>
      <c r="G48" s="28">
        <v>2.8871400000000373E-2</v>
      </c>
      <c r="H48" s="27">
        <v>2.6585180914963113E-3</v>
      </c>
      <c r="I48" s="27">
        <v>1.099049409430946E-2</v>
      </c>
    </row>
    <row r="49" spans="1:9" x14ac:dyDescent="0.25">
      <c r="A49" s="37">
        <v>24</v>
      </c>
      <c r="B49" s="37" t="s">
        <v>1</v>
      </c>
      <c r="C49" s="37" t="s">
        <v>11</v>
      </c>
      <c r="D49" s="28">
        <v>10.363073629999999</v>
      </c>
      <c r="E49" s="28">
        <v>10.44414317</v>
      </c>
      <c r="F49" s="28">
        <v>10.53123862</v>
      </c>
      <c r="G49" s="28">
        <v>8.7095449999999255E-2</v>
      </c>
      <c r="H49" s="46">
        <v>8.3391666106391819E-3</v>
      </c>
      <c r="I49" s="27">
        <v>1.062956272702981E-2</v>
      </c>
    </row>
    <row r="50" spans="1:9" x14ac:dyDescent="0.25">
      <c r="A50" s="37">
        <v>25</v>
      </c>
      <c r="B50" s="37" t="s">
        <v>1</v>
      </c>
      <c r="C50" s="3" t="s">
        <v>119</v>
      </c>
      <c r="D50" s="28">
        <v>10.31846608</v>
      </c>
      <c r="E50" s="28">
        <v>10.401408289999999</v>
      </c>
      <c r="F50" s="28">
        <v>10.45404407</v>
      </c>
      <c r="G50" s="28">
        <v>5.2635780000001194E-2</v>
      </c>
      <c r="H50" s="46">
        <v>5.0604474444682331E-3</v>
      </c>
      <c r="I50" s="27">
        <v>1.0551647455994975E-2</v>
      </c>
    </row>
    <row r="51" spans="1:9" x14ac:dyDescent="0.25">
      <c r="A51" s="37">
        <v>26</v>
      </c>
      <c r="B51" s="37" t="s">
        <v>1</v>
      </c>
      <c r="C51" s="37" t="s">
        <v>3</v>
      </c>
      <c r="D51" s="28">
        <v>9.278359720000001</v>
      </c>
      <c r="E51" s="28">
        <v>9.3592598300000009</v>
      </c>
      <c r="F51" s="28">
        <v>9.4861511699999994</v>
      </c>
      <c r="G51" s="28">
        <v>0.12689133999999985</v>
      </c>
      <c r="H51" s="46">
        <v>1.3557839220711094E-2</v>
      </c>
      <c r="I51" s="27">
        <v>9.5747178976751963E-3</v>
      </c>
    </row>
    <row r="52" spans="1:9" x14ac:dyDescent="0.25">
      <c r="A52" s="37">
        <v>27</v>
      </c>
      <c r="B52" s="37" t="s">
        <v>1</v>
      </c>
      <c r="C52" s="3" t="s">
        <v>121</v>
      </c>
      <c r="D52" s="28">
        <v>9.2759305100000002</v>
      </c>
      <c r="E52" s="28">
        <v>9.3847607599999989</v>
      </c>
      <c r="F52" s="28">
        <v>9.4786940299999998</v>
      </c>
      <c r="G52" s="28">
        <v>9.3933269999999555E-2</v>
      </c>
      <c r="H52" s="46">
        <v>1.0009127819258288E-2</v>
      </c>
      <c r="I52" s="27">
        <v>9.567191134655725E-3</v>
      </c>
    </row>
    <row r="53" spans="1:9" x14ac:dyDescent="0.25">
      <c r="A53" s="37">
        <v>28</v>
      </c>
      <c r="B53" s="37" t="s">
        <v>1</v>
      </c>
      <c r="C53" s="3" t="s">
        <v>123</v>
      </c>
      <c r="D53" s="28">
        <v>8.4276477300000003</v>
      </c>
      <c r="E53" s="28">
        <v>8.4656704299999994</v>
      </c>
      <c r="F53" s="28">
        <v>8.503979219999998</v>
      </c>
      <c r="G53" s="28">
        <v>3.8308789999999107E-2</v>
      </c>
      <c r="H53" s="27">
        <v>4.5251926964039761E-3</v>
      </c>
      <c r="I53" s="27">
        <v>8.5833759740929737E-3</v>
      </c>
    </row>
    <row r="54" spans="1:9" ht="22.5" x14ac:dyDescent="0.25">
      <c r="A54" s="37">
        <v>29</v>
      </c>
      <c r="B54" s="37" t="s">
        <v>1</v>
      </c>
      <c r="C54" s="3" t="s">
        <v>122</v>
      </c>
      <c r="D54" s="28">
        <v>7.8997465599999996</v>
      </c>
      <c r="E54" s="28">
        <v>7.9565386600000005</v>
      </c>
      <c r="F54" s="28">
        <v>8.0195937199999996</v>
      </c>
      <c r="G54" s="28">
        <v>6.3055059999999594E-2</v>
      </c>
      <c r="H54" s="46">
        <v>7.9249360424774942E-3</v>
      </c>
      <c r="I54" s="27">
        <v>8.0944680457762097E-3</v>
      </c>
    </row>
    <row r="55" spans="1:9" x14ac:dyDescent="0.25">
      <c r="A55" s="37">
        <v>30</v>
      </c>
      <c r="B55" s="37" t="s">
        <v>2</v>
      </c>
      <c r="C55" s="3" t="s">
        <v>134</v>
      </c>
      <c r="D55" s="28">
        <v>6.5005959800000008</v>
      </c>
      <c r="E55" s="28">
        <v>6.5275428899999994</v>
      </c>
      <c r="F55" s="28">
        <v>6.5500182799999997</v>
      </c>
      <c r="G55" s="28">
        <v>2.2475389999999665E-2</v>
      </c>
      <c r="H55" s="27">
        <v>3.4431623627370245E-3</v>
      </c>
      <c r="I55" s="27">
        <v>6.6111720266435201E-3</v>
      </c>
    </row>
    <row r="56" spans="1:9" x14ac:dyDescent="0.25">
      <c r="A56" s="37">
        <v>31</v>
      </c>
      <c r="B56" s="37" t="s">
        <v>1</v>
      </c>
      <c r="C56" s="3" t="s">
        <v>124</v>
      </c>
      <c r="D56" s="28">
        <v>6.4444001900000005</v>
      </c>
      <c r="E56" s="28">
        <v>6.4997262500000001</v>
      </c>
      <c r="F56" s="28">
        <v>6.5490807599999998</v>
      </c>
      <c r="G56" s="28">
        <v>4.9354509999999775E-2</v>
      </c>
      <c r="H56" s="46">
        <v>7.5933213341099984E-3</v>
      </c>
      <c r="I56" s="27">
        <v>6.6102257535594674E-3</v>
      </c>
    </row>
    <row r="57" spans="1:9" x14ac:dyDescent="0.25">
      <c r="A57" s="37">
        <v>32</v>
      </c>
      <c r="B57" s="37" t="s">
        <v>2</v>
      </c>
      <c r="C57" s="37" t="s">
        <v>14</v>
      </c>
      <c r="D57" s="28">
        <v>6.3139706200000001</v>
      </c>
      <c r="E57" s="28">
        <v>6.3276921399999999</v>
      </c>
      <c r="F57" s="28">
        <v>6.34209157</v>
      </c>
      <c r="G57" s="28">
        <v>1.4399430000000633E-2</v>
      </c>
      <c r="H57" s="27">
        <v>2.2756211398111152E-3</v>
      </c>
      <c r="I57" s="27">
        <v>6.4013040247569647E-3</v>
      </c>
    </row>
    <row r="58" spans="1:9" x14ac:dyDescent="0.25">
      <c r="A58" s="37">
        <v>33</v>
      </c>
      <c r="B58" s="37" t="s">
        <v>2</v>
      </c>
      <c r="C58" s="3" t="s">
        <v>127</v>
      </c>
      <c r="D58" s="28">
        <v>5.4264500599999996</v>
      </c>
      <c r="E58" s="28">
        <v>5.4607586699999997</v>
      </c>
      <c r="F58" s="28">
        <v>5.4875604099999995</v>
      </c>
      <c r="G58" s="28">
        <v>2.6801739999999293E-2</v>
      </c>
      <c r="H58" s="27">
        <v>4.9080616118857513E-3</v>
      </c>
      <c r="I58" s="27">
        <v>5.5387945996859794E-3</v>
      </c>
    </row>
    <row r="59" spans="1:9" x14ac:dyDescent="0.25">
      <c r="A59" s="37">
        <v>34</v>
      </c>
      <c r="B59" s="37" t="s">
        <v>2</v>
      </c>
      <c r="C59" s="37" t="s">
        <v>12</v>
      </c>
      <c r="D59" s="28">
        <v>5.3704820399999988</v>
      </c>
      <c r="E59" s="28">
        <v>5.4130896599999998</v>
      </c>
      <c r="F59" s="28">
        <v>5.4500323000000002</v>
      </c>
      <c r="G59" s="28">
        <v>3.6942639999999666E-2</v>
      </c>
      <c r="H59" s="46">
        <v>6.824686513690531E-3</v>
      </c>
      <c r="I59" s="27">
        <v>5.5009161113461274E-3</v>
      </c>
    </row>
    <row r="60" spans="1:9" x14ac:dyDescent="0.25">
      <c r="A60" s="37">
        <v>35</v>
      </c>
      <c r="B60" s="37" t="s">
        <v>2</v>
      </c>
      <c r="C60" s="3" t="s">
        <v>129</v>
      </c>
      <c r="D60" s="28">
        <v>4.6960531699999999</v>
      </c>
      <c r="E60" s="28">
        <v>4.7061769900000003</v>
      </c>
      <c r="F60" s="28">
        <v>4.7223486399999999</v>
      </c>
      <c r="G60" s="28">
        <v>1.6171649999999441E-2</v>
      </c>
      <c r="H60" s="27">
        <v>3.4362604794426657E-3</v>
      </c>
      <c r="I60" s="27">
        <v>4.7664384882947341E-3</v>
      </c>
    </row>
    <row r="61" spans="1:9" x14ac:dyDescent="0.25">
      <c r="A61" s="37">
        <v>36</v>
      </c>
      <c r="B61" s="37" t="s">
        <v>2</v>
      </c>
      <c r="C61" s="3" t="s">
        <v>128</v>
      </c>
      <c r="D61" s="28">
        <v>4.6937405700000001</v>
      </c>
      <c r="E61" s="28">
        <v>4.6937405700000001</v>
      </c>
      <c r="F61" s="28">
        <v>4.6937405699999992</v>
      </c>
      <c r="G61" s="28">
        <v>-9.3132257461547847E-16</v>
      </c>
      <c r="H61" s="46">
        <v>-1.9841799109393013E-16</v>
      </c>
      <c r="I61" s="27">
        <v>4.7375633212287478E-3</v>
      </c>
    </row>
    <row r="62" spans="1:9" x14ac:dyDescent="0.25">
      <c r="A62" s="37">
        <v>37</v>
      </c>
      <c r="B62" s="37" t="s">
        <v>2</v>
      </c>
      <c r="C62" s="37" t="s">
        <v>13</v>
      </c>
      <c r="D62" s="28">
        <v>3.1311016500000002</v>
      </c>
      <c r="E62" s="28">
        <v>3.1461030199999995</v>
      </c>
      <c r="F62" s="28">
        <v>3.16482625</v>
      </c>
      <c r="G62" s="28">
        <v>1.8723230000000448E-2</v>
      </c>
      <c r="H62" s="46">
        <v>5.9512450421920545E-3</v>
      </c>
      <c r="I62" s="27">
        <v>3.1943744091638038E-3</v>
      </c>
    </row>
    <row r="63" spans="1:9" ht="22.5" x14ac:dyDescent="0.25">
      <c r="A63" s="37">
        <v>38</v>
      </c>
      <c r="B63" s="37" t="s">
        <v>2</v>
      </c>
      <c r="C63" s="3" t="s">
        <v>126</v>
      </c>
      <c r="D63" s="28">
        <v>2.8244076200000001</v>
      </c>
      <c r="E63" s="28">
        <v>3.1245332100000001</v>
      </c>
      <c r="F63" s="28">
        <v>3.1377456999999995</v>
      </c>
      <c r="G63" s="28">
        <v>1.3212489999999757E-2</v>
      </c>
      <c r="H63" s="27">
        <v>4.2286284420704739E-3</v>
      </c>
      <c r="I63" s="27">
        <v>3.1670410236719205E-3</v>
      </c>
    </row>
    <row r="64" spans="1:9" x14ac:dyDescent="0.25">
      <c r="A64" s="37">
        <v>39</v>
      </c>
      <c r="B64" s="37" t="s">
        <v>2</v>
      </c>
      <c r="C64" s="3" t="s">
        <v>131</v>
      </c>
      <c r="D64" s="28">
        <v>3.0790550800000003</v>
      </c>
      <c r="E64" s="28">
        <v>3.1013654299999995</v>
      </c>
      <c r="F64" s="28">
        <v>3.1147731599999999</v>
      </c>
      <c r="G64" s="28">
        <v>1.3407730000000447E-2</v>
      </c>
      <c r="H64" s="27">
        <v>4.323170004510061E-3</v>
      </c>
      <c r="I64" s="27">
        <v>3.1438540023024249E-3</v>
      </c>
    </row>
    <row r="65" spans="1:9" x14ac:dyDescent="0.25">
      <c r="A65" s="37">
        <v>40</v>
      </c>
      <c r="B65" s="37" t="s">
        <v>15</v>
      </c>
      <c r="C65" s="3" t="s">
        <v>132</v>
      </c>
      <c r="D65" s="28">
        <v>0.78249644000000007</v>
      </c>
      <c r="E65" s="28">
        <v>0.79697244000000012</v>
      </c>
      <c r="F65" s="28">
        <v>0.81081110999999995</v>
      </c>
      <c r="G65" s="28">
        <v>1.3838669999999926E-2</v>
      </c>
      <c r="H65" s="46">
        <v>1.7364050882361658E-2</v>
      </c>
      <c r="I65" s="27">
        <v>8.1838118615506865E-4</v>
      </c>
    </row>
    <row r="66" spans="1:9" x14ac:dyDescent="0.25">
      <c r="A66" s="35" t="s">
        <v>0</v>
      </c>
      <c r="B66" s="35"/>
      <c r="C66" s="34" t="s">
        <v>16</v>
      </c>
      <c r="D66" s="24">
        <v>974.7686548700002</v>
      </c>
      <c r="E66" s="24">
        <v>983.52236188000006</v>
      </c>
      <c r="F66" s="24">
        <v>990.74993868000035</v>
      </c>
      <c r="G66" s="24">
        <v>7.2275768000001905</v>
      </c>
      <c r="H66" s="23">
        <v>7.3486654499494031E-3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0" t="s">
        <v>251</v>
      </c>
      <c r="B2" s="20"/>
      <c r="C2" s="20"/>
      <c r="D2" s="20"/>
    </row>
    <row r="23" spans="1:9" ht="15.75" x14ac:dyDescent="0.25">
      <c r="A23" s="20" t="s">
        <v>252</v>
      </c>
      <c r="B23" s="20"/>
      <c r="C23" s="20"/>
      <c r="D23" s="20"/>
      <c r="E23" s="20"/>
    </row>
    <row r="24" spans="1:9" x14ac:dyDescent="0.25">
      <c r="A24" s="51" t="s">
        <v>87</v>
      </c>
    </row>
    <row r="25" spans="1:9" s="118" customFormat="1" ht="15" customHeight="1" x14ac:dyDescent="0.25">
      <c r="A25"/>
      <c r="B25"/>
      <c r="C25"/>
      <c r="D25"/>
      <c r="E25"/>
      <c r="F25" s="22" t="s">
        <v>17</v>
      </c>
      <c r="G25" s="22"/>
      <c r="H25" s="22"/>
      <c r="I25"/>
    </row>
    <row r="26" spans="1:9" s="118" customFormat="1" x14ac:dyDescent="0.25">
      <c r="A26" s="19" t="s">
        <v>160</v>
      </c>
      <c r="B26" s="19" t="s">
        <v>161</v>
      </c>
      <c r="C26" s="19" t="s">
        <v>21</v>
      </c>
      <c r="D26" s="19" t="s">
        <v>22</v>
      </c>
      <c r="E26" s="19" t="s">
        <v>23</v>
      </c>
      <c r="F26" s="19" t="s">
        <v>24</v>
      </c>
      <c r="G26" s="19" t="s">
        <v>25</v>
      </c>
      <c r="H26" s="19" t="s">
        <v>162</v>
      </c>
      <c r="I26" s="19" t="s">
        <v>26</v>
      </c>
    </row>
    <row r="27" spans="1:9" ht="33.75" x14ac:dyDescent="0.25">
      <c r="A27" s="3" t="s">
        <v>253</v>
      </c>
      <c r="B27" s="3" t="s">
        <v>254</v>
      </c>
      <c r="C27" s="5">
        <v>460.53702062999997</v>
      </c>
      <c r="D27" s="5">
        <v>585.49627286999998</v>
      </c>
      <c r="E27" s="5">
        <v>707.3606927699999</v>
      </c>
      <c r="F27" s="5">
        <v>121.86441989999986</v>
      </c>
      <c r="G27" s="4">
        <v>0.20813867747209022</v>
      </c>
      <c r="H27" s="4">
        <v>0.20873702193975491</v>
      </c>
      <c r="I27" s="4">
        <v>0.91591761476227895</v>
      </c>
    </row>
    <row r="28" spans="1:9" ht="22.5" x14ac:dyDescent="0.25">
      <c r="A28" s="3" t="s">
        <v>255</v>
      </c>
      <c r="B28" s="3" t="s">
        <v>256</v>
      </c>
      <c r="C28" s="5">
        <v>2.5668049999999996</v>
      </c>
      <c r="D28" s="5">
        <v>3.29704679</v>
      </c>
      <c r="E28" s="5">
        <v>3.98543073</v>
      </c>
      <c r="F28" s="5">
        <v>0.68838393999999992</v>
      </c>
      <c r="G28" s="4">
        <v>0.20878804088794867</v>
      </c>
      <c r="H28" s="4">
        <v>0.20839505420150031</v>
      </c>
      <c r="I28" s="4">
        <v>5.1604877756598793E-3</v>
      </c>
    </row>
    <row r="29" spans="1:9" ht="22.5" x14ac:dyDescent="0.25">
      <c r="A29" s="3" t="s">
        <v>257</v>
      </c>
      <c r="B29" s="3" t="s">
        <v>258</v>
      </c>
      <c r="C29" s="5">
        <v>0.61052519000000005</v>
      </c>
      <c r="D29" s="5">
        <v>0.89188966000000003</v>
      </c>
      <c r="E29" s="5">
        <v>1.2253382900000001</v>
      </c>
      <c r="F29" s="5">
        <v>0.33344863000000002</v>
      </c>
      <c r="G29" s="4">
        <v>0.37386758133287473</v>
      </c>
      <c r="H29" s="4">
        <v>0.38443382611464205</v>
      </c>
      <c r="I29" s="4">
        <v>1.5866147713958589E-3</v>
      </c>
    </row>
    <row r="30" spans="1:9" ht="22.5" x14ac:dyDescent="0.25">
      <c r="A30" s="3" t="s">
        <v>259</v>
      </c>
      <c r="B30" s="3" t="s">
        <v>260</v>
      </c>
      <c r="C30" s="5">
        <v>9.2352983599999998</v>
      </c>
      <c r="D30" s="5">
        <v>11.744928260000002</v>
      </c>
      <c r="E30" s="5">
        <v>13.996043849999998</v>
      </c>
      <c r="F30" s="5">
        <v>2.2511155899999959</v>
      </c>
      <c r="G30" s="4">
        <v>0.19166703620205816</v>
      </c>
      <c r="H30" s="4">
        <v>0.19008121941780898</v>
      </c>
      <c r="I30" s="4">
        <v>1.8122611604273104E-2</v>
      </c>
    </row>
    <row r="31" spans="1:9" ht="22.5" x14ac:dyDescent="0.25">
      <c r="A31" s="3" t="s">
        <v>261</v>
      </c>
      <c r="B31" s="3" t="s">
        <v>262</v>
      </c>
      <c r="C31" s="5">
        <v>2.1938228099999999</v>
      </c>
      <c r="D31" s="5">
        <v>2.7278206200000001</v>
      </c>
      <c r="E31" s="5">
        <v>3.2378159599999998</v>
      </c>
      <c r="F31" s="5">
        <v>0.5099953399999998</v>
      </c>
      <c r="G31" s="4">
        <v>0.18696073204403002</v>
      </c>
      <c r="H31" s="4">
        <v>0.20133295840447699</v>
      </c>
      <c r="I31" s="4">
        <v>4.1924476457821805E-3</v>
      </c>
    </row>
    <row r="32" spans="1:9" x14ac:dyDescent="0.25">
      <c r="A32" s="3" t="s">
        <v>263</v>
      </c>
      <c r="B32" s="3" t="s">
        <v>264</v>
      </c>
      <c r="C32" s="5">
        <v>31.868402410000005</v>
      </c>
      <c r="D32" s="5">
        <v>37.435520490000002</v>
      </c>
      <c r="E32" s="5">
        <v>42.491969520000012</v>
      </c>
      <c r="F32" s="5">
        <v>5.0564490300000084</v>
      </c>
      <c r="G32" s="4">
        <v>0.1350708889262196</v>
      </c>
      <c r="H32" s="4">
        <v>0.13145138976475065</v>
      </c>
      <c r="I32" s="4">
        <v>5.5020223440609708E-2</v>
      </c>
    </row>
    <row r="33" spans="1:9" x14ac:dyDescent="0.25">
      <c r="A33" s="3" t="s">
        <v>265</v>
      </c>
      <c r="B33" s="3" t="s">
        <v>266</v>
      </c>
      <c r="C33" s="5">
        <v>0</v>
      </c>
      <c r="D33" s="5">
        <v>0</v>
      </c>
      <c r="E33" s="5">
        <v>0</v>
      </c>
      <c r="F33" s="5">
        <v>0</v>
      </c>
      <c r="G33" s="4">
        <v>0</v>
      </c>
      <c r="H33" s="4">
        <v>0</v>
      </c>
      <c r="I33" s="4">
        <v>0</v>
      </c>
    </row>
    <row r="34" spans="1:9" x14ac:dyDescent="0.25">
      <c r="A34" s="18" t="s">
        <v>267</v>
      </c>
      <c r="B34" s="18" t="s">
        <v>268</v>
      </c>
      <c r="C34" s="6">
        <v>507.01187440000001</v>
      </c>
      <c r="D34" s="6">
        <v>641.5934786900001</v>
      </c>
      <c r="E34" s="6">
        <v>772.29729112000007</v>
      </c>
      <c r="F34" s="6">
        <v>130.70381243000006</v>
      </c>
      <c r="G34" s="7">
        <v>0.20371748898830763</v>
      </c>
      <c r="H34" s="7">
        <v>0.20441823039722948</v>
      </c>
    </row>
    <row r="99" spans="3:4" x14ac:dyDescent="0.25">
      <c r="C99" t="s">
        <v>229</v>
      </c>
      <c r="D99" t="s">
        <v>182</v>
      </c>
    </row>
    <row r="100" spans="3:4" x14ac:dyDescent="0.25">
      <c r="C100" s="117" t="s">
        <v>269</v>
      </c>
      <c r="D100" s="97">
        <f>I27</f>
        <v>0.91591761476227895</v>
      </c>
    </row>
    <row r="101" spans="3:4" x14ac:dyDescent="0.25">
      <c r="C101" s="93" t="s">
        <v>270</v>
      </c>
      <c r="D101" s="94">
        <f>I32</f>
        <v>5.5020223440609708E-2</v>
      </c>
    </row>
    <row r="102" spans="3:4" x14ac:dyDescent="0.25">
      <c r="C102" s="93" t="s">
        <v>271</v>
      </c>
      <c r="D102" s="95">
        <f>I30</f>
        <v>1.8122611604273104E-2</v>
      </c>
    </row>
    <row r="103" spans="3:4" x14ac:dyDescent="0.25">
      <c r="C103" s="98" t="s">
        <v>272</v>
      </c>
      <c r="D103" s="97">
        <f>I28+I29+I31+I33</f>
        <v>1.0939550192837919E-2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0" t="s">
        <v>273</v>
      </c>
      <c r="B2" s="20"/>
      <c r="C2" s="20"/>
      <c r="D2" s="20"/>
    </row>
    <row r="23" spans="1:9" ht="15.75" x14ac:dyDescent="0.25">
      <c r="A23" s="20" t="s">
        <v>274</v>
      </c>
      <c r="B23" s="20"/>
      <c r="C23" s="20"/>
      <c r="D23" s="20"/>
      <c r="E23" s="20"/>
    </row>
    <row r="24" spans="1:9" x14ac:dyDescent="0.25">
      <c r="A24" s="51" t="s">
        <v>87</v>
      </c>
    </row>
    <row r="25" spans="1:9" s="118" customFormat="1" ht="15" customHeight="1" x14ac:dyDescent="0.25">
      <c r="A25"/>
      <c r="B25"/>
      <c r="C25"/>
      <c r="D25"/>
      <c r="E25"/>
      <c r="F25" s="22" t="s">
        <v>17</v>
      </c>
      <c r="G25" s="22"/>
      <c r="H25" s="22"/>
      <c r="I25"/>
    </row>
    <row r="26" spans="1:9" s="118" customFormat="1" x14ac:dyDescent="0.25">
      <c r="A26" s="19" t="s">
        <v>160</v>
      </c>
      <c r="B26" s="19" t="s">
        <v>161</v>
      </c>
      <c r="C26" s="19" t="s">
        <v>21</v>
      </c>
      <c r="D26" s="19" t="s">
        <v>22</v>
      </c>
      <c r="E26" s="19" t="s">
        <v>23</v>
      </c>
      <c r="F26" s="19" t="s">
        <v>24</v>
      </c>
      <c r="G26" s="19" t="s">
        <v>25</v>
      </c>
      <c r="H26" s="19" t="s">
        <v>162</v>
      </c>
      <c r="I26" s="19" t="s">
        <v>26</v>
      </c>
    </row>
    <row r="27" spans="1:9" ht="22.5" x14ac:dyDescent="0.25">
      <c r="A27" s="3" t="s">
        <v>275</v>
      </c>
      <c r="B27" s="3" t="s">
        <v>276</v>
      </c>
      <c r="C27" s="5">
        <v>222.11972658000005</v>
      </c>
      <c r="D27" s="5">
        <v>283.00226811999994</v>
      </c>
      <c r="E27" s="5">
        <v>342.10478235000011</v>
      </c>
      <c r="F27" s="5">
        <v>59.102514230000139</v>
      </c>
      <c r="G27" s="4">
        <v>0.20884113269699736</v>
      </c>
      <c r="H27" s="4">
        <v>0.21201511072026588</v>
      </c>
      <c r="I27" s="4">
        <v>0.46786053121723847</v>
      </c>
    </row>
    <row r="28" spans="1:9" ht="22.5" x14ac:dyDescent="0.25">
      <c r="A28" s="3" t="s">
        <v>277</v>
      </c>
      <c r="B28" s="3" t="s">
        <v>278</v>
      </c>
      <c r="C28" s="5">
        <v>0.97780703000000002</v>
      </c>
      <c r="D28" s="5">
        <v>1.3052510100000001</v>
      </c>
      <c r="E28" s="5">
        <v>1.6996543800000001</v>
      </c>
      <c r="F28" s="5">
        <v>0.39440337000000009</v>
      </c>
      <c r="G28" s="4">
        <v>0.30216668439888822</v>
      </c>
      <c r="H28" s="4">
        <v>0.32483548057364231</v>
      </c>
      <c r="I28" s="4">
        <v>2.3244375470289473E-3</v>
      </c>
    </row>
    <row r="29" spans="1:9" ht="22.5" x14ac:dyDescent="0.25">
      <c r="A29" s="3" t="s">
        <v>279</v>
      </c>
      <c r="B29" s="3" t="s">
        <v>280</v>
      </c>
      <c r="C29" s="5">
        <v>1.9203138399999999</v>
      </c>
      <c r="D29" s="5">
        <v>2.3622253300000002</v>
      </c>
      <c r="E29" s="5">
        <v>2.8666897000000002</v>
      </c>
      <c r="F29" s="5">
        <v>0.50446437000000011</v>
      </c>
      <c r="G29" s="4">
        <v>0.21355472045505502</v>
      </c>
      <c r="H29" s="4">
        <v>0.2096633196413687</v>
      </c>
      <c r="I29" s="4">
        <v>3.9204683333097104E-3</v>
      </c>
    </row>
    <row r="30" spans="1:9" x14ac:dyDescent="0.25">
      <c r="A30" s="3" t="s">
        <v>281</v>
      </c>
      <c r="B30" s="3" t="s">
        <v>282</v>
      </c>
      <c r="C30" s="5">
        <v>71.178441240000012</v>
      </c>
      <c r="D30" s="5">
        <v>92.050985919999988</v>
      </c>
      <c r="E30" s="5">
        <v>118.56858008999998</v>
      </c>
      <c r="F30" s="5">
        <v>26.517594170000002</v>
      </c>
      <c r="G30" s="4">
        <v>0.28807506953859258</v>
      </c>
      <c r="H30" s="4">
        <v>0.26244059032403422</v>
      </c>
      <c r="I30" s="4">
        <v>0.16215370766090978</v>
      </c>
    </row>
    <row r="31" spans="1:9" ht="22.5" x14ac:dyDescent="0.25">
      <c r="A31" s="3" t="s">
        <v>283</v>
      </c>
      <c r="B31" s="3" t="s">
        <v>284</v>
      </c>
      <c r="C31" s="5">
        <v>148.27695216999999</v>
      </c>
      <c r="D31" s="5">
        <v>187.22447034000001</v>
      </c>
      <c r="E31" s="5">
        <v>225.62042224000001</v>
      </c>
      <c r="F31" s="5">
        <v>38.395951900000007</v>
      </c>
      <c r="G31" s="4">
        <v>0.20507977312085798</v>
      </c>
      <c r="H31" s="4">
        <v>0.21025932674749395</v>
      </c>
      <c r="I31" s="4">
        <v>0.3085571908043922</v>
      </c>
    </row>
    <row r="32" spans="1:9" ht="22.5" x14ac:dyDescent="0.25">
      <c r="A32" s="3" t="s">
        <v>285</v>
      </c>
      <c r="B32" s="3" t="s">
        <v>286</v>
      </c>
      <c r="C32" s="5">
        <v>0.36183281000000006</v>
      </c>
      <c r="D32" s="5">
        <v>0.39045237999999999</v>
      </c>
      <c r="E32" s="5">
        <v>0.43587328999999997</v>
      </c>
      <c r="F32" s="5">
        <v>4.5420909999999974E-2</v>
      </c>
      <c r="G32" s="4">
        <v>0.11632893619447261</v>
      </c>
      <c r="H32" s="4">
        <v>0.13861863135859695</v>
      </c>
      <c r="I32" s="4">
        <v>5.9609780255620961E-4</v>
      </c>
    </row>
    <row r="33" spans="1:9" ht="22.5" x14ac:dyDescent="0.25">
      <c r="A33" s="3" t="s">
        <v>287</v>
      </c>
      <c r="B33" s="3" t="s">
        <v>288</v>
      </c>
      <c r="C33" s="5">
        <v>12.45235302</v>
      </c>
      <c r="D33" s="5">
        <v>13.726896570000001</v>
      </c>
      <c r="E33" s="5">
        <v>15.199538839999995</v>
      </c>
      <c r="F33" s="5">
        <v>1.4726422699999959</v>
      </c>
      <c r="G33" s="4">
        <v>0.1072815157082513</v>
      </c>
      <c r="H33" s="4">
        <v>0.10776106243842395</v>
      </c>
      <c r="I33" s="4">
        <v>2.0786801830393779E-2</v>
      </c>
    </row>
    <row r="34" spans="1:9" ht="33.75" x14ac:dyDescent="0.25">
      <c r="A34" s="3" t="s">
        <v>289</v>
      </c>
      <c r="B34" s="3" t="s">
        <v>290</v>
      </c>
      <c r="C34" s="5">
        <v>18.557564279999998</v>
      </c>
      <c r="D34" s="5">
        <v>23.029969260000005</v>
      </c>
      <c r="E34" s="5">
        <v>24.715492149999999</v>
      </c>
      <c r="F34" s="5">
        <v>1.6855228899999932</v>
      </c>
      <c r="G34" s="4">
        <v>7.3188238810527731E-2</v>
      </c>
      <c r="H34" s="4">
        <v>9.3998279149885608E-2</v>
      </c>
      <c r="I34" s="4">
        <v>3.3800764804171067E-2</v>
      </c>
    </row>
    <row r="35" spans="1:9" x14ac:dyDescent="0.25">
      <c r="A35" s="18" t="s">
        <v>291</v>
      </c>
      <c r="B35" s="18" t="s">
        <v>292</v>
      </c>
      <c r="C35" s="6">
        <v>475.84499097000003</v>
      </c>
      <c r="D35" s="6">
        <v>603.0925189300001</v>
      </c>
      <c r="E35" s="6">
        <v>731.21103303999996</v>
      </c>
      <c r="F35" s="6">
        <v>128.11851410999989</v>
      </c>
      <c r="G35" s="7">
        <v>0.2124359200099287</v>
      </c>
      <c r="H35" s="7">
        <v>0.21315427574836027</v>
      </c>
    </row>
    <row r="99" spans="3:4" x14ac:dyDescent="0.25">
      <c r="C99" t="s">
        <v>229</v>
      </c>
      <c r="D99" t="s">
        <v>182</v>
      </c>
    </row>
    <row r="100" spans="3:4" x14ac:dyDescent="0.25">
      <c r="C100" s="117" t="s">
        <v>293</v>
      </c>
      <c r="D100" s="97">
        <f>I27</f>
        <v>0.46786053121723847</v>
      </c>
    </row>
    <row r="101" spans="3:4" x14ac:dyDescent="0.25">
      <c r="C101" s="93" t="s">
        <v>294</v>
      </c>
      <c r="D101" s="94">
        <f>I31</f>
        <v>0.3085571908043922</v>
      </c>
    </row>
    <row r="102" spans="3:4" x14ac:dyDescent="0.25">
      <c r="C102" s="93" t="s">
        <v>295</v>
      </c>
      <c r="D102" s="95">
        <f>I30</f>
        <v>0.16215370766090978</v>
      </c>
    </row>
    <row r="103" spans="3:4" x14ac:dyDescent="0.25">
      <c r="C103" s="98" t="s">
        <v>296</v>
      </c>
      <c r="D103" s="97">
        <f>I28+I29+I32+I33+I34</f>
        <v>6.1428570317459713E-2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66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89" customWidth="1"/>
    <col min="2" max="2" width="16" style="89"/>
    <col min="3" max="3" width="16" style="90"/>
  </cols>
  <sheetData>
    <row r="2" spans="1:3" ht="15.75" x14ac:dyDescent="0.25">
      <c r="A2" s="50" t="s">
        <v>85</v>
      </c>
      <c r="B2" s="50"/>
      <c r="C2" s="50"/>
    </row>
    <row r="22" spans="1:9" ht="15.75" x14ac:dyDescent="0.25">
      <c r="A22" s="20" t="s">
        <v>157</v>
      </c>
      <c r="B22" s="20"/>
      <c r="C22" s="20"/>
      <c r="D22" s="20"/>
    </row>
    <row r="23" spans="1:9" x14ac:dyDescent="0.25">
      <c r="A23" s="45" t="s">
        <v>87</v>
      </c>
    </row>
    <row r="24" spans="1:9" x14ac:dyDescent="0.25">
      <c r="G24" s="22" t="s">
        <v>17</v>
      </c>
      <c r="H24" s="22"/>
      <c r="I24" s="22"/>
    </row>
    <row r="25" spans="1:9" x14ac:dyDescent="0.25">
      <c r="A25" s="19" t="s">
        <v>18</v>
      </c>
      <c r="B25" s="19" t="s">
        <v>19</v>
      </c>
      <c r="C25" s="19" t="s">
        <v>20</v>
      </c>
      <c r="D25" s="2" t="s">
        <v>21</v>
      </c>
      <c r="E25" s="2" t="s">
        <v>22</v>
      </c>
      <c r="F25" s="2" t="s">
        <v>23</v>
      </c>
      <c r="G25" s="2" t="s">
        <v>24</v>
      </c>
      <c r="H25" s="2" t="s">
        <v>25</v>
      </c>
      <c r="I25" s="2" t="s">
        <v>26</v>
      </c>
    </row>
    <row r="26" spans="1:9" x14ac:dyDescent="0.25">
      <c r="A26" s="3">
        <v>1</v>
      </c>
      <c r="B26" s="3" t="s">
        <v>1</v>
      </c>
      <c r="C26" s="3" t="s">
        <v>105</v>
      </c>
      <c r="D26" s="5">
        <v>1406.6781714299996</v>
      </c>
      <c r="E26" s="5">
        <v>1457.0500295200006</v>
      </c>
      <c r="F26" s="5">
        <v>1495.3244829899991</v>
      </c>
      <c r="G26" s="5">
        <v>38.274453469998363</v>
      </c>
      <c r="H26" s="58">
        <v>2.6268455231154418E-2</v>
      </c>
      <c r="I26" s="4">
        <v>0.11589132077338299</v>
      </c>
    </row>
    <row r="27" spans="1:9" x14ac:dyDescent="0.25">
      <c r="A27" s="3">
        <v>2</v>
      </c>
      <c r="B27" s="3" t="s">
        <v>1</v>
      </c>
      <c r="C27" s="3" t="s">
        <v>106</v>
      </c>
      <c r="D27" s="5">
        <v>1114.8423855200001</v>
      </c>
      <c r="E27" s="5">
        <v>1158.7905995800002</v>
      </c>
      <c r="F27" s="5">
        <v>1215.9887340799994</v>
      </c>
      <c r="G27" s="5">
        <v>57.198134499999284</v>
      </c>
      <c r="H27" s="58">
        <v>4.9360198918364163E-2</v>
      </c>
      <c r="I27" s="4">
        <v>9.4242114030194488E-2</v>
      </c>
    </row>
    <row r="28" spans="1:9" x14ac:dyDescent="0.25">
      <c r="A28" s="3">
        <v>3</v>
      </c>
      <c r="B28" s="3" t="s">
        <v>1</v>
      </c>
      <c r="C28" s="3" t="s">
        <v>9</v>
      </c>
      <c r="D28" s="5">
        <v>1052.9299847700001</v>
      </c>
      <c r="E28" s="5">
        <v>1076.4364722900007</v>
      </c>
      <c r="F28" s="5">
        <v>1117.5317481699992</v>
      </c>
      <c r="G28" s="5">
        <v>41.095275879998447</v>
      </c>
      <c r="H28" s="58">
        <v>3.8177149267873418E-2</v>
      </c>
      <c r="I28" s="4">
        <v>8.6611455757509337E-2</v>
      </c>
    </row>
    <row r="29" spans="1:9" x14ac:dyDescent="0.25">
      <c r="A29" s="3">
        <v>4</v>
      </c>
      <c r="B29" s="3" t="s">
        <v>1</v>
      </c>
      <c r="C29" s="3" t="s">
        <v>107</v>
      </c>
      <c r="D29" s="5">
        <v>810.37459132000038</v>
      </c>
      <c r="E29" s="5">
        <v>820.07790851000027</v>
      </c>
      <c r="F29" s="5">
        <v>834.39995866000004</v>
      </c>
      <c r="G29" s="5">
        <v>14.322050149999857</v>
      </c>
      <c r="H29" s="58">
        <v>1.7464255531552599E-2</v>
      </c>
      <c r="I29" s="4">
        <v>6.4668046542651514E-2</v>
      </c>
    </row>
    <row r="30" spans="1:9" x14ac:dyDescent="0.25">
      <c r="A30" s="3">
        <v>5</v>
      </c>
      <c r="B30" s="3" t="s">
        <v>1</v>
      </c>
      <c r="C30" s="3" t="s">
        <v>10</v>
      </c>
      <c r="D30" s="5">
        <v>594.14764851999962</v>
      </c>
      <c r="E30" s="5">
        <v>603.02067522000004</v>
      </c>
      <c r="F30" s="5">
        <v>615.2824122400001</v>
      </c>
      <c r="G30" s="5">
        <v>12.261737020000099</v>
      </c>
      <c r="H30" s="58">
        <v>2.0333858396358716E-2</v>
      </c>
      <c r="I30" s="4">
        <v>4.768589842155592E-2</v>
      </c>
    </row>
    <row r="31" spans="1:9" x14ac:dyDescent="0.25">
      <c r="A31" s="3">
        <v>6</v>
      </c>
      <c r="B31" s="3" t="s">
        <v>1</v>
      </c>
      <c r="C31" s="3" t="s">
        <v>108</v>
      </c>
      <c r="D31" s="5">
        <v>566.2065412200003</v>
      </c>
      <c r="E31" s="5">
        <v>576.04794107999976</v>
      </c>
      <c r="F31" s="5">
        <v>581.12163632999955</v>
      </c>
      <c r="G31" s="5">
        <v>5.0736952499997612</v>
      </c>
      <c r="H31" s="58">
        <v>8.8077656184090795E-3</v>
      </c>
      <c r="I31" s="4">
        <v>4.5038354370824284E-2</v>
      </c>
    </row>
    <row r="32" spans="1:9" x14ac:dyDescent="0.25">
      <c r="A32" s="3">
        <v>7</v>
      </c>
      <c r="B32" s="3" t="s">
        <v>1</v>
      </c>
      <c r="C32" s="3" t="s">
        <v>109</v>
      </c>
      <c r="D32" s="5">
        <v>528.84177856000031</v>
      </c>
      <c r="E32" s="5">
        <v>532.71077214000024</v>
      </c>
      <c r="F32" s="5">
        <v>538.22473688000014</v>
      </c>
      <c r="G32" s="5">
        <v>5.5139647399998308</v>
      </c>
      <c r="H32" s="58">
        <v>1.0350766360231816E-2</v>
      </c>
      <c r="I32" s="4">
        <v>4.1713739285005019E-2</v>
      </c>
    </row>
    <row r="33" spans="1:9" x14ac:dyDescent="0.25">
      <c r="A33" s="3">
        <v>8</v>
      </c>
      <c r="B33" s="3" t="s">
        <v>1</v>
      </c>
      <c r="C33" s="3" t="s">
        <v>8</v>
      </c>
      <c r="D33" s="5">
        <v>480.16524276000001</v>
      </c>
      <c r="E33" s="5">
        <v>484.33293928000012</v>
      </c>
      <c r="F33" s="5">
        <v>485.73198828000011</v>
      </c>
      <c r="G33" s="5">
        <v>1.399049</v>
      </c>
      <c r="H33" s="4">
        <v>2.8886100583615042E-3</v>
      </c>
      <c r="I33" s="4">
        <v>3.7645422317362731E-2</v>
      </c>
    </row>
    <row r="34" spans="1:9" x14ac:dyDescent="0.25">
      <c r="A34" s="3">
        <v>9</v>
      </c>
      <c r="B34" s="3" t="s">
        <v>1</v>
      </c>
      <c r="C34" s="3" t="s">
        <v>110</v>
      </c>
      <c r="D34" s="5">
        <v>463.20021785000023</v>
      </c>
      <c r="E34" s="5">
        <v>472.78169267000004</v>
      </c>
      <c r="F34" s="5">
        <v>473.82442674999976</v>
      </c>
      <c r="G34" s="5">
        <v>1.0427340799997449</v>
      </c>
      <c r="H34" s="4">
        <v>2.2055297321496958E-3</v>
      </c>
      <c r="I34" s="4">
        <v>3.6722557047249117E-2</v>
      </c>
    </row>
    <row r="35" spans="1:9" x14ac:dyDescent="0.25">
      <c r="A35" s="3">
        <v>10</v>
      </c>
      <c r="B35" s="3" t="s">
        <v>1</v>
      </c>
      <c r="C35" s="3" t="s">
        <v>4</v>
      </c>
      <c r="D35" s="5">
        <v>421.98942983000006</v>
      </c>
      <c r="E35" s="5">
        <v>425.55785900000006</v>
      </c>
      <c r="F35" s="5">
        <v>429.30031250000013</v>
      </c>
      <c r="G35" s="5">
        <v>3.7424535000000594</v>
      </c>
      <c r="H35" s="58">
        <v>8.7942295526965211E-3</v>
      </c>
      <c r="I35" s="4">
        <v>3.327182881709282E-2</v>
      </c>
    </row>
    <row r="36" spans="1:9" x14ac:dyDescent="0.25">
      <c r="A36" s="3">
        <v>11</v>
      </c>
      <c r="B36" s="3" t="s">
        <v>1</v>
      </c>
      <c r="C36" s="3" t="s">
        <v>111</v>
      </c>
      <c r="D36" s="5">
        <v>396.75487757000008</v>
      </c>
      <c r="E36" s="5">
        <v>400.97044775000006</v>
      </c>
      <c r="F36" s="5">
        <v>405.8228138799999</v>
      </c>
      <c r="G36" s="5">
        <v>4.8523661299998162</v>
      </c>
      <c r="H36" s="58">
        <v>1.2101555506717055E-2</v>
      </c>
      <c r="I36" s="4">
        <v>3.1452265000357464E-2</v>
      </c>
    </row>
    <row r="37" spans="1:9" x14ac:dyDescent="0.25">
      <c r="A37" s="3">
        <v>12</v>
      </c>
      <c r="B37" s="3" t="s">
        <v>1</v>
      </c>
      <c r="C37" s="3" t="s">
        <v>5</v>
      </c>
      <c r="D37" s="5">
        <v>382.00569289000009</v>
      </c>
      <c r="E37" s="5">
        <v>393.57097773999999</v>
      </c>
      <c r="F37" s="5">
        <v>401.86622718999996</v>
      </c>
      <c r="G37" s="5">
        <v>8.295249449999929</v>
      </c>
      <c r="H37" s="58">
        <v>2.1076882999944976E-2</v>
      </c>
      <c r="I37" s="4">
        <v>3.114561981232335E-2</v>
      </c>
    </row>
    <row r="38" spans="1:9" x14ac:dyDescent="0.25">
      <c r="A38" s="3">
        <v>13</v>
      </c>
      <c r="B38" s="3" t="s">
        <v>1</v>
      </c>
      <c r="C38" s="3" t="s">
        <v>112</v>
      </c>
      <c r="D38" s="5">
        <v>377.79054495000008</v>
      </c>
      <c r="E38" s="5">
        <v>393.09233017000003</v>
      </c>
      <c r="F38" s="5">
        <v>398.02852183999994</v>
      </c>
      <c r="G38" s="5">
        <v>4.9361916699998973</v>
      </c>
      <c r="H38" s="58">
        <v>1.2557333967480745E-2</v>
      </c>
      <c r="I38" s="4">
        <v>3.0848188220177368E-2</v>
      </c>
    </row>
    <row r="39" spans="1:9" x14ac:dyDescent="0.25">
      <c r="A39" s="3">
        <v>14</v>
      </c>
      <c r="B39" s="3" t="s">
        <v>1</v>
      </c>
      <c r="C39" s="3" t="s">
        <v>113</v>
      </c>
      <c r="D39" s="5">
        <v>383.50431815999997</v>
      </c>
      <c r="E39" s="5">
        <v>396.37992072999992</v>
      </c>
      <c r="F39" s="5">
        <v>397.79953564999994</v>
      </c>
      <c r="G39" s="5">
        <v>1.4196149200000168</v>
      </c>
      <c r="H39" s="4">
        <v>3.5814501334617515E-3</v>
      </c>
      <c r="I39" s="4">
        <v>3.0830441227935993E-2</v>
      </c>
    </row>
    <row r="40" spans="1:9" x14ac:dyDescent="0.25">
      <c r="A40" s="3">
        <v>15</v>
      </c>
      <c r="B40" s="3" t="s">
        <v>1</v>
      </c>
      <c r="C40" s="3" t="s">
        <v>114</v>
      </c>
      <c r="D40" s="5">
        <v>381.6701215600001</v>
      </c>
      <c r="E40" s="5">
        <v>383.59888643000011</v>
      </c>
      <c r="F40" s="5">
        <v>386.84435694000001</v>
      </c>
      <c r="G40" s="5">
        <v>3.2454705099998713</v>
      </c>
      <c r="H40" s="58">
        <v>8.4605837629096216E-3</v>
      </c>
      <c r="I40" s="4">
        <v>2.9981387965949895E-2</v>
      </c>
    </row>
    <row r="41" spans="1:9" ht="22.5" x14ac:dyDescent="0.25">
      <c r="A41" s="3">
        <v>16</v>
      </c>
      <c r="B41" s="3" t="s">
        <v>1</v>
      </c>
      <c r="C41" s="3" t="s">
        <v>115</v>
      </c>
      <c r="D41" s="5">
        <v>335.21582890999997</v>
      </c>
      <c r="E41" s="5">
        <v>340.37429664000007</v>
      </c>
      <c r="F41" s="5">
        <v>337.16470079999982</v>
      </c>
      <c r="G41" s="5">
        <v>-3.2095958400002123</v>
      </c>
      <c r="H41" s="48">
        <v>-9.4296069699847818E-3</v>
      </c>
      <c r="I41" s="4">
        <v>2.6131092574464197E-2</v>
      </c>
    </row>
    <row r="42" spans="1:9" x14ac:dyDescent="0.25">
      <c r="A42" s="3">
        <v>17</v>
      </c>
      <c r="B42" s="3" t="s">
        <v>1</v>
      </c>
      <c r="C42" s="3" t="s">
        <v>7</v>
      </c>
      <c r="D42" s="5">
        <v>326.76429001999975</v>
      </c>
      <c r="E42" s="5">
        <v>330.58335115999984</v>
      </c>
      <c r="F42" s="5">
        <v>331.10053383000002</v>
      </c>
      <c r="G42" s="5">
        <v>0.51718267000019547</v>
      </c>
      <c r="H42" s="4">
        <v>1.564454677422285E-3</v>
      </c>
      <c r="I42" s="4">
        <v>2.5661104737350518E-2</v>
      </c>
    </row>
    <row r="43" spans="1:9" x14ac:dyDescent="0.25">
      <c r="A43" s="3">
        <v>18</v>
      </c>
      <c r="B43" s="3" t="s">
        <v>1</v>
      </c>
      <c r="C43" s="3" t="s">
        <v>116</v>
      </c>
      <c r="D43" s="5">
        <v>265.34920535000015</v>
      </c>
      <c r="E43" s="5">
        <v>265.38511869000018</v>
      </c>
      <c r="F43" s="5">
        <v>269.60445530999999</v>
      </c>
      <c r="G43" s="5">
        <v>4.2193366199997966</v>
      </c>
      <c r="H43" s="58">
        <v>1.5898919430099839E-2</v>
      </c>
      <c r="I43" s="4">
        <v>2.0895007583764263E-2</v>
      </c>
    </row>
    <row r="44" spans="1:9" x14ac:dyDescent="0.25">
      <c r="A44" s="3">
        <v>19</v>
      </c>
      <c r="B44" s="3" t="s">
        <v>1</v>
      </c>
      <c r="C44" s="3" t="s">
        <v>117</v>
      </c>
      <c r="D44" s="5">
        <v>235.14720655999997</v>
      </c>
      <c r="E44" s="5">
        <v>237.26396377999998</v>
      </c>
      <c r="F44" s="5">
        <v>236.81716520000001</v>
      </c>
      <c r="G44" s="5">
        <v>-0.44679857999995348</v>
      </c>
      <c r="H44" s="49">
        <v>-1.8831287013911723E-3</v>
      </c>
      <c r="I44" s="4">
        <v>1.8353912056571327E-2</v>
      </c>
    </row>
    <row r="45" spans="1:9" x14ac:dyDescent="0.25">
      <c r="A45" s="3">
        <v>20</v>
      </c>
      <c r="B45" s="3" t="s">
        <v>1</v>
      </c>
      <c r="C45" s="3" t="s">
        <v>118</v>
      </c>
      <c r="D45" s="5">
        <v>222.90642003000002</v>
      </c>
      <c r="E45" s="5">
        <v>225.19916583999995</v>
      </c>
      <c r="F45" s="5">
        <v>229.33449490999999</v>
      </c>
      <c r="G45" s="5">
        <v>4.1353290700000525</v>
      </c>
      <c r="H45" s="58">
        <v>1.8362985735649356E-2</v>
      </c>
      <c r="I45" s="4">
        <v>1.7773986727531121E-2</v>
      </c>
    </row>
    <row r="46" spans="1:9" x14ac:dyDescent="0.25">
      <c r="A46" s="3">
        <v>21</v>
      </c>
      <c r="B46" s="3" t="s">
        <v>1</v>
      </c>
      <c r="C46" s="3" t="s">
        <v>119</v>
      </c>
      <c r="D46" s="5">
        <v>220.04868266000008</v>
      </c>
      <c r="E46" s="5">
        <v>220.42603171000002</v>
      </c>
      <c r="F46" s="5">
        <v>224.05045797999995</v>
      </c>
      <c r="G46" s="5">
        <v>3.624426269999951</v>
      </c>
      <c r="H46" s="58">
        <v>1.6442823208686938E-2</v>
      </c>
      <c r="I46" s="4">
        <v>1.7364460884947072E-2</v>
      </c>
    </row>
    <row r="47" spans="1:9" x14ac:dyDescent="0.25">
      <c r="A47" s="3">
        <v>22</v>
      </c>
      <c r="B47" s="3" t="s">
        <v>1</v>
      </c>
      <c r="C47" s="3" t="s">
        <v>120</v>
      </c>
      <c r="D47" s="5">
        <v>185.22994239999991</v>
      </c>
      <c r="E47" s="5">
        <v>187.50637840000007</v>
      </c>
      <c r="F47" s="5">
        <v>183.02165221999991</v>
      </c>
      <c r="G47" s="5">
        <v>-4.4847261800001563</v>
      </c>
      <c r="H47" s="48">
        <v>-2.3917725990275723E-2</v>
      </c>
      <c r="I47" s="4">
        <v>1.4184627649171187E-2</v>
      </c>
    </row>
    <row r="48" spans="1:9" x14ac:dyDescent="0.25">
      <c r="A48" s="3">
        <v>23</v>
      </c>
      <c r="B48" s="3" t="s">
        <v>1</v>
      </c>
      <c r="C48" s="3" t="s">
        <v>121</v>
      </c>
      <c r="D48" s="5">
        <v>140.39139051000009</v>
      </c>
      <c r="E48" s="5">
        <v>142.55513292999998</v>
      </c>
      <c r="F48" s="5">
        <v>144.24468520999997</v>
      </c>
      <c r="G48" s="5">
        <v>1.6895522800000011</v>
      </c>
      <c r="H48" s="58">
        <v>1.1851921746161438E-2</v>
      </c>
      <c r="I48" s="4">
        <v>1.1179317448278256E-2</v>
      </c>
    </row>
    <row r="49" spans="1:9" x14ac:dyDescent="0.25">
      <c r="A49" s="3">
        <v>24</v>
      </c>
      <c r="B49" s="3" t="s">
        <v>1</v>
      </c>
      <c r="C49" s="3" t="s">
        <v>11</v>
      </c>
      <c r="D49" s="5">
        <v>116.38320887000002</v>
      </c>
      <c r="E49" s="5">
        <v>117.55342095000003</v>
      </c>
      <c r="F49" s="5">
        <v>119.61333256000002</v>
      </c>
      <c r="G49" s="5">
        <v>2.0599116099999843</v>
      </c>
      <c r="H49" s="58">
        <v>1.7523195780717805E-2</v>
      </c>
      <c r="I49" s="4">
        <v>9.2703271097160315E-3</v>
      </c>
    </row>
    <row r="50" spans="1:9" ht="22.5" x14ac:dyDescent="0.25">
      <c r="A50" s="3">
        <v>25</v>
      </c>
      <c r="B50" s="3" t="s">
        <v>1</v>
      </c>
      <c r="C50" s="3" t="s">
        <v>122</v>
      </c>
      <c r="D50" s="5">
        <v>106.92467725</v>
      </c>
      <c r="E50" s="5">
        <v>108.33715274000002</v>
      </c>
      <c r="F50" s="5">
        <v>110.22233415000012</v>
      </c>
      <c r="G50" s="5">
        <v>1.8851814100001008</v>
      </c>
      <c r="H50" s="58">
        <v>1.740106106096748E-2</v>
      </c>
      <c r="I50" s="4">
        <v>8.5425016634694557E-3</v>
      </c>
    </row>
    <row r="51" spans="1:9" x14ac:dyDescent="0.25">
      <c r="A51" s="3">
        <v>26</v>
      </c>
      <c r="B51" s="3" t="s">
        <v>1</v>
      </c>
      <c r="C51" s="3" t="s">
        <v>123</v>
      </c>
      <c r="D51" s="5">
        <v>108.40700070999996</v>
      </c>
      <c r="E51" s="5">
        <v>110.11879300000005</v>
      </c>
      <c r="F51" s="5">
        <v>109.65047768999997</v>
      </c>
      <c r="G51" s="5">
        <v>-0.4683153100000918</v>
      </c>
      <c r="H51" s="49">
        <v>-4.2528191350598215E-3</v>
      </c>
      <c r="I51" s="4">
        <v>8.4981813830245761E-3</v>
      </c>
    </row>
    <row r="52" spans="1:9" x14ac:dyDescent="0.25">
      <c r="A52" s="3">
        <v>27</v>
      </c>
      <c r="B52" s="3" t="s">
        <v>2</v>
      </c>
      <c r="C52" s="3" t="s">
        <v>124</v>
      </c>
      <c r="D52" s="5">
        <v>94.614953319999984</v>
      </c>
      <c r="E52" s="5">
        <v>96.144591889999973</v>
      </c>
      <c r="F52" s="5">
        <v>101.98520937000004</v>
      </c>
      <c r="G52" s="5">
        <v>5.8406174800000636</v>
      </c>
      <c r="H52" s="58">
        <v>6.0748268469248641E-2</v>
      </c>
      <c r="I52" s="4">
        <v>7.9041042580979045E-3</v>
      </c>
    </row>
    <row r="53" spans="1:9" x14ac:dyDescent="0.25">
      <c r="A53" s="3">
        <v>28</v>
      </c>
      <c r="B53" s="3" t="s">
        <v>1</v>
      </c>
      <c r="C53" s="3" t="s">
        <v>6</v>
      </c>
      <c r="D53" s="5">
        <v>94.481714019999984</v>
      </c>
      <c r="E53" s="5">
        <v>95.779023989999999</v>
      </c>
      <c r="F53" s="5">
        <v>97.601195419999982</v>
      </c>
      <c r="G53" s="5">
        <v>1.8221714299999923</v>
      </c>
      <c r="H53" s="58">
        <v>1.9024744188145412E-2</v>
      </c>
      <c r="I53" s="4">
        <v>7.5643324074166898E-3</v>
      </c>
    </row>
    <row r="54" spans="1:9" x14ac:dyDescent="0.25">
      <c r="A54" s="3">
        <v>29</v>
      </c>
      <c r="B54" s="3" t="s">
        <v>2</v>
      </c>
      <c r="C54" s="3" t="s">
        <v>3</v>
      </c>
      <c r="D54" s="5">
        <v>85.723368480000047</v>
      </c>
      <c r="E54" s="5">
        <v>86.658592289999973</v>
      </c>
      <c r="F54" s="5">
        <v>89.725128589999954</v>
      </c>
      <c r="G54" s="5">
        <v>3.0665362999999823</v>
      </c>
      <c r="H54" s="58">
        <v>3.5386407959846898E-2</v>
      </c>
      <c r="I54" s="4">
        <v>6.9539178801276049E-3</v>
      </c>
    </row>
    <row r="55" spans="1:9" x14ac:dyDescent="0.25">
      <c r="A55" s="3">
        <v>30</v>
      </c>
      <c r="B55" s="3" t="s">
        <v>2</v>
      </c>
      <c r="C55" s="3" t="s">
        <v>125</v>
      </c>
      <c r="D55" s="5">
        <v>87.08139383999999</v>
      </c>
      <c r="E55" s="5">
        <v>87.107729390000017</v>
      </c>
      <c r="F55" s="5">
        <v>86.972411160000007</v>
      </c>
      <c r="G55" s="5">
        <v>-0.13531823000000417</v>
      </c>
      <c r="H55" s="52">
        <v>-1.5534583549314596E-3</v>
      </c>
      <c r="I55" s="4">
        <v>6.740575517110374E-3</v>
      </c>
    </row>
    <row r="56" spans="1:9" x14ac:dyDescent="0.25">
      <c r="A56" s="3">
        <v>31</v>
      </c>
      <c r="B56" s="3" t="s">
        <v>2</v>
      </c>
      <c r="C56" s="3" t="s">
        <v>14</v>
      </c>
      <c r="D56" s="5">
        <v>72.080125419999987</v>
      </c>
      <c r="E56" s="5">
        <v>72.78819095999998</v>
      </c>
      <c r="F56" s="5">
        <v>73.06101473999999</v>
      </c>
      <c r="G56" s="5">
        <v>0.27282378000001611</v>
      </c>
      <c r="H56" s="57">
        <v>3.7481873969081561E-3</v>
      </c>
      <c r="I56" s="4">
        <v>5.6624081204981053E-3</v>
      </c>
    </row>
    <row r="57" spans="1:9" ht="22.5" x14ac:dyDescent="0.25">
      <c r="A57" s="3">
        <v>32</v>
      </c>
      <c r="B57" s="3" t="s">
        <v>2</v>
      </c>
      <c r="C57" s="3" t="s">
        <v>126</v>
      </c>
      <c r="D57" s="5">
        <v>58.685700449999977</v>
      </c>
      <c r="E57" s="5">
        <v>60.006033810000012</v>
      </c>
      <c r="F57" s="5">
        <v>55.831551640000008</v>
      </c>
      <c r="G57" s="5">
        <v>-4.1744821700000019</v>
      </c>
      <c r="H57" s="48">
        <v>-6.9567706861244416E-2</v>
      </c>
      <c r="I57" s="4">
        <v>4.3270824051840342E-3</v>
      </c>
    </row>
    <row r="58" spans="1:9" x14ac:dyDescent="0.25">
      <c r="A58" s="3">
        <v>33</v>
      </c>
      <c r="B58" s="3" t="s">
        <v>2</v>
      </c>
      <c r="C58" s="3" t="s">
        <v>13</v>
      </c>
      <c r="D58" s="5">
        <v>53.550125009999981</v>
      </c>
      <c r="E58" s="5">
        <v>53.399441200000012</v>
      </c>
      <c r="F58" s="5">
        <v>53.629581850000022</v>
      </c>
      <c r="G58" s="5">
        <v>0.23014065000001341</v>
      </c>
      <c r="H58" s="4">
        <v>4.3097950995040256E-3</v>
      </c>
      <c r="I58" s="4">
        <v>4.1564243372067622E-3</v>
      </c>
    </row>
    <row r="59" spans="1:9" x14ac:dyDescent="0.25">
      <c r="A59" s="3">
        <v>34</v>
      </c>
      <c r="B59" s="3" t="s">
        <v>2</v>
      </c>
      <c r="C59" s="3" t="s">
        <v>127</v>
      </c>
      <c r="D59" s="5">
        <v>52.085349789999995</v>
      </c>
      <c r="E59" s="5">
        <v>52.279074990000012</v>
      </c>
      <c r="F59" s="5">
        <v>52.679939760000003</v>
      </c>
      <c r="G59" s="5">
        <v>0.40086476999999582</v>
      </c>
      <c r="H59" s="58">
        <v>7.6677862046463834E-3</v>
      </c>
      <c r="I59" s="4">
        <v>4.0828247423870239E-3</v>
      </c>
    </row>
    <row r="60" spans="1:9" x14ac:dyDescent="0.25">
      <c r="A60" s="3">
        <v>35</v>
      </c>
      <c r="B60" s="3" t="s">
        <v>2</v>
      </c>
      <c r="C60" s="3" t="s">
        <v>12</v>
      </c>
      <c r="D60" s="5">
        <v>46.860441790000024</v>
      </c>
      <c r="E60" s="5">
        <v>48.255290750000022</v>
      </c>
      <c r="F60" s="5">
        <v>48.673911619999977</v>
      </c>
      <c r="G60" s="5">
        <v>0.41862086999995263</v>
      </c>
      <c r="H60" s="58">
        <v>8.6751289546411533E-3</v>
      </c>
      <c r="I60" s="4">
        <v>3.7723477205224344E-3</v>
      </c>
    </row>
    <row r="61" spans="1:9" x14ac:dyDescent="0.25">
      <c r="A61" s="3">
        <v>36</v>
      </c>
      <c r="B61" s="3" t="s">
        <v>2</v>
      </c>
      <c r="C61" s="3" t="s">
        <v>128</v>
      </c>
      <c r="D61" s="5">
        <v>43.007155850000011</v>
      </c>
      <c r="E61" s="5">
        <v>44.121703899999993</v>
      </c>
      <c r="F61" s="5">
        <v>45.422821450000001</v>
      </c>
      <c r="G61" s="5">
        <v>1.3011175500000118</v>
      </c>
      <c r="H61" s="58">
        <v>2.9489286110730012E-2</v>
      </c>
      <c r="I61" s="4">
        <v>3.5203802458768801E-3</v>
      </c>
    </row>
    <row r="62" spans="1:9" x14ac:dyDescent="0.25">
      <c r="A62" s="3">
        <v>37</v>
      </c>
      <c r="B62" s="3" t="s">
        <v>2</v>
      </c>
      <c r="C62" s="3" t="s">
        <v>129</v>
      </c>
      <c r="D62" s="5">
        <v>40.888680980000004</v>
      </c>
      <c r="E62" s="5">
        <v>41.158715790000016</v>
      </c>
      <c r="F62" s="5">
        <v>43.743582130000014</v>
      </c>
      <c r="G62" s="5">
        <v>2.5848663400000036</v>
      </c>
      <c r="H62" s="58">
        <v>6.2802405040733242E-2</v>
      </c>
      <c r="I62" s="4">
        <v>3.3902350734389473E-3</v>
      </c>
    </row>
    <row r="63" spans="1:9" x14ac:dyDescent="0.25">
      <c r="A63" s="3">
        <v>38</v>
      </c>
      <c r="B63" s="3" t="s">
        <v>2</v>
      </c>
      <c r="C63" s="3" t="s">
        <v>130</v>
      </c>
      <c r="D63" s="5">
        <v>37.675790190000022</v>
      </c>
      <c r="E63" s="5">
        <v>38.587886320000003</v>
      </c>
      <c r="F63" s="5">
        <v>38.671924829999995</v>
      </c>
      <c r="G63" s="5">
        <v>8.4038509999997915E-2</v>
      </c>
      <c r="H63" s="57">
        <v>2.1778469362920502E-3</v>
      </c>
      <c r="I63" s="4">
        <v>2.9971691739014072E-3</v>
      </c>
    </row>
    <row r="64" spans="1:9" x14ac:dyDescent="0.25">
      <c r="A64" s="3">
        <v>39</v>
      </c>
      <c r="B64" s="3" t="s">
        <v>2</v>
      </c>
      <c r="C64" s="3" t="s">
        <v>131</v>
      </c>
      <c r="D64" s="5">
        <v>24.443250429999996</v>
      </c>
      <c r="E64" s="5">
        <v>25.171980519999998</v>
      </c>
      <c r="F64" s="5">
        <v>25.260986600000006</v>
      </c>
      <c r="G64" s="5">
        <v>8.9006080000005663E-2</v>
      </c>
      <c r="H64" s="57">
        <v>3.5359188336129247E-3</v>
      </c>
      <c r="I64" s="4">
        <v>1.9577885164154766E-3</v>
      </c>
    </row>
    <row r="65" spans="1:9" x14ac:dyDescent="0.25">
      <c r="A65" s="3">
        <v>40</v>
      </c>
      <c r="B65" s="3" t="s">
        <v>15</v>
      </c>
      <c r="C65" s="3" t="s">
        <v>132</v>
      </c>
      <c r="D65" s="5">
        <v>17.689683509999991</v>
      </c>
      <c r="E65" s="5">
        <v>17.509658769999998</v>
      </c>
      <c r="F65" s="5">
        <v>17.641378800000005</v>
      </c>
      <c r="G65" s="5">
        <v>0.13172003000000493</v>
      </c>
      <c r="H65" s="58">
        <v>7.522706851699824E-3</v>
      </c>
      <c r="I65" s="4">
        <v>1.3672501939562187E-3</v>
      </c>
    </row>
    <row r="66" spans="1:9" x14ac:dyDescent="0.25">
      <c r="A66" s="21" t="s">
        <v>0</v>
      </c>
      <c r="B66" s="21"/>
      <c r="C66" s="18" t="s">
        <v>16</v>
      </c>
      <c r="D66" s="6">
        <v>12432.737133259996</v>
      </c>
      <c r="E66" s="6">
        <v>12678.690172520002</v>
      </c>
      <c r="F66" s="6">
        <v>12902.8168202</v>
      </c>
      <c r="G66" s="6">
        <v>224.12664767999649</v>
      </c>
      <c r="H66" s="7">
        <v>1.7677429184741196E-2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4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6" ht="15.75" x14ac:dyDescent="0.25">
      <c r="A2" s="17" t="s">
        <v>297</v>
      </c>
      <c r="B2" s="17"/>
      <c r="C2" s="17"/>
    </row>
    <row r="3" spans="1:6" ht="15.75" thickBot="1" x14ac:dyDescent="0.3"/>
    <row r="4" spans="1:6" ht="15.75" thickBot="1" x14ac:dyDescent="0.3">
      <c r="D4" s="119" t="s">
        <v>268</v>
      </c>
      <c r="E4" s="119" t="s">
        <v>292</v>
      </c>
      <c r="F4" s="119" t="s">
        <v>298</v>
      </c>
    </row>
    <row r="5" spans="1:6" ht="15.75" thickBot="1" x14ac:dyDescent="0.3">
      <c r="A5" s="119" t="s">
        <v>18</v>
      </c>
      <c r="B5" s="119" t="s">
        <v>19</v>
      </c>
      <c r="C5" s="119" t="s">
        <v>20</v>
      </c>
      <c r="D5" s="120">
        <v>44713</v>
      </c>
      <c r="E5" s="120">
        <v>44713</v>
      </c>
      <c r="F5" s="120">
        <v>44713</v>
      </c>
    </row>
    <row r="6" spans="1:6" x14ac:dyDescent="0.25">
      <c r="A6" s="3">
        <v>1</v>
      </c>
      <c r="B6" s="8" t="s">
        <v>1</v>
      </c>
      <c r="C6" s="8" t="s">
        <v>108</v>
      </c>
      <c r="D6" s="5">
        <v>35.317143019999996</v>
      </c>
      <c r="E6" s="5">
        <v>30.885259410000007</v>
      </c>
      <c r="F6" s="5">
        <f>+D6-E6</f>
        <v>4.4318836099999892</v>
      </c>
    </row>
    <row r="7" spans="1:6" x14ac:dyDescent="0.25">
      <c r="A7" s="3">
        <f>1+A6</f>
        <v>2</v>
      </c>
      <c r="B7" s="8" t="s">
        <v>1</v>
      </c>
      <c r="C7" s="8" t="s">
        <v>106</v>
      </c>
      <c r="D7" s="5">
        <v>75.997103159999995</v>
      </c>
      <c r="E7" s="5">
        <v>72.178900739999989</v>
      </c>
      <c r="F7" s="5">
        <f>+D7-E7</f>
        <v>3.8182024200000058</v>
      </c>
    </row>
    <row r="8" spans="1:6" x14ac:dyDescent="0.25">
      <c r="A8" s="3">
        <f>1+A7</f>
        <v>3</v>
      </c>
      <c r="B8" s="8" t="s">
        <v>1</v>
      </c>
      <c r="C8" s="8" t="s">
        <v>8</v>
      </c>
      <c r="D8" s="5">
        <v>28.40685504</v>
      </c>
      <c r="E8" s="5">
        <v>25.025760470000005</v>
      </c>
      <c r="F8" s="5">
        <f>+D8-E8</f>
        <v>3.3810945699999948</v>
      </c>
    </row>
    <row r="9" spans="1:6" x14ac:dyDescent="0.25">
      <c r="A9" s="3">
        <f>1+A8</f>
        <v>4</v>
      </c>
      <c r="B9" s="8" t="s">
        <v>1</v>
      </c>
      <c r="C9" s="8" t="s">
        <v>107</v>
      </c>
      <c r="D9" s="5">
        <v>49.662377939999999</v>
      </c>
      <c r="E9" s="5">
        <v>46.30964170999998</v>
      </c>
      <c r="F9" s="5">
        <f>+D9-E9</f>
        <v>3.3527362300000192</v>
      </c>
    </row>
    <row r="10" spans="1:6" x14ac:dyDescent="0.25">
      <c r="A10" s="3">
        <f>1+A9</f>
        <v>5</v>
      </c>
      <c r="B10" s="8" t="s">
        <v>1</v>
      </c>
      <c r="C10" s="8" t="s">
        <v>9</v>
      </c>
      <c r="D10" s="5">
        <v>63.835768459999983</v>
      </c>
      <c r="E10" s="5">
        <v>60.648409559999997</v>
      </c>
      <c r="F10" s="5">
        <f>+D10-E10</f>
        <v>3.1873588999999853</v>
      </c>
    </row>
    <row r="11" spans="1:6" x14ac:dyDescent="0.25">
      <c r="A11" s="3">
        <f>1+A10</f>
        <v>6</v>
      </c>
      <c r="B11" s="8" t="s">
        <v>1</v>
      </c>
      <c r="C11" s="8" t="s">
        <v>4</v>
      </c>
      <c r="D11" s="5">
        <v>24.424397080000002</v>
      </c>
      <c r="E11" s="5">
        <v>22.533163619999996</v>
      </c>
      <c r="F11" s="5">
        <f>+D11-E11</f>
        <v>1.8912334600000058</v>
      </c>
    </row>
    <row r="12" spans="1:6" x14ac:dyDescent="0.25">
      <c r="A12" s="3">
        <f>1+A11</f>
        <v>7</v>
      </c>
      <c r="B12" s="8" t="s">
        <v>1</v>
      </c>
      <c r="C12" s="8" t="s">
        <v>5</v>
      </c>
      <c r="D12" s="5">
        <v>21.329138450000006</v>
      </c>
      <c r="E12" s="5">
        <v>19.539906110000008</v>
      </c>
      <c r="F12" s="5">
        <f>+D12-E12</f>
        <v>1.7892323399999981</v>
      </c>
    </row>
    <row r="13" spans="1:6" x14ac:dyDescent="0.25">
      <c r="A13" s="3">
        <f>1+A12</f>
        <v>8</v>
      </c>
      <c r="B13" s="8" t="s">
        <v>1</v>
      </c>
      <c r="C13" s="8" t="s">
        <v>105</v>
      </c>
      <c r="D13" s="5">
        <v>87.347549560000019</v>
      </c>
      <c r="E13" s="5">
        <v>85.568861410000011</v>
      </c>
      <c r="F13" s="5">
        <f>+D13-E13</f>
        <v>1.7786881500000078</v>
      </c>
    </row>
    <row r="14" spans="1:6" x14ac:dyDescent="0.25">
      <c r="A14" s="3">
        <f>1+A13</f>
        <v>9</v>
      </c>
      <c r="B14" s="8" t="s">
        <v>1</v>
      </c>
      <c r="C14" s="8" t="s">
        <v>114</v>
      </c>
      <c r="D14" s="5">
        <v>21.723663509999998</v>
      </c>
      <c r="E14" s="5">
        <v>20.02392665</v>
      </c>
      <c r="F14" s="5">
        <f>+D14-E14</f>
        <v>1.699736859999998</v>
      </c>
    </row>
    <row r="15" spans="1:6" x14ac:dyDescent="0.25">
      <c r="A15" s="3">
        <f>1+A14</f>
        <v>10</v>
      </c>
      <c r="B15" s="8" t="s">
        <v>1</v>
      </c>
      <c r="C15" s="8" t="s">
        <v>10</v>
      </c>
      <c r="D15" s="5">
        <v>33.411591129999998</v>
      </c>
      <c r="E15" s="5">
        <v>31.760640719999998</v>
      </c>
      <c r="F15" s="5">
        <f>+D15-E15</f>
        <v>1.6509504100000001</v>
      </c>
    </row>
    <row r="16" spans="1:6" x14ac:dyDescent="0.25">
      <c r="A16" s="3">
        <f>1+A15</f>
        <v>11</v>
      </c>
      <c r="B16" s="8" t="s">
        <v>1</v>
      </c>
      <c r="C16" s="8" t="s">
        <v>111</v>
      </c>
      <c r="D16" s="5">
        <v>23.466519899999998</v>
      </c>
      <c r="E16" s="5">
        <v>21.888536630000004</v>
      </c>
      <c r="F16" s="5">
        <f>+D16-E16</f>
        <v>1.5779832699999936</v>
      </c>
    </row>
    <row r="17" spans="1:6" x14ac:dyDescent="0.25">
      <c r="A17" s="3">
        <f>1+A16</f>
        <v>12</v>
      </c>
      <c r="B17" s="8" t="s">
        <v>1</v>
      </c>
      <c r="C17" s="8" t="s">
        <v>113</v>
      </c>
      <c r="D17" s="5">
        <v>26.233771300000001</v>
      </c>
      <c r="E17" s="5">
        <v>24.790243250000007</v>
      </c>
      <c r="F17" s="5">
        <f>+D17-E17</f>
        <v>1.4435280499999941</v>
      </c>
    </row>
    <row r="18" spans="1:6" x14ac:dyDescent="0.25">
      <c r="A18" s="3">
        <f>1+A17</f>
        <v>13</v>
      </c>
      <c r="B18" s="8" t="s">
        <v>1</v>
      </c>
      <c r="C18" s="8" t="s">
        <v>109</v>
      </c>
      <c r="D18" s="5">
        <v>30.896523330000008</v>
      </c>
      <c r="E18" s="5">
        <v>29.514211620000005</v>
      </c>
      <c r="F18" s="5">
        <f>+D18-E18</f>
        <v>1.3823117100000033</v>
      </c>
    </row>
    <row r="19" spans="1:6" x14ac:dyDescent="0.25">
      <c r="A19" s="3">
        <f>1+A18</f>
        <v>14</v>
      </c>
      <c r="B19" s="8" t="s">
        <v>1</v>
      </c>
      <c r="C19" s="8" t="s">
        <v>116</v>
      </c>
      <c r="D19" s="5">
        <v>16.177269060000004</v>
      </c>
      <c r="E19" s="5">
        <v>14.846560870000001</v>
      </c>
      <c r="F19" s="5">
        <f>+D19-E19</f>
        <v>1.3307081900000028</v>
      </c>
    </row>
    <row r="20" spans="1:6" x14ac:dyDescent="0.25">
      <c r="A20" s="3">
        <f>1+A19</f>
        <v>15</v>
      </c>
      <c r="B20" s="8" t="s">
        <v>1</v>
      </c>
      <c r="C20" s="8" t="s">
        <v>7</v>
      </c>
      <c r="D20" s="5">
        <v>19.44708009</v>
      </c>
      <c r="E20" s="5">
        <v>18.184507440000001</v>
      </c>
      <c r="F20" s="5">
        <f>+D20-E20</f>
        <v>1.2625726499999992</v>
      </c>
    </row>
    <row r="21" spans="1:6" x14ac:dyDescent="0.25">
      <c r="A21" s="3">
        <f>1+A20</f>
        <v>16</v>
      </c>
      <c r="B21" s="8" t="s">
        <v>1</v>
      </c>
      <c r="C21" s="8" t="s">
        <v>110</v>
      </c>
      <c r="D21" s="5">
        <v>30.912723629999999</v>
      </c>
      <c r="E21" s="5">
        <v>29.75623689</v>
      </c>
      <c r="F21" s="5">
        <f>+D21-E21</f>
        <v>1.1564867399999983</v>
      </c>
    </row>
    <row r="22" spans="1:6" x14ac:dyDescent="0.25">
      <c r="A22" s="3">
        <f>1+A21</f>
        <v>17</v>
      </c>
      <c r="B22" s="8" t="s">
        <v>1</v>
      </c>
      <c r="C22" s="8" t="s">
        <v>117</v>
      </c>
      <c r="D22" s="5">
        <v>13.71893708</v>
      </c>
      <c r="E22" s="5">
        <v>12.769415149999999</v>
      </c>
      <c r="F22" s="5">
        <f>+D22-E22</f>
        <v>0.94952193000000129</v>
      </c>
    </row>
    <row r="23" spans="1:6" x14ac:dyDescent="0.25">
      <c r="A23" s="3">
        <f>1+A22</f>
        <v>18</v>
      </c>
      <c r="B23" s="8" t="s">
        <v>1</v>
      </c>
      <c r="C23" s="8" t="s">
        <v>6</v>
      </c>
      <c r="D23" s="5">
        <v>6.8100551100000004</v>
      </c>
      <c r="E23" s="5">
        <v>5.9153741400000008</v>
      </c>
      <c r="F23" s="5">
        <f>+D23-E23</f>
        <v>0.89468096999999958</v>
      </c>
    </row>
    <row r="24" spans="1:6" x14ac:dyDescent="0.25">
      <c r="A24" s="3">
        <f>1+A23</f>
        <v>19</v>
      </c>
      <c r="B24" s="8" t="s">
        <v>1</v>
      </c>
      <c r="C24" s="8" t="s">
        <v>3</v>
      </c>
      <c r="D24" s="5">
        <v>6.7149868599999998</v>
      </c>
      <c r="E24" s="5">
        <v>5.9749226200000001</v>
      </c>
      <c r="F24" s="5">
        <f>+D24-E24</f>
        <v>0.74006423999999971</v>
      </c>
    </row>
    <row r="25" spans="1:6" x14ac:dyDescent="0.25">
      <c r="A25" s="3">
        <f>1+A24</f>
        <v>20</v>
      </c>
      <c r="B25" s="8" t="s">
        <v>1</v>
      </c>
      <c r="C25" s="8" t="s">
        <v>112</v>
      </c>
      <c r="D25" s="5">
        <v>25.001400789999998</v>
      </c>
      <c r="E25" s="5">
        <v>24.263313280000006</v>
      </c>
      <c r="F25" s="5">
        <f>+D25-E25</f>
        <v>0.73808750999999262</v>
      </c>
    </row>
    <row r="26" spans="1:6" x14ac:dyDescent="0.25">
      <c r="A26" s="3">
        <f>1+A25</f>
        <v>21</v>
      </c>
      <c r="B26" s="8" t="s">
        <v>1</v>
      </c>
      <c r="C26" s="8" t="s">
        <v>120</v>
      </c>
      <c r="D26" s="5">
        <v>10.132901390000002</v>
      </c>
      <c r="E26" s="5">
        <v>9.5495500300000007</v>
      </c>
      <c r="F26" s="5">
        <f>+D26-E26</f>
        <v>0.58335136000000176</v>
      </c>
    </row>
    <row r="27" spans="1:6" x14ac:dyDescent="0.25">
      <c r="A27" s="3">
        <f>1+A26</f>
        <v>22</v>
      </c>
      <c r="B27" s="8" t="s">
        <v>1</v>
      </c>
      <c r="C27" s="8" t="s">
        <v>11</v>
      </c>
      <c r="D27" s="5">
        <v>6.9917054099999989</v>
      </c>
      <c r="E27" s="5">
        <v>6.5158952899999978</v>
      </c>
      <c r="F27" s="5">
        <f>+D27-E27</f>
        <v>0.47581012000000111</v>
      </c>
    </row>
    <row r="28" spans="1:6" x14ac:dyDescent="0.25">
      <c r="A28" s="3">
        <f>1+A27</f>
        <v>23</v>
      </c>
      <c r="B28" s="8" t="s">
        <v>1</v>
      </c>
      <c r="C28" s="8" t="s">
        <v>125</v>
      </c>
      <c r="D28" s="5">
        <v>6.033695279999999</v>
      </c>
      <c r="E28" s="5">
        <v>5.5690147899999989</v>
      </c>
      <c r="F28" s="5">
        <f>+D28-E28</f>
        <v>0.46468049000000011</v>
      </c>
    </row>
    <row r="29" spans="1:6" x14ac:dyDescent="0.25">
      <c r="A29" s="3">
        <f>1+A28</f>
        <v>24</v>
      </c>
      <c r="B29" s="8" t="s">
        <v>1</v>
      </c>
      <c r="C29" s="8" t="s">
        <v>118</v>
      </c>
      <c r="D29" s="5">
        <v>14.349283080000001</v>
      </c>
      <c r="E29" s="5">
        <v>13.938254490000004</v>
      </c>
      <c r="F29" s="5">
        <f>+D29-E29</f>
        <v>0.41102858999999725</v>
      </c>
    </row>
    <row r="30" spans="1:6" x14ac:dyDescent="0.25">
      <c r="A30" s="3">
        <f>1+A29</f>
        <v>25</v>
      </c>
      <c r="B30" s="8" t="s">
        <v>1</v>
      </c>
      <c r="C30" s="8" t="s">
        <v>124</v>
      </c>
      <c r="D30" s="5">
        <v>6.0311940499999999</v>
      </c>
      <c r="E30" s="5">
        <v>5.6553329000000003</v>
      </c>
      <c r="F30" s="5">
        <f>+D30-E30</f>
        <v>0.37586114999999953</v>
      </c>
    </row>
    <row r="31" spans="1:6" x14ac:dyDescent="0.25">
      <c r="A31" s="3">
        <f>1+A30</f>
        <v>26</v>
      </c>
      <c r="B31" s="8" t="s">
        <v>2</v>
      </c>
      <c r="C31" s="8" t="s">
        <v>128</v>
      </c>
      <c r="D31" s="5">
        <v>3.1075782399999996</v>
      </c>
      <c r="E31" s="5">
        <v>2.7750393900000003</v>
      </c>
      <c r="F31" s="5">
        <f>+D31-E31</f>
        <v>0.33253884999999928</v>
      </c>
    </row>
    <row r="32" spans="1:6" x14ac:dyDescent="0.25">
      <c r="A32" s="3">
        <f>1+A31</f>
        <v>27</v>
      </c>
      <c r="B32" s="8" t="s">
        <v>2</v>
      </c>
      <c r="C32" s="8" t="s">
        <v>14</v>
      </c>
      <c r="D32" s="5">
        <v>4.9555958799999988</v>
      </c>
      <c r="E32" s="5">
        <v>4.7122973900000007</v>
      </c>
      <c r="F32" s="5">
        <f>+D32-E32</f>
        <v>0.24329848999999815</v>
      </c>
    </row>
    <row r="33" spans="1:6" x14ac:dyDescent="0.25">
      <c r="A33" s="3">
        <f>1+A32</f>
        <v>28</v>
      </c>
      <c r="B33" s="8" t="s">
        <v>2</v>
      </c>
      <c r="C33" s="8" t="s">
        <v>130</v>
      </c>
      <c r="D33" s="5">
        <v>2.9041776800000001</v>
      </c>
      <c r="E33" s="5">
        <v>2.6669308799999998</v>
      </c>
      <c r="F33" s="5">
        <f>+D33-E33</f>
        <v>0.23724680000000031</v>
      </c>
    </row>
    <row r="34" spans="1:6" ht="22.5" x14ac:dyDescent="0.25">
      <c r="A34" s="3">
        <f>1+A33</f>
        <v>29</v>
      </c>
      <c r="B34" s="8" t="s">
        <v>1</v>
      </c>
      <c r="C34" s="8" t="s">
        <v>122</v>
      </c>
      <c r="D34" s="5">
        <v>6.8358527800000006</v>
      </c>
      <c r="E34" s="5">
        <v>6.6484607499999981</v>
      </c>
      <c r="F34" s="5">
        <f>+D34-E34</f>
        <v>0.18739203000000249</v>
      </c>
    </row>
    <row r="35" spans="1:6" x14ac:dyDescent="0.25">
      <c r="A35" s="3">
        <f>1+A34</f>
        <v>30</v>
      </c>
      <c r="B35" s="8" t="s">
        <v>2</v>
      </c>
      <c r="C35" s="8" t="s">
        <v>12</v>
      </c>
      <c r="D35" s="5">
        <v>3.5040278800000002</v>
      </c>
      <c r="E35" s="5">
        <v>3.3398850099999997</v>
      </c>
      <c r="F35" s="5">
        <f>+D35-E35</f>
        <v>0.1641428700000005</v>
      </c>
    </row>
    <row r="36" spans="1:6" x14ac:dyDescent="0.25">
      <c r="A36" s="3">
        <f>1+A35</f>
        <v>31</v>
      </c>
      <c r="B36" s="8" t="s">
        <v>1</v>
      </c>
      <c r="C36" s="8" t="s">
        <v>119</v>
      </c>
      <c r="D36" s="5">
        <v>13.800528749999998</v>
      </c>
      <c r="E36" s="5">
        <v>13.686278919999999</v>
      </c>
      <c r="F36" s="5">
        <f>+D36-E36</f>
        <v>0.11424982999999855</v>
      </c>
    </row>
    <row r="37" spans="1:6" x14ac:dyDescent="0.25">
      <c r="A37" s="3">
        <f>1+A36</f>
        <v>32</v>
      </c>
      <c r="B37" s="8" t="s">
        <v>2</v>
      </c>
      <c r="C37" s="8" t="s">
        <v>131</v>
      </c>
      <c r="D37" s="5">
        <v>1.8014645000000002</v>
      </c>
      <c r="E37" s="5">
        <v>1.7203503099999997</v>
      </c>
      <c r="F37" s="5">
        <f>+D37-E37</f>
        <v>8.111419000000053E-2</v>
      </c>
    </row>
    <row r="38" spans="1:6" x14ac:dyDescent="0.25">
      <c r="A38" s="3">
        <f>1+A37</f>
        <v>33</v>
      </c>
      <c r="B38" s="8" t="s">
        <v>2</v>
      </c>
      <c r="C38" s="8" t="s">
        <v>127</v>
      </c>
      <c r="D38" s="5">
        <v>3.5707961500000001</v>
      </c>
      <c r="E38" s="5">
        <v>3.4966370499999999</v>
      </c>
      <c r="F38" s="5">
        <f>+D38-E38</f>
        <v>7.4159100000000144E-2</v>
      </c>
    </row>
    <row r="39" spans="1:6" x14ac:dyDescent="0.25">
      <c r="A39" s="3">
        <f>1+A38</f>
        <v>34</v>
      </c>
      <c r="B39" s="8" t="s">
        <v>2</v>
      </c>
      <c r="C39" s="8" t="s">
        <v>129</v>
      </c>
      <c r="D39" s="5">
        <v>2.4799487800000004</v>
      </c>
      <c r="E39" s="5">
        <v>2.4315490300000002</v>
      </c>
      <c r="F39" s="5">
        <f>+D39-E39</f>
        <v>4.8399750000000186E-2</v>
      </c>
    </row>
    <row r="40" spans="1:6" x14ac:dyDescent="0.25">
      <c r="A40" s="3">
        <f>1+A39</f>
        <v>35</v>
      </c>
      <c r="B40" s="8" t="s">
        <v>2</v>
      </c>
      <c r="C40" s="8" t="s">
        <v>13</v>
      </c>
      <c r="D40" s="5">
        <v>3.1499471800000007</v>
      </c>
      <c r="E40" s="5">
        <v>3.1223630900000008</v>
      </c>
      <c r="F40" s="5">
        <f>+D40-E40</f>
        <v>2.758408999999995E-2</v>
      </c>
    </row>
    <row r="41" spans="1:6" x14ac:dyDescent="0.25">
      <c r="A41" s="3">
        <f t="shared" ref="A41:A45" si="0">1+A40</f>
        <v>36</v>
      </c>
      <c r="B41" s="8" t="s">
        <v>1</v>
      </c>
      <c r="C41" s="8" t="s">
        <v>123</v>
      </c>
      <c r="D41" s="5">
        <v>8.8227068800000001</v>
      </c>
      <c r="E41" s="5">
        <v>8.7975260299999984</v>
      </c>
      <c r="F41" s="5">
        <f>+D41-E41</f>
        <v>2.5180850000001698E-2</v>
      </c>
    </row>
    <row r="42" spans="1:6" x14ac:dyDescent="0.25">
      <c r="A42" s="3">
        <f t="shared" si="0"/>
        <v>37</v>
      </c>
      <c r="B42" s="8" t="s">
        <v>15</v>
      </c>
      <c r="C42" s="8" t="s">
        <v>132</v>
      </c>
      <c r="D42" s="5">
        <v>0.89537886</v>
      </c>
      <c r="E42" s="5">
        <v>0.88505338000000011</v>
      </c>
      <c r="F42" s="5">
        <f>+D42-E42</f>
        <v>1.0325479999999887E-2</v>
      </c>
    </row>
    <row r="43" spans="1:6" ht="22.5" x14ac:dyDescent="0.25">
      <c r="A43" s="3">
        <f t="shared" si="0"/>
        <v>38</v>
      </c>
      <c r="B43" s="8" t="s">
        <v>2</v>
      </c>
      <c r="C43" s="8" t="s">
        <v>126</v>
      </c>
      <c r="D43" s="5">
        <v>2.7542375199999998</v>
      </c>
      <c r="E43" s="5">
        <v>2.7530619000000005</v>
      </c>
      <c r="F43" s="5">
        <f>+D43-E43</f>
        <v>1.1756199999992667E-3</v>
      </c>
    </row>
    <row r="44" spans="1:6" x14ac:dyDescent="0.25">
      <c r="A44" s="3">
        <f t="shared" si="0"/>
        <v>39</v>
      </c>
      <c r="B44" s="8" t="s">
        <v>1</v>
      </c>
      <c r="C44" s="8" t="s">
        <v>121</v>
      </c>
      <c r="D44" s="5">
        <v>9.4018419599999987</v>
      </c>
      <c r="E44" s="5">
        <v>9.519461249999992</v>
      </c>
      <c r="F44" s="121">
        <f>+D44-E44</f>
        <v>-0.11761928999999327</v>
      </c>
    </row>
    <row r="45" spans="1:6" ht="22.5" x14ac:dyDescent="0.25">
      <c r="A45" s="3">
        <f t="shared" si="0"/>
        <v>40</v>
      </c>
      <c r="B45" s="8" t="s">
        <v>1</v>
      </c>
      <c r="C45" s="8" t="s">
        <v>115</v>
      </c>
      <c r="D45" s="5">
        <v>19.939574370000006</v>
      </c>
      <c r="E45" s="5">
        <v>21.050298869999999</v>
      </c>
      <c r="F45" s="121">
        <f>+D45-E45</f>
        <v>-1.1107244999999928</v>
      </c>
    </row>
    <row r="46" spans="1:6" x14ac:dyDescent="0.25">
      <c r="A46" s="122" t="s">
        <v>0</v>
      </c>
      <c r="B46" s="122"/>
      <c r="C46" s="123" t="s">
        <v>299</v>
      </c>
      <c r="D46" s="124">
        <v>772.29729112000007</v>
      </c>
      <c r="E46" s="124">
        <v>731.21103303999996</v>
      </c>
      <c r="F46" s="124">
        <f t="shared" ref="F6:F46" si="1">+D46-E46</f>
        <v>41.086258080000107</v>
      </c>
    </row>
  </sheetData>
  <sortState xmlns:xlrd2="http://schemas.microsoft.com/office/spreadsheetml/2017/richdata2" ref="A6:F45">
    <sortCondition descending="1" ref="F6:F45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66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44" t="s">
        <v>76</v>
      </c>
      <c r="B2" s="44"/>
      <c r="C2" s="44"/>
    </row>
    <row r="20" spans="1:7" ht="15.75" x14ac:dyDescent="0.25">
      <c r="A20" s="44" t="s">
        <v>75</v>
      </c>
      <c r="B20" s="44"/>
      <c r="C20" s="44"/>
    </row>
    <row r="22" spans="1:7" x14ac:dyDescent="0.25">
      <c r="D22" s="40" t="s">
        <v>32</v>
      </c>
      <c r="E22" s="40"/>
      <c r="F22" s="40"/>
    </row>
    <row r="23" spans="1:7" x14ac:dyDescent="0.25">
      <c r="D23" s="41" t="s">
        <v>42</v>
      </c>
      <c r="E23" s="41"/>
      <c r="F23" s="41"/>
    </row>
    <row r="24" spans="1:7" ht="15" customHeight="1" x14ac:dyDescent="0.25">
      <c r="D24" s="42" t="s">
        <v>52</v>
      </c>
      <c r="E24" s="42"/>
      <c r="F24" s="42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8</v>
      </c>
      <c r="D26" s="39">
        <v>0.47485678259991065</v>
      </c>
      <c r="E26" s="39">
        <v>0.47540029970368636</v>
      </c>
      <c r="F26" s="39">
        <v>0.57240543537639454</v>
      </c>
      <c r="G26" s="55">
        <v>9.7005135672708187E-2</v>
      </c>
    </row>
    <row r="27" spans="1:7" x14ac:dyDescent="0.25">
      <c r="A27" s="37">
        <v>2</v>
      </c>
      <c r="B27" s="37" t="s">
        <v>1</v>
      </c>
      <c r="C27" s="37" t="s">
        <v>108</v>
      </c>
      <c r="D27" s="39">
        <v>0.65089818981263958</v>
      </c>
      <c r="E27" s="39">
        <v>0.61508242021947235</v>
      </c>
      <c r="F27" s="39">
        <v>0.6251424430367063</v>
      </c>
      <c r="G27" s="55">
        <v>1.0060022817233949E-2</v>
      </c>
    </row>
    <row r="28" spans="1:7" x14ac:dyDescent="0.25">
      <c r="A28" s="37">
        <v>3</v>
      </c>
      <c r="B28" s="37" t="s">
        <v>1</v>
      </c>
      <c r="C28" s="37" t="s">
        <v>6</v>
      </c>
      <c r="D28" s="39">
        <v>0.68128319007278315</v>
      </c>
      <c r="E28" s="39">
        <v>0.71853605693543965</v>
      </c>
      <c r="F28" s="39">
        <v>0.69862834757003922</v>
      </c>
      <c r="G28" s="27">
        <v>-1.9907709365400428E-2</v>
      </c>
    </row>
    <row r="29" spans="1:7" x14ac:dyDescent="0.25">
      <c r="A29" s="37">
        <v>4</v>
      </c>
      <c r="B29" s="37" t="s">
        <v>1</v>
      </c>
      <c r="C29" s="37" t="s">
        <v>111</v>
      </c>
      <c r="D29" s="39">
        <v>0.73093206357622487</v>
      </c>
      <c r="E29" s="39">
        <v>0.7269277722287365</v>
      </c>
      <c r="F29" s="39">
        <v>0.74409347979127349</v>
      </c>
      <c r="G29" s="55">
        <v>1.7165707562536991E-2</v>
      </c>
    </row>
    <row r="30" spans="1:7" x14ac:dyDescent="0.25">
      <c r="A30" s="37">
        <v>5</v>
      </c>
      <c r="B30" s="37" t="s">
        <v>1</v>
      </c>
      <c r="C30" s="37" t="s">
        <v>3</v>
      </c>
      <c r="D30" s="38">
        <v>0.85006367980718833</v>
      </c>
      <c r="E30" s="38">
        <v>0.81912197087324135</v>
      </c>
      <c r="F30" s="39">
        <v>0.75816324230488152</v>
      </c>
      <c r="G30" s="27">
        <v>-6.0958728568359821E-2</v>
      </c>
    </row>
    <row r="31" spans="1:7" x14ac:dyDescent="0.25">
      <c r="A31" s="37">
        <v>6</v>
      </c>
      <c r="B31" s="37" t="s">
        <v>1</v>
      </c>
      <c r="C31" s="37" t="s">
        <v>5</v>
      </c>
      <c r="D31" s="39">
        <v>0.76668560258497853</v>
      </c>
      <c r="E31" s="39">
        <v>0.76346255681622976</v>
      </c>
      <c r="F31" s="39">
        <v>0.76820886022923218</v>
      </c>
      <c r="G31" s="55">
        <v>4.7463034130024173E-3</v>
      </c>
    </row>
    <row r="32" spans="1:7" x14ac:dyDescent="0.25">
      <c r="A32" s="37">
        <v>7</v>
      </c>
      <c r="B32" s="37" t="s">
        <v>1</v>
      </c>
      <c r="C32" s="37" t="s">
        <v>106</v>
      </c>
      <c r="D32" s="39">
        <v>0.75761130500205653</v>
      </c>
      <c r="E32" s="39">
        <v>0.75278613731817856</v>
      </c>
      <c r="F32" s="39">
        <v>0.77366883637248374</v>
      </c>
      <c r="G32" s="55">
        <v>2.0882699054305176E-2</v>
      </c>
    </row>
    <row r="33" spans="1:7" x14ac:dyDescent="0.25">
      <c r="A33" s="37">
        <v>8</v>
      </c>
      <c r="B33" s="37" t="s">
        <v>1</v>
      </c>
      <c r="C33" s="37" t="s">
        <v>116</v>
      </c>
      <c r="D33" s="39">
        <v>0.72524093164354964</v>
      </c>
      <c r="E33" s="39">
        <v>0.73597337181347389</v>
      </c>
      <c r="F33" s="39">
        <v>0.7748358031145236</v>
      </c>
      <c r="G33" s="55">
        <v>3.8862431301049716E-2</v>
      </c>
    </row>
    <row r="34" spans="1:7" x14ac:dyDescent="0.25">
      <c r="A34" s="37">
        <v>9</v>
      </c>
      <c r="B34" s="37" t="s">
        <v>1</v>
      </c>
      <c r="C34" s="37" t="s">
        <v>7</v>
      </c>
      <c r="D34" s="39">
        <v>0.79260999840034607</v>
      </c>
      <c r="E34" s="39">
        <v>0.77872130327339473</v>
      </c>
      <c r="F34" s="39">
        <v>0.78501258902311621</v>
      </c>
      <c r="G34" s="55">
        <v>6.2912857497214869E-3</v>
      </c>
    </row>
    <row r="35" spans="1:7" x14ac:dyDescent="0.25">
      <c r="A35" s="37">
        <v>10</v>
      </c>
      <c r="B35" s="37" t="s">
        <v>1</v>
      </c>
      <c r="C35" s="37" t="s">
        <v>4</v>
      </c>
      <c r="D35" s="39">
        <v>0.79395600663259724</v>
      </c>
      <c r="E35" s="39">
        <v>0.77593251448464928</v>
      </c>
      <c r="F35" s="39">
        <v>0.7859804969237868</v>
      </c>
      <c r="G35" s="55">
        <v>1.0047982439137515E-2</v>
      </c>
    </row>
    <row r="36" spans="1:7" x14ac:dyDescent="0.25">
      <c r="A36" s="37">
        <v>11</v>
      </c>
      <c r="B36" s="37" t="s">
        <v>1</v>
      </c>
      <c r="C36" s="37" t="s">
        <v>124</v>
      </c>
      <c r="D36" s="39">
        <v>0.77815695297405552</v>
      </c>
      <c r="E36" s="39">
        <v>0.77915290845207463</v>
      </c>
      <c r="F36" s="39">
        <v>0.79996336356574482</v>
      </c>
      <c r="G36" s="55">
        <v>2.081045511367019E-2</v>
      </c>
    </row>
    <row r="37" spans="1:7" x14ac:dyDescent="0.25">
      <c r="A37" s="37">
        <v>12</v>
      </c>
      <c r="B37" s="37" t="s">
        <v>1</v>
      </c>
      <c r="C37" s="37" t="s">
        <v>117</v>
      </c>
      <c r="D37" s="38">
        <v>0.85790426402371633</v>
      </c>
      <c r="E37" s="38">
        <v>0.83886900315890478</v>
      </c>
      <c r="F37" s="38">
        <v>0.81371934322632267</v>
      </c>
      <c r="G37" s="27">
        <v>-2.5149659932582114E-2</v>
      </c>
    </row>
    <row r="38" spans="1:7" x14ac:dyDescent="0.25">
      <c r="A38" s="37">
        <v>13</v>
      </c>
      <c r="B38" s="37" t="s">
        <v>1</v>
      </c>
      <c r="C38" s="37" t="s">
        <v>9</v>
      </c>
      <c r="D38" s="38">
        <v>0.8027023956315068</v>
      </c>
      <c r="E38" s="39">
        <v>0.79558417256294822</v>
      </c>
      <c r="F38" s="38">
        <v>0.8167362248565635</v>
      </c>
      <c r="G38" s="55">
        <v>2.1152052293615276E-2</v>
      </c>
    </row>
    <row r="39" spans="1:7" x14ac:dyDescent="0.25">
      <c r="A39" s="37">
        <v>14</v>
      </c>
      <c r="B39" s="37" t="s">
        <v>1</v>
      </c>
      <c r="C39" s="37" t="s">
        <v>107</v>
      </c>
      <c r="D39" s="38">
        <v>0.85335107718607339</v>
      </c>
      <c r="E39" s="38">
        <v>0.84693046169659814</v>
      </c>
      <c r="F39" s="38">
        <v>0.83052054390300534</v>
      </c>
      <c r="G39" s="27">
        <v>-1.6409917793592799E-2</v>
      </c>
    </row>
    <row r="40" spans="1:7" x14ac:dyDescent="0.25">
      <c r="A40" s="37">
        <v>15</v>
      </c>
      <c r="B40" s="37" t="s">
        <v>1</v>
      </c>
      <c r="C40" s="37" t="s">
        <v>10</v>
      </c>
      <c r="D40" s="38">
        <v>0.84782115117952095</v>
      </c>
      <c r="E40" s="38">
        <v>0.84158289296436528</v>
      </c>
      <c r="F40" s="38">
        <v>0.8599570403916651</v>
      </c>
      <c r="G40" s="55">
        <v>1.8374147427299814E-2</v>
      </c>
    </row>
    <row r="41" spans="1:7" x14ac:dyDescent="0.25">
      <c r="A41" s="37">
        <v>16</v>
      </c>
      <c r="B41" s="37" t="s">
        <v>1</v>
      </c>
      <c r="C41" s="37" t="s">
        <v>11</v>
      </c>
      <c r="D41" s="36">
        <v>0.95208422768235978</v>
      </c>
      <c r="E41" s="38">
        <v>0.90569746469487211</v>
      </c>
      <c r="F41" s="38">
        <v>0.87391167077049448</v>
      </c>
      <c r="G41" s="27">
        <v>-3.1785793924377637E-2</v>
      </c>
    </row>
    <row r="42" spans="1:7" x14ac:dyDescent="0.25">
      <c r="A42" s="37">
        <v>17</v>
      </c>
      <c r="B42" s="37" t="s">
        <v>1</v>
      </c>
      <c r="C42" s="37" t="s">
        <v>110</v>
      </c>
      <c r="D42" s="38">
        <v>0.82858652222507168</v>
      </c>
      <c r="E42" s="38">
        <v>0.82786680875089569</v>
      </c>
      <c r="F42" s="38">
        <v>0.88381255029075079</v>
      </c>
      <c r="G42" s="55">
        <v>5.5945741539855098E-2</v>
      </c>
    </row>
    <row r="43" spans="1:7" x14ac:dyDescent="0.25">
      <c r="A43" s="37">
        <v>18</v>
      </c>
      <c r="B43" s="37" t="s">
        <v>1</v>
      </c>
      <c r="C43" s="37" t="s">
        <v>118</v>
      </c>
      <c r="D43" s="38">
        <v>0.80552735611248327</v>
      </c>
      <c r="E43" s="38">
        <v>0.85296289740515763</v>
      </c>
      <c r="F43" s="38">
        <v>0.8996369181824817</v>
      </c>
      <c r="G43" s="55">
        <v>4.6674020777324077E-2</v>
      </c>
    </row>
    <row r="44" spans="1:7" x14ac:dyDescent="0.25">
      <c r="A44" s="37">
        <v>19</v>
      </c>
      <c r="B44" s="37" t="s">
        <v>1</v>
      </c>
      <c r="C44" s="37" t="s">
        <v>105</v>
      </c>
      <c r="D44" s="38">
        <v>0.83041266497779964</v>
      </c>
      <c r="E44" s="38">
        <v>0.90150905710641271</v>
      </c>
      <c r="F44" s="38">
        <v>0.9225765273236386</v>
      </c>
      <c r="G44" s="55">
        <v>2.1067470217225881E-2</v>
      </c>
    </row>
    <row r="45" spans="1:7" x14ac:dyDescent="0.25">
      <c r="A45" s="37">
        <v>20</v>
      </c>
      <c r="B45" s="37" t="s">
        <v>1</v>
      </c>
      <c r="C45" s="37" t="s">
        <v>109</v>
      </c>
      <c r="D45" s="36">
        <v>0.99585528388193933</v>
      </c>
      <c r="E45" s="36">
        <v>0.9771160604675222</v>
      </c>
      <c r="F45" s="38">
        <v>0.94029687465156642</v>
      </c>
      <c r="G45" s="27">
        <v>-3.6819185815955779E-2</v>
      </c>
    </row>
    <row r="46" spans="1:7" x14ac:dyDescent="0.25">
      <c r="A46" s="37">
        <v>21</v>
      </c>
      <c r="B46" s="37" t="s">
        <v>1</v>
      </c>
      <c r="C46" s="37" t="s">
        <v>122</v>
      </c>
      <c r="D46" s="38">
        <v>0.92445866174739533</v>
      </c>
      <c r="E46" s="38">
        <v>0.93636631029689743</v>
      </c>
      <c r="F46" s="38">
        <v>0.94162318283110202</v>
      </c>
      <c r="G46" s="55">
        <v>5.256872534204593E-3</v>
      </c>
    </row>
    <row r="47" spans="1:7" x14ac:dyDescent="0.25">
      <c r="A47" s="37">
        <v>22</v>
      </c>
      <c r="B47" s="37" t="s">
        <v>1</v>
      </c>
      <c r="C47" s="37" t="s">
        <v>119</v>
      </c>
      <c r="D47" s="36">
        <v>0.97003502077282744</v>
      </c>
      <c r="E47" s="36">
        <v>0.9682670699089444</v>
      </c>
      <c r="F47" s="38">
        <v>0.94495985962325157</v>
      </c>
      <c r="G47" s="27">
        <v>-2.3307210285692825E-2</v>
      </c>
    </row>
    <row r="48" spans="1:7" x14ac:dyDescent="0.25">
      <c r="A48" s="37">
        <v>23</v>
      </c>
      <c r="B48" s="37" t="s">
        <v>1</v>
      </c>
      <c r="C48" s="37" t="s">
        <v>112</v>
      </c>
      <c r="D48" s="38">
        <v>0.89784697998617724</v>
      </c>
      <c r="E48" s="38">
        <v>0.86507798600468233</v>
      </c>
      <c r="F48" s="38">
        <v>0.94904932434819445</v>
      </c>
      <c r="G48" s="55">
        <v>8.3971338343512114E-2</v>
      </c>
    </row>
    <row r="49" spans="1:7" x14ac:dyDescent="0.25">
      <c r="A49" s="37">
        <v>24</v>
      </c>
      <c r="B49" s="37" t="s">
        <v>1</v>
      </c>
      <c r="C49" s="37" t="s">
        <v>125</v>
      </c>
      <c r="D49" s="36">
        <v>0.98742895249299023</v>
      </c>
      <c r="E49" s="36">
        <v>0.96715467437792058</v>
      </c>
      <c r="F49" s="36">
        <v>0.99471643518345798</v>
      </c>
      <c r="G49" s="55">
        <v>2.7561760805537405E-2</v>
      </c>
    </row>
    <row r="50" spans="1:7" x14ac:dyDescent="0.25">
      <c r="A50" s="37">
        <v>25</v>
      </c>
      <c r="B50" s="37" t="s">
        <v>1</v>
      </c>
      <c r="C50" s="37" t="s">
        <v>120</v>
      </c>
      <c r="D50" s="36">
        <v>1.116777320930348</v>
      </c>
      <c r="E50" s="36">
        <v>1.1556012598633654</v>
      </c>
      <c r="F50" s="36">
        <v>1.026430191433416</v>
      </c>
      <c r="G50" s="27">
        <v>-0.12917106842994941</v>
      </c>
    </row>
    <row r="51" spans="1:7" x14ac:dyDescent="0.25">
      <c r="A51" s="37">
        <v>26</v>
      </c>
      <c r="B51" s="37" t="s">
        <v>1</v>
      </c>
      <c r="C51" s="37" t="s">
        <v>114</v>
      </c>
      <c r="D51" s="38">
        <v>0.89650666766372245</v>
      </c>
      <c r="E51" s="36">
        <v>0.99124896644656257</v>
      </c>
      <c r="F51" s="36">
        <v>1.0342312845989912</v>
      </c>
      <c r="G51" s="55">
        <v>4.2982318152428589E-2</v>
      </c>
    </row>
    <row r="52" spans="1:7" x14ac:dyDescent="0.25">
      <c r="A52" s="37">
        <v>27</v>
      </c>
      <c r="B52" s="37" t="s">
        <v>1</v>
      </c>
      <c r="C52" s="37" t="s">
        <v>113</v>
      </c>
      <c r="D52" s="36">
        <v>1.090631475001135</v>
      </c>
      <c r="E52" s="36">
        <v>1.0843782761641028</v>
      </c>
      <c r="F52" s="36">
        <v>1.1147852911207135</v>
      </c>
      <c r="G52" s="55">
        <v>3.040701495661069E-2</v>
      </c>
    </row>
    <row r="53" spans="1:7" x14ac:dyDescent="0.25">
      <c r="A53" s="37">
        <v>28</v>
      </c>
      <c r="B53" s="37" t="s">
        <v>1</v>
      </c>
      <c r="C53" s="37" t="s">
        <v>121</v>
      </c>
      <c r="D53" s="36">
        <v>1.4803484264733353</v>
      </c>
      <c r="E53" s="36">
        <v>1.3012649397931644</v>
      </c>
      <c r="F53" s="36">
        <v>1.1826972465479106</v>
      </c>
      <c r="G53" s="27">
        <v>-0.11856769324525374</v>
      </c>
    </row>
    <row r="54" spans="1:7" x14ac:dyDescent="0.25">
      <c r="A54" s="37">
        <v>29</v>
      </c>
      <c r="B54" s="37" t="s">
        <v>1</v>
      </c>
      <c r="C54" s="37" t="s">
        <v>123</v>
      </c>
      <c r="D54" s="36">
        <v>1.4135787403830422</v>
      </c>
      <c r="E54" s="36">
        <v>1.3921019708577489</v>
      </c>
      <c r="F54" s="36">
        <v>1.5673739194421585</v>
      </c>
      <c r="G54" s="55">
        <v>0.17527194858440964</v>
      </c>
    </row>
    <row r="55" spans="1:7" ht="15.75" thickBot="1" x14ac:dyDescent="0.3">
      <c r="A55" s="105">
        <v>30</v>
      </c>
      <c r="B55" s="105" t="s">
        <v>1</v>
      </c>
      <c r="C55" s="105" t="s">
        <v>115</v>
      </c>
      <c r="D55" s="106">
        <v>1.2131181871826857</v>
      </c>
      <c r="E55" s="106">
        <v>1.1599494504492076</v>
      </c>
      <c r="F55" s="106">
        <v>1.5753112685615882</v>
      </c>
      <c r="G55" s="107">
        <v>0.4153618181123806</v>
      </c>
    </row>
    <row r="56" spans="1:7" x14ac:dyDescent="0.25">
      <c r="A56" s="102">
        <v>1</v>
      </c>
      <c r="B56" s="102" t="s">
        <v>2</v>
      </c>
      <c r="C56" s="102" t="s">
        <v>128</v>
      </c>
      <c r="D56" s="125">
        <v>0.80563905825670279</v>
      </c>
      <c r="E56" s="125">
        <v>0.80842608209875866</v>
      </c>
      <c r="F56" s="125">
        <v>0.80868484484057568</v>
      </c>
      <c r="G56" s="114">
        <v>2.5876274181702019E-4</v>
      </c>
    </row>
    <row r="57" spans="1:7" x14ac:dyDescent="0.25">
      <c r="A57" s="37">
        <v>2</v>
      </c>
      <c r="B57" s="37" t="s">
        <v>2</v>
      </c>
      <c r="C57" s="37" t="s">
        <v>14</v>
      </c>
      <c r="D57" s="38">
        <v>0.82953835606858217</v>
      </c>
      <c r="E57" s="38">
        <v>0.83143646157429107</v>
      </c>
      <c r="F57" s="38">
        <v>0.83435692523869087</v>
      </c>
      <c r="G57" s="55">
        <v>2.9204636643997972E-3</v>
      </c>
    </row>
    <row r="58" spans="1:7" x14ac:dyDescent="0.25">
      <c r="A58" s="37">
        <v>3</v>
      </c>
      <c r="B58" s="37" t="s">
        <v>2</v>
      </c>
      <c r="C58" s="37" t="s">
        <v>130</v>
      </c>
      <c r="D58" s="38">
        <v>0.92835444824974078</v>
      </c>
      <c r="E58" s="38">
        <v>0.88911665213999103</v>
      </c>
      <c r="F58" s="38">
        <v>0.87856120585001474</v>
      </c>
      <c r="G58" s="27">
        <v>-1.0555446289976289E-2</v>
      </c>
    </row>
    <row r="59" spans="1:7" x14ac:dyDescent="0.25">
      <c r="A59" s="37">
        <v>4</v>
      </c>
      <c r="B59" s="37" t="s">
        <v>2</v>
      </c>
      <c r="C59" s="37" t="s">
        <v>131</v>
      </c>
      <c r="D59" s="38">
        <v>0.87607322694401435</v>
      </c>
      <c r="E59" s="38">
        <v>0.88301646621137841</v>
      </c>
      <c r="F59" s="38">
        <v>0.88818538398500402</v>
      </c>
      <c r="G59" s="55">
        <v>5.1689177736256031E-3</v>
      </c>
    </row>
    <row r="60" spans="1:7" x14ac:dyDescent="0.25">
      <c r="A60" s="37">
        <v>5</v>
      </c>
      <c r="B60" s="37" t="s">
        <v>2</v>
      </c>
      <c r="C60" s="37" t="s">
        <v>127</v>
      </c>
      <c r="D60" s="38">
        <v>0.88472797664102865</v>
      </c>
      <c r="E60" s="38">
        <v>0.9209137004713106</v>
      </c>
      <c r="F60" s="36">
        <v>0.97300741724656159</v>
      </c>
      <c r="G60" s="55">
        <v>5.2093716775250987E-2</v>
      </c>
    </row>
    <row r="61" spans="1:7" x14ac:dyDescent="0.25">
      <c r="A61" s="37">
        <v>6</v>
      </c>
      <c r="B61" s="37" t="s">
        <v>2</v>
      </c>
      <c r="C61" s="37" t="s">
        <v>12</v>
      </c>
      <c r="D61" s="36">
        <v>1.160258480954671</v>
      </c>
      <c r="E61" s="36">
        <v>1.0536118966380164</v>
      </c>
      <c r="F61" s="36">
        <v>0.99884990293858711</v>
      </c>
      <c r="G61" s="27">
        <v>-5.4761993699429246E-2</v>
      </c>
    </row>
    <row r="62" spans="1:7" x14ac:dyDescent="0.25">
      <c r="A62" s="37">
        <v>7</v>
      </c>
      <c r="B62" s="37" t="s">
        <v>2</v>
      </c>
      <c r="C62" s="37" t="s">
        <v>129</v>
      </c>
      <c r="D62" s="36">
        <v>1.0760623349320917</v>
      </c>
      <c r="E62" s="36">
        <v>1.0636396553329808</v>
      </c>
      <c r="F62" s="36">
        <v>1.074709873555733</v>
      </c>
      <c r="G62" s="55">
        <v>1.1070218222752226E-2</v>
      </c>
    </row>
    <row r="63" spans="1:7" x14ac:dyDescent="0.25">
      <c r="A63" s="37">
        <v>8</v>
      </c>
      <c r="B63" s="37" t="s">
        <v>2</v>
      </c>
      <c r="C63" s="37" t="s">
        <v>13</v>
      </c>
      <c r="D63" s="36">
        <v>1.1214237672523932</v>
      </c>
      <c r="E63" s="36">
        <v>1.1405969753752665</v>
      </c>
      <c r="F63" s="36">
        <v>1.1256065693580148</v>
      </c>
      <c r="G63" s="27">
        <v>-1.4990406017251656E-2</v>
      </c>
    </row>
    <row r="64" spans="1:7" x14ac:dyDescent="0.25">
      <c r="A64" s="37">
        <v>9</v>
      </c>
      <c r="B64" s="37" t="s">
        <v>15</v>
      </c>
      <c r="C64" s="37" t="s">
        <v>132</v>
      </c>
      <c r="D64" s="36">
        <v>1.1526251257926663</v>
      </c>
      <c r="E64" s="36">
        <v>1.1427347855207248</v>
      </c>
      <c r="F64" s="36">
        <v>1.1363280176494495</v>
      </c>
      <c r="G64" s="27">
        <v>-6.4067678712753651E-3</v>
      </c>
    </row>
    <row r="65" spans="1:7" x14ac:dyDescent="0.25">
      <c r="A65" s="37">
        <v>10</v>
      </c>
      <c r="B65" s="37" t="s">
        <v>2</v>
      </c>
      <c r="C65" s="37" t="s">
        <v>126</v>
      </c>
      <c r="D65" s="36">
        <v>1.5011698817918342</v>
      </c>
      <c r="E65" s="36">
        <v>1.502185568058892</v>
      </c>
      <c r="F65" s="36">
        <v>1.4761643452708981</v>
      </c>
      <c r="G65" s="27">
        <v>-2.6021222787993903E-2</v>
      </c>
    </row>
    <row r="66" spans="1:7" x14ac:dyDescent="0.25">
      <c r="A66" s="35" t="s">
        <v>0</v>
      </c>
      <c r="B66" s="35"/>
      <c r="C66" s="34" t="s">
        <v>16</v>
      </c>
      <c r="D66" s="33">
        <v>0.83889184205009149</v>
      </c>
      <c r="E66" s="33">
        <v>0.84066709482041124</v>
      </c>
      <c r="F66" s="33">
        <v>0.86336173571949981</v>
      </c>
      <c r="G66" s="56">
        <v>2.269464089908857E-2</v>
      </c>
    </row>
  </sheetData>
  <sortState xmlns:xlrd2="http://schemas.microsoft.com/office/spreadsheetml/2017/richdata2" ref="A26:G65">
    <sortCondition ref="B26:B65"/>
    <sortCondition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66"/>
  <sheetViews>
    <sheetView showGridLines="0" topLeftCell="A57" workbookViewId="0">
      <selection activeCell="J78" sqref="J78"/>
    </sheetView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44" t="s">
        <v>78</v>
      </c>
      <c r="B2" s="44"/>
      <c r="C2" s="44"/>
    </row>
    <row r="20" spans="1:7" ht="15.75" x14ac:dyDescent="0.25">
      <c r="A20" s="44" t="s">
        <v>77</v>
      </c>
      <c r="B20" s="44"/>
      <c r="C20" s="44"/>
    </row>
    <row r="22" spans="1:7" x14ac:dyDescent="0.25">
      <c r="D22" s="42" t="s">
        <v>30</v>
      </c>
      <c r="E22" s="42"/>
      <c r="F22" s="42"/>
    </row>
    <row r="23" spans="1:7" x14ac:dyDescent="0.25">
      <c r="D23" s="41" t="s">
        <v>41</v>
      </c>
      <c r="E23" s="41"/>
      <c r="F23" s="41"/>
    </row>
    <row r="24" spans="1:7" ht="15" customHeight="1" x14ac:dyDescent="0.25">
      <c r="D24" s="40" t="s">
        <v>51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" t="s">
        <v>108</v>
      </c>
      <c r="D26" s="39">
        <v>2.9666687392888478</v>
      </c>
      <c r="E26" s="39">
        <v>3</v>
      </c>
      <c r="F26" s="39">
        <v>2.7368239920091377</v>
      </c>
      <c r="G26" s="55">
        <v>-0.41324711217527765</v>
      </c>
    </row>
    <row r="27" spans="1:7" x14ac:dyDescent="0.25">
      <c r="A27" s="37">
        <v>2</v>
      </c>
      <c r="B27" s="37" t="s">
        <v>1</v>
      </c>
      <c r="C27" s="3" t="s">
        <v>115</v>
      </c>
      <c r="D27" s="38">
        <v>0.9084913135425875</v>
      </c>
      <c r="E27" s="38">
        <v>0.87418821011418946</v>
      </c>
      <c r="F27" s="39">
        <v>2.2099190159639259</v>
      </c>
      <c r="G27" s="27">
        <v>1.3357308058497366</v>
      </c>
    </row>
    <row r="28" spans="1:7" x14ac:dyDescent="0.25">
      <c r="A28" s="37">
        <v>3</v>
      </c>
      <c r="B28" s="37" t="s">
        <v>1</v>
      </c>
      <c r="C28" s="3" t="s">
        <v>118</v>
      </c>
      <c r="D28" s="39">
        <v>2.0045765410137157</v>
      </c>
      <c r="E28" s="39">
        <v>1.8559291233487611</v>
      </c>
      <c r="F28" s="39">
        <v>2.0452669101382943</v>
      </c>
      <c r="G28" s="27">
        <v>0.18933778678953317</v>
      </c>
    </row>
    <row r="29" spans="1:7" x14ac:dyDescent="0.25">
      <c r="A29" s="37">
        <v>4</v>
      </c>
      <c r="B29" s="37" t="s">
        <v>1</v>
      </c>
      <c r="C29" s="37" t="s">
        <v>3</v>
      </c>
      <c r="D29" s="39">
        <v>1.8050406845362597</v>
      </c>
      <c r="E29" s="39">
        <v>1.8586904341223291</v>
      </c>
      <c r="F29" s="39">
        <v>1.9585285421912713</v>
      </c>
      <c r="G29" s="27">
        <v>9.9838108068942111E-2</v>
      </c>
    </row>
    <row r="30" spans="1:7" x14ac:dyDescent="0.25">
      <c r="A30" s="37">
        <v>5</v>
      </c>
      <c r="B30" s="37" t="s">
        <v>1</v>
      </c>
      <c r="C30" s="3" t="s">
        <v>122</v>
      </c>
      <c r="D30" s="39">
        <v>1.8757025214776695</v>
      </c>
      <c r="E30" s="39">
        <v>1.8260121479072078</v>
      </c>
      <c r="F30" s="39">
        <v>1.7970502599542519</v>
      </c>
      <c r="G30" s="55">
        <v>-2.8961887952955845E-2</v>
      </c>
    </row>
    <row r="31" spans="1:7" x14ac:dyDescent="0.25">
      <c r="A31" s="37">
        <v>6</v>
      </c>
      <c r="B31" s="37" t="s">
        <v>1</v>
      </c>
      <c r="C31" s="3" t="s">
        <v>114</v>
      </c>
      <c r="D31" s="39">
        <v>1.8763884486372946</v>
      </c>
      <c r="E31" s="39">
        <v>1.7082540844193523</v>
      </c>
      <c r="F31" s="39">
        <v>1.7208457390271252</v>
      </c>
      <c r="G31" s="27">
        <v>1.2591654607772895E-2</v>
      </c>
    </row>
    <row r="32" spans="1:7" x14ac:dyDescent="0.25">
      <c r="A32" s="37">
        <v>7</v>
      </c>
      <c r="B32" s="37" t="s">
        <v>1</v>
      </c>
      <c r="C32" s="37" t="s">
        <v>4</v>
      </c>
      <c r="D32" s="39">
        <v>2.4347988908641254</v>
      </c>
      <c r="E32" s="39">
        <v>2.4680386452856338</v>
      </c>
      <c r="F32" s="39">
        <v>1.7113878020960351</v>
      </c>
      <c r="G32" s="55">
        <v>-0.75665084318959863</v>
      </c>
    </row>
    <row r="33" spans="1:7" x14ac:dyDescent="0.25">
      <c r="A33" s="37">
        <v>8</v>
      </c>
      <c r="B33" s="37" t="s">
        <v>1</v>
      </c>
      <c r="C33" s="3" t="s">
        <v>124</v>
      </c>
      <c r="D33" s="39">
        <v>1.8386929678539898</v>
      </c>
      <c r="E33" s="39">
        <v>1.8287449851486708</v>
      </c>
      <c r="F33" s="39">
        <v>1.7098092637511575</v>
      </c>
      <c r="G33" s="55">
        <v>-0.11893572139751329</v>
      </c>
    </row>
    <row r="34" spans="1:7" x14ac:dyDescent="0.25">
      <c r="A34" s="37">
        <v>9</v>
      </c>
      <c r="B34" s="37" t="s">
        <v>1</v>
      </c>
      <c r="C34" s="37" t="s">
        <v>6</v>
      </c>
      <c r="D34" s="39">
        <v>1.4530120285405212</v>
      </c>
      <c r="E34" s="39">
        <v>1.4982652559891219</v>
      </c>
      <c r="F34" s="39">
        <v>1.7081255946539808</v>
      </c>
      <c r="G34" s="27">
        <v>0.20986033866485898</v>
      </c>
    </row>
    <row r="35" spans="1:7" x14ac:dyDescent="0.25">
      <c r="A35" s="37">
        <v>10</v>
      </c>
      <c r="B35" s="37" t="s">
        <v>1</v>
      </c>
      <c r="C35" s="3" t="s">
        <v>113</v>
      </c>
      <c r="D35" s="39">
        <v>1.9878252968900794</v>
      </c>
      <c r="E35" s="39">
        <v>1.941760566360091</v>
      </c>
      <c r="F35" s="39">
        <v>1.677769720505456</v>
      </c>
      <c r="G35" s="55">
        <v>-0.26399084585463495</v>
      </c>
    </row>
    <row r="36" spans="1:7" x14ac:dyDescent="0.25">
      <c r="A36" s="37">
        <v>11</v>
      </c>
      <c r="B36" s="37" t="s">
        <v>1</v>
      </c>
      <c r="C36" s="37" t="s">
        <v>7</v>
      </c>
      <c r="D36" s="39">
        <v>1.5704824094529501</v>
      </c>
      <c r="E36" s="39">
        <v>1.6040186059604566</v>
      </c>
      <c r="F36" s="39">
        <v>1.6381134162281121</v>
      </c>
      <c r="G36" s="27">
        <v>3.4094810267655484E-2</v>
      </c>
    </row>
    <row r="37" spans="1:7" x14ac:dyDescent="0.25">
      <c r="A37" s="37">
        <v>12</v>
      </c>
      <c r="B37" s="37" t="s">
        <v>1</v>
      </c>
      <c r="C37" s="3" t="s">
        <v>125</v>
      </c>
      <c r="D37" s="39">
        <v>1.6896113066695353</v>
      </c>
      <c r="E37" s="39">
        <v>1.4930210327715541</v>
      </c>
      <c r="F37" s="39">
        <v>1.6034086210652938</v>
      </c>
      <c r="G37" s="27">
        <v>0.11038758829373974</v>
      </c>
    </row>
    <row r="38" spans="1:7" x14ac:dyDescent="0.25">
      <c r="A38" s="37">
        <v>13</v>
      </c>
      <c r="B38" s="37" t="s">
        <v>1</v>
      </c>
      <c r="C38" s="3" t="s">
        <v>107</v>
      </c>
      <c r="D38" s="39">
        <v>1.502121696157777</v>
      </c>
      <c r="E38" s="39">
        <v>1.502034907668591</v>
      </c>
      <c r="F38" s="39">
        <v>1.5187168272508458</v>
      </c>
      <c r="G38" s="27">
        <v>1.6681919582254734E-2</v>
      </c>
    </row>
    <row r="39" spans="1:7" x14ac:dyDescent="0.25">
      <c r="A39" s="37">
        <v>14</v>
      </c>
      <c r="B39" s="37" t="s">
        <v>1</v>
      </c>
      <c r="C39" s="37" t="s">
        <v>10</v>
      </c>
      <c r="D39" s="39">
        <v>1.6011262291802475</v>
      </c>
      <c r="E39" s="39">
        <v>1.6316658389150767</v>
      </c>
      <c r="F39" s="39">
        <v>1.5160416060739621</v>
      </c>
      <c r="G39" s="55">
        <v>-0.11562423284111456</v>
      </c>
    </row>
    <row r="40" spans="1:7" x14ac:dyDescent="0.25">
      <c r="A40" s="37">
        <v>15</v>
      </c>
      <c r="B40" s="37" t="s">
        <v>1</v>
      </c>
      <c r="C40" s="37" t="s">
        <v>9</v>
      </c>
      <c r="D40" s="39">
        <v>1.4629562727619341</v>
      </c>
      <c r="E40" s="39">
        <v>1.4736581500011972</v>
      </c>
      <c r="F40" s="39">
        <v>1.4041916369427894</v>
      </c>
      <c r="G40" s="55">
        <v>-6.9466513058407786E-2</v>
      </c>
    </row>
    <row r="41" spans="1:7" x14ac:dyDescent="0.25">
      <c r="A41" s="37">
        <v>16</v>
      </c>
      <c r="B41" s="37" t="s">
        <v>1</v>
      </c>
      <c r="C41" s="37" t="s">
        <v>8</v>
      </c>
      <c r="D41" s="39">
        <v>1.449570484068025</v>
      </c>
      <c r="E41" s="39">
        <v>1.464535255669569</v>
      </c>
      <c r="F41" s="39">
        <v>1.2976394424432272</v>
      </c>
      <c r="G41" s="55">
        <v>-0.16689581322634184</v>
      </c>
    </row>
    <row r="42" spans="1:7" x14ac:dyDescent="0.25">
      <c r="A42" s="37">
        <v>17</v>
      </c>
      <c r="B42" s="37" t="s">
        <v>1</v>
      </c>
      <c r="C42" s="3" t="s">
        <v>116</v>
      </c>
      <c r="D42" s="39">
        <v>1.4387797924466847</v>
      </c>
      <c r="E42" s="39">
        <v>1.3948618582410703</v>
      </c>
      <c r="F42" s="39">
        <v>1.2522008254839114</v>
      </c>
      <c r="G42" s="55">
        <v>-0.14266103275715891</v>
      </c>
    </row>
    <row r="43" spans="1:7" x14ac:dyDescent="0.25">
      <c r="A43" s="37">
        <v>18</v>
      </c>
      <c r="B43" s="37" t="s">
        <v>1</v>
      </c>
      <c r="C43" s="3" t="s">
        <v>109</v>
      </c>
      <c r="D43" s="39">
        <v>1.1260773038391487</v>
      </c>
      <c r="E43" s="39">
        <v>1.2538279846072748</v>
      </c>
      <c r="F43" s="39">
        <v>1.2472576162191082</v>
      </c>
      <c r="G43" s="55">
        <v>-6.5703683881666031E-3</v>
      </c>
    </row>
    <row r="44" spans="1:7" x14ac:dyDescent="0.25">
      <c r="A44" s="37">
        <v>19</v>
      </c>
      <c r="B44" s="37" t="s">
        <v>1</v>
      </c>
      <c r="C44" s="3" t="s">
        <v>112</v>
      </c>
      <c r="D44" s="39">
        <v>1.298153546799919</v>
      </c>
      <c r="E44" s="39">
        <v>1.3062919242694708</v>
      </c>
      <c r="F44" s="39">
        <v>1.2422353591800894</v>
      </c>
      <c r="G44" s="55">
        <v>-6.4056565089381401E-2</v>
      </c>
    </row>
    <row r="45" spans="1:7" x14ac:dyDescent="0.25">
      <c r="A45" s="37">
        <v>20</v>
      </c>
      <c r="B45" s="37" t="s">
        <v>1</v>
      </c>
      <c r="C45" s="3" t="s">
        <v>105</v>
      </c>
      <c r="D45" s="39">
        <v>1.1835145743265636</v>
      </c>
      <c r="E45" s="39">
        <v>1.2258417622737283</v>
      </c>
      <c r="F45" s="39">
        <v>1.2418940311377751</v>
      </c>
      <c r="G45" s="27">
        <v>1.6052268864046759E-2</v>
      </c>
    </row>
    <row r="46" spans="1:7" x14ac:dyDescent="0.25">
      <c r="A46" s="37">
        <v>21</v>
      </c>
      <c r="B46" s="37" t="s">
        <v>1</v>
      </c>
      <c r="C46" s="37" t="s">
        <v>11</v>
      </c>
      <c r="D46" s="39">
        <v>1.2924445808913974</v>
      </c>
      <c r="E46" s="39">
        <v>1.3114451789107813</v>
      </c>
      <c r="F46" s="39">
        <v>1.238250757270839</v>
      </c>
      <c r="G46" s="55">
        <v>-7.3194421639942275E-2</v>
      </c>
    </row>
    <row r="47" spans="1:7" x14ac:dyDescent="0.25">
      <c r="A47" s="37">
        <v>22</v>
      </c>
      <c r="B47" s="37" t="s">
        <v>1</v>
      </c>
      <c r="C47" s="3" t="s">
        <v>117</v>
      </c>
      <c r="D47" s="39">
        <v>1.2838772254787307</v>
      </c>
      <c r="E47" s="39">
        <v>1.2970730059626223</v>
      </c>
      <c r="F47" s="39">
        <v>1.2319217781871099</v>
      </c>
      <c r="G47" s="55">
        <v>-6.515122777551241E-2</v>
      </c>
    </row>
    <row r="48" spans="1:7" x14ac:dyDescent="0.25">
      <c r="A48" s="37">
        <v>23</v>
      </c>
      <c r="B48" s="37" t="s">
        <v>1</v>
      </c>
      <c r="C48" s="37" t="s">
        <v>5</v>
      </c>
      <c r="D48" s="39">
        <v>1.3349125709892045</v>
      </c>
      <c r="E48" s="39">
        <v>1.3445600991757767</v>
      </c>
      <c r="F48" s="39">
        <v>1.2302429979091443</v>
      </c>
      <c r="G48" s="55">
        <v>-0.11431710126663241</v>
      </c>
    </row>
    <row r="49" spans="1:7" x14ac:dyDescent="0.25">
      <c r="A49" s="37">
        <v>24</v>
      </c>
      <c r="B49" s="37" t="s">
        <v>1</v>
      </c>
      <c r="C49" s="3" t="s">
        <v>121</v>
      </c>
      <c r="D49" s="39">
        <v>1.2044906300356266</v>
      </c>
      <c r="E49" s="39">
        <v>1.1784776191054072</v>
      </c>
      <c r="F49" s="39">
        <v>1.1838689462299248</v>
      </c>
      <c r="G49" s="27">
        <v>5.3913271245176198E-3</v>
      </c>
    </row>
    <row r="50" spans="1:7" x14ac:dyDescent="0.25">
      <c r="A50" s="37">
        <v>25</v>
      </c>
      <c r="B50" s="37" t="s">
        <v>1</v>
      </c>
      <c r="C50" s="3" t="s">
        <v>106</v>
      </c>
      <c r="D50" s="39">
        <v>1.3912676048175312</v>
      </c>
      <c r="E50" s="39">
        <v>1.2636248592947525</v>
      </c>
      <c r="F50" s="39">
        <v>1.0966718018946393</v>
      </c>
      <c r="G50" s="55">
        <v>-0.16695305740011324</v>
      </c>
    </row>
    <row r="51" spans="1:7" x14ac:dyDescent="0.25">
      <c r="A51" s="37">
        <v>26</v>
      </c>
      <c r="B51" s="37" t="s">
        <v>1</v>
      </c>
      <c r="C51" s="3" t="s">
        <v>123</v>
      </c>
      <c r="D51" s="38">
        <v>1.0396972173277843</v>
      </c>
      <c r="E51" s="38">
        <v>1.0384018995909643</v>
      </c>
      <c r="F51" s="38">
        <v>1.0385329800344603</v>
      </c>
      <c r="G51" s="27">
        <v>1.3108044349596781E-4</v>
      </c>
    </row>
    <row r="52" spans="1:7" x14ac:dyDescent="0.25">
      <c r="A52" s="37">
        <v>27</v>
      </c>
      <c r="B52" s="37" t="s">
        <v>1</v>
      </c>
      <c r="C52" s="3" t="s">
        <v>111</v>
      </c>
      <c r="D52" s="39">
        <v>1.0665747868633553</v>
      </c>
      <c r="E52" s="39">
        <v>1.1159276884713356</v>
      </c>
      <c r="F52" s="38">
        <v>1.0306086169848399</v>
      </c>
      <c r="G52" s="55">
        <v>-8.5319071486495757E-2</v>
      </c>
    </row>
    <row r="53" spans="1:7" x14ac:dyDescent="0.25">
      <c r="A53" s="37">
        <v>28</v>
      </c>
      <c r="B53" s="37" t="s">
        <v>1</v>
      </c>
      <c r="C53" s="3" t="s">
        <v>110</v>
      </c>
      <c r="D53" s="39">
        <v>1.076133186146512</v>
      </c>
      <c r="E53" s="39">
        <v>1.1947446826499046</v>
      </c>
      <c r="F53" s="38">
        <v>1.000301002009149</v>
      </c>
      <c r="G53" s="55">
        <v>-0.19444368064075568</v>
      </c>
    </row>
    <row r="54" spans="1:7" x14ac:dyDescent="0.25">
      <c r="A54" s="37">
        <v>29</v>
      </c>
      <c r="B54" s="37" t="s">
        <v>1</v>
      </c>
      <c r="C54" s="3" t="s">
        <v>119</v>
      </c>
      <c r="D54" s="38">
        <v>0.95308347245268321</v>
      </c>
      <c r="E54" s="38">
        <v>0.93728502834308947</v>
      </c>
      <c r="F54" s="38">
        <v>0.81361279873397141</v>
      </c>
      <c r="G54" s="55">
        <v>-0.12367222960911806</v>
      </c>
    </row>
    <row r="55" spans="1:7" ht="15.75" thickBot="1" x14ac:dyDescent="0.3">
      <c r="A55" s="105">
        <v>30</v>
      </c>
      <c r="B55" s="105" t="s">
        <v>1</v>
      </c>
      <c r="C55" s="115" t="s">
        <v>120</v>
      </c>
      <c r="D55" s="106">
        <v>0.49397463450531404</v>
      </c>
      <c r="E55" s="106">
        <v>0.39906103285901195</v>
      </c>
      <c r="F55" s="106">
        <v>0.41747034062983335</v>
      </c>
      <c r="G55" s="116">
        <v>1.8409307770821393E-2</v>
      </c>
    </row>
    <row r="56" spans="1:7" x14ac:dyDescent="0.25">
      <c r="A56" s="102">
        <v>1</v>
      </c>
      <c r="B56" s="102" t="s">
        <v>2</v>
      </c>
      <c r="C56" s="102" t="s">
        <v>128</v>
      </c>
      <c r="D56" s="103">
        <v>2.5158685538850896</v>
      </c>
      <c r="E56" s="103">
        <v>2.5787967332135868</v>
      </c>
      <c r="F56" s="103">
        <v>2.3081288533938049</v>
      </c>
      <c r="G56" s="114">
        <v>-0.27066787981978191</v>
      </c>
    </row>
    <row r="57" spans="1:7" x14ac:dyDescent="0.25">
      <c r="A57" s="37">
        <v>2</v>
      </c>
      <c r="B57" s="37" t="s">
        <v>2</v>
      </c>
      <c r="C57" s="3" t="s">
        <v>127</v>
      </c>
      <c r="D57" s="39">
        <v>2.0827334213713447</v>
      </c>
      <c r="E57" s="39">
        <v>2.0089005781624225</v>
      </c>
      <c r="F57" s="39">
        <v>1.7757511806685202</v>
      </c>
      <c r="G57" s="55">
        <v>-0.23314939749390229</v>
      </c>
    </row>
    <row r="58" spans="1:7" x14ac:dyDescent="0.25">
      <c r="A58" s="37">
        <v>3</v>
      </c>
      <c r="B58" s="37" t="s">
        <v>2</v>
      </c>
      <c r="C58" s="37" t="s">
        <v>12</v>
      </c>
      <c r="D58" s="39">
        <v>1.1522319624354012</v>
      </c>
      <c r="E58" s="39">
        <v>1.2076088291143252</v>
      </c>
      <c r="F58" s="39">
        <v>1.1729724785497277</v>
      </c>
      <c r="G58" s="55">
        <v>-3.4636350564597462E-2</v>
      </c>
    </row>
    <row r="59" spans="1:7" x14ac:dyDescent="0.25">
      <c r="A59" s="37">
        <v>4</v>
      </c>
      <c r="B59" s="37" t="s">
        <v>2</v>
      </c>
      <c r="C59" s="3" t="s">
        <v>131</v>
      </c>
      <c r="D59" s="39">
        <v>1.1753790740878074</v>
      </c>
      <c r="E59" s="39">
        <v>1.1741078779260381</v>
      </c>
      <c r="F59" s="39">
        <v>1.148872589918807</v>
      </c>
      <c r="G59" s="55">
        <v>-2.5235288007231071E-2</v>
      </c>
    </row>
    <row r="60" spans="1:7" x14ac:dyDescent="0.25">
      <c r="A60" s="37">
        <v>5</v>
      </c>
      <c r="B60" s="37" t="s">
        <v>2</v>
      </c>
      <c r="C60" s="37" t="s">
        <v>14</v>
      </c>
      <c r="D60" s="39">
        <v>1.1871271788134783</v>
      </c>
      <c r="E60" s="39">
        <v>1.2127266633529967</v>
      </c>
      <c r="F60" s="39">
        <v>1.0938438629482106</v>
      </c>
      <c r="G60" s="55">
        <v>-0.11888280040478616</v>
      </c>
    </row>
    <row r="61" spans="1:7" x14ac:dyDescent="0.25">
      <c r="A61" s="37">
        <v>6</v>
      </c>
      <c r="B61" s="37" t="s">
        <v>15</v>
      </c>
      <c r="C61" s="3" t="s">
        <v>132</v>
      </c>
      <c r="D61" s="38">
        <v>1.0266083010503755</v>
      </c>
      <c r="E61" s="39">
        <v>1.0741259763324051</v>
      </c>
      <c r="F61" s="39">
        <v>1.0694916603424927</v>
      </c>
      <c r="G61" s="55">
        <v>-4.6343159899124853E-3</v>
      </c>
    </row>
    <row r="62" spans="1:7" x14ac:dyDescent="0.25">
      <c r="A62" s="37">
        <v>7</v>
      </c>
      <c r="B62" s="37" t="s">
        <v>2</v>
      </c>
      <c r="C62" s="3" t="s">
        <v>129</v>
      </c>
      <c r="D62" s="39">
        <v>1.067562703701455</v>
      </c>
      <c r="E62" s="39">
        <v>1.05912103124155</v>
      </c>
      <c r="F62" s="39">
        <v>1.0690611318311174</v>
      </c>
      <c r="G62" s="27">
        <v>9.9401005895674022E-3</v>
      </c>
    </row>
    <row r="63" spans="1:7" x14ac:dyDescent="0.25">
      <c r="A63" s="37">
        <v>8</v>
      </c>
      <c r="B63" s="37" t="s">
        <v>2</v>
      </c>
      <c r="C63" s="3" t="s">
        <v>126</v>
      </c>
      <c r="D63" s="39">
        <v>1.1951507930920837</v>
      </c>
      <c r="E63" s="39">
        <v>1.0987425687957348</v>
      </c>
      <c r="F63" s="39">
        <v>1.0611151889326744</v>
      </c>
      <c r="G63" s="55">
        <v>-3.7627379863060417E-2</v>
      </c>
    </row>
    <row r="64" spans="1:7" x14ac:dyDescent="0.25">
      <c r="A64" s="37">
        <v>9</v>
      </c>
      <c r="B64" s="37" t="s">
        <v>2</v>
      </c>
      <c r="C64" s="3" t="s">
        <v>130</v>
      </c>
      <c r="D64" s="39">
        <v>1.1208364650083411</v>
      </c>
      <c r="E64" s="38">
        <v>0.9690151593453763</v>
      </c>
      <c r="F64" s="38">
        <v>0.96680703939411738</v>
      </c>
      <c r="G64" s="55">
        <v>-2.2081199512589134E-3</v>
      </c>
    </row>
    <row r="65" spans="1:7" x14ac:dyDescent="0.25">
      <c r="A65" s="37">
        <v>10</v>
      </c>
      <c r="B65" s="37" t="s">
        <v>2</v>
      </c>
      <c r="C65" s="37" t="s">
        <v>13</v>
      </c>
      <c r="D65" s="38">
        <v>1.0190302179108324</v>
      </c>
      <c r="E65" s="38">
        <v>1.000422953752683</v>
      </c>
      <c r="F65" s="38">
        <v>0.93501882763398136</v>
      </c>
      <c r="G65" s="55">
        <v>-6.5404126118701611E-2</v>
      </c>
    </row>
    <row r="66" spans="1:7" x14ac:dyDescent="0.25">
      <c r="A66" s="35" t="s">
        <v>0</v>
      </c>
      <c r="B66" s="35"/>
      <c r="C66" s="34" t="s">
        <v>16</v>
      </c>
      <c r="D66" s="43">
        <v>1.4312661077828912</v>
      </c>
      <c r="E66" s="43">
        <v>1.4264239789796003</v>
      </c>
      <c r="F66" s="43">
        <v>1.354357892595238</v>
      </c>
      <c r="G66" s="56">
        <v>-7.2066086384362293E-2</v>
      </c>
    </row>
  </sheetData>
  <sortState xmlns:xlrd2="http://schemas.microsoft.com/office/spreadsheetml/2017/richdata2" ref="A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44" t="s">
        <v>70</v>
      </c>
      <c r="B2" s="44"/>
      <c r="C2" s="44"/>
    </row>
    <row r="20" spans="1:7" ht="15.75" x14ac:dyDescent="0.25">
      <c r="A20" s="44" t="s">
        <v>69</v>
      </c>
      <c r="B20" s="44"/>
      <c r="C20" s="44"/>
    </row>
    <row r="22" spans="1:7" x14ac:dyDescent="0.25">
      <c r="D22" s="42" t="s">
        <v>33</v>
      </c>
      <c r="E22" s="42"/>
      <c r="F22" s="42"/>
    </row>
    <row r="23" spans="1:7" x14ac:dyDescent="0.25">
      <c r="D23" s="41" t="s">
        <v>43</v>
      </c>
      <c r="E23" s="41"/>
      <c r="F23" s="41"/>
    </row>
    <row r="24" spans="1:7" ht="15" customHeight="1" x14ac:dyDescent="0.25">
      <c r="D24" s="40" t="s">
        <v>53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6</v>
      </c>
      <c r="D26" s="39">
        <v>1.8945063729653183E-2</v>
      </c>
      <c r="E26" s="39">
        <v>1.6593762858727372E-2</v>
      </c>
      <c r="F26" s="39">
        <v>1.8992543823510642E-2</v>
      </c>
      <c r="G26" s="27">
        <v>2.3987809647832703E-3</v>
      </c>
    </row>
    <row r="27" spans="1:7" x14ac:dyDescent="0.25">
      <c r="A27" s="37">
        <v>2</v>
      </c>
      <c r="B27" s="37" t="s">
        <v>1</v>
      </c>
      <c r="C27" s="37" t="s">
        <v>3</v>
      </c>
      <c r="D27" s="39">
        <v>1.1301567360516769E-2</v>
      </c>
      <c r="E27" s="39">
        <v>1.3335203570485241E-2</v>
      </c>
      <c r="F27" s="39">
        <v>1.7587919333996751E-2</v>
      </c>
      <c r="G27" s="27">
        <v>4.2527157635115099E-3</v>
      </c>
    </row>
    <row r="28" spans="1:7" x14ac:dyDescent="0.25">
      <c r="A28" s="37">
        <v>3</v>
      </c>
      <c r="B28" s="37" t="s">
        <v>1</v>
      </c>
      <c r="C28" s="37" t="s">
        <v>108</v>
      </c>
      <c r="D28" s="39">
        <v>1.5432153643406013E-2</v>
      </c>
      <c r="E28" s="39">
        <v>1.7069252839429696E-2</v>
      </c>
      <c r="F28" s="39">
        <v>1.5984795584735218E-2</v>
      </c>
      <c r="G28" s="55">
        <v>-1.0844572546944778E-3</v>
      </c>
    </row>
    <row r="29" spans="1:7" x14ac:dyDescent="0.25">
      <c r="A29" s="37">
        <v>4</v>
      </c>
      <c r="B29" s="37" t="s">
        <v>1</v>
      </c>
      <c r="C29" s="37" t="s">
        <v>8</v>
      </c>
      <c r="D29" s="39">
        <v>2.0032668636102566E-2</v>
      </c>
      <c r="E29" s="39">
        <v>1.9480537198950917E-2</v>
      </c>
      <c r="F29" s="39">
        <v>1.422759384919133E-2</v>
      </c>
      <c r="G29" s="55">
        <v>-5.2529433497595871E-3</v>
      </c>
    </row>
    <row r="30" spans="1:7" x14ac:dyDescent="0.25">
      <c r="A30" s="37">
        <v>5</v>
      </c>
      <c r="B30" s="37" t="s">
        <v>1</v>
      </c>
      <c r="C30" s="37" t="s">
        <v>125</v>
      </c>
      <c r="D30" s="39">
        <v>1.4340617932509571E-2</v>
      </c>
      <c r="E30" s="39">
        <v>1.3265581398123989E-2</v>
      </c>
      <c r="F30" s="39">
        <v>1.0830791742033474E-2</v>
      </c>
      <c r="G30" s="55">
        <v>-2.434789656090515E-3</v>
      </c>
    </row>
    <row r="31" spans="1:7" x14ac:dyDescent="0.25">
      <c r="A31" s="37">
        <v>6</v>
      </c>
      <c r="B31" s="37" t="s">
        <v>1</v>
      </c>
      <c r="C31" s="37" t="s">
        <v>116</v>
      </c>
      <c r="D31" s="39">
        <v>1.1207731477103843E-2</v>
      </c>
      <c r="E31" s="39">
        <v>1.1332563038249024E-2</v>
      </c>
      <c r="F31" s="39">
        <v>1.0083157662658014E-2</v>
      </c>
      <c r="G31" s="55">
        <v>-1.24940537559101E-3</v>
      </c>
    </row>
    <row r="32" spans="1:7" x14ac:dyDescent="0.25">
      <c r="A32" s="37">
        <v>7</v>
      </c>
      <c r="B32" s="37" t="s">
        <v>1</v>
      </c>
      <c r="C32" s="37" t="s">
        <v>5</v>
      </c>
      <c r="D32" s="39">
        <v>1.0496930145360068E-2</v>
      </c>
      <c r="E32" s="39">
        <v>1.0228259350366233E-2</v>
      </c>
      <c r="F32" s="38">
        <v>9.6952565681243837E-3</v>
      </c>
      <c r="G32" s="55">
        <v>-5.3300278224184885E-4</v>
      </c>
    </row>
    <row r="33" spans="1:7" x14ac:dyDescent="0.25">
      <c r="A33" s="37">
        <v>8</v>
      </c>
      <c r="B33" s="37" t="s">
        <v>1</v>
      </c>
      <c r="C33" s="37" t="s">
        <v>4</v>
      </c>
      <c r="D33" s="38">
        <v>8.7121956273447411E-3</v>
      </c>
      <c r="E33" s="38">
        <v>9.3491850076215088E-3</v>
      </c>
      <c r="F33" s="38">
        <v>9.0377516581281528E-3</v>
      </c>
      <c r="G33" s="55">
        <v>-3.1143334949335598E-4</v>
      </c>
    </row>
    <row r="34" spans="1:7" x14ac:dyDescent="0.25">
      <c r="A34" s="37">
        <v>9</v>
      </c>
      <c r="B34" s="37" t="s">
        <v>1</v>
      </c>
      <c r="C34" s="37" t="s">
        <v>114</v>
      </c>
      <c r="D34" s="39">
        <v>1.582017324643659E-2</v>
      </c>
      <c r="E34" s="39">
        <v>1.1375795077759723E-2</v>
      </c>
      <c r="F34" s="38">
        <v>8.9665653393938109E-3</v>
      </c>
      <c r="G34" s="55">
        <v>-2.4092297383659124E-3</v>
      </c>
    </row>
    <row r="35" spans="1:7" x14ac:dyDescent="0.25">
      <c r="A35" s="37">
        <v>10</v>
      </c>
      <c r="B35" s="37" t="s">
        <v>1</v>
      </c>
      <c r="C35" s="37" t="s">
        <v>107</v>
      </c>
      <c r="D35" s="38">
        <v>7.6136663074179104E-3</v>
      </c>
      <c r="E35" s="38">
        <v>7.9124148444462451E-3</v>
      </c>
      <c r="F35" s="38">
        <v>8.3835052270471357E-3</v>
      </c>
      <c r="G35" s="27">
        <v>4.710903826008906E-4</v>
      </c>
    </row>
    <row r="36" spans="1:7" x14ac:dyDescent="0.25">
      <c r="A36" s="37">
        <v>11</v>
      </c>
      <c r="B36" s="37" t="s">
        <v>1</v>
      </c>
      <c r="C36" s="37" t="s">
        <v>11</v>
      </c>
      <c r="D36" s="38">
        <v>5.2069169049130774E-3</v>
      </c>
      <c r="E36" s="38">
        <v>6.7717231878670035E-3</v>
      </c>
      <c r="F36" s="38">
        <v>8.2360792682373181E-3</v>
      </c>
      <c r="G36" s="27">
        <v>1.4643560803703146E-3</v>
      </c>
    </row>
    <row r="37" spans="1:7" x14ac:dyDescent="0.25">
      <c r="A37" s="37">
        <v>12</v>
      </c>
      <c r="B37" s="37" t="s">
        <v>1</v>
      </c>
      <c r="C37" s="37" t="s">
        <v>117</v>
      </c>
      <c r="D37" s="38">
        <v>6.333332266450384E-3</v>
      </c>
      <c r="E37" s="38">
        <v>7.5333350060651913E-3</v>
      </c>
      <c r="F37" s="38">
        <v>8.1613796244567865E-3</v>
      </c>
      <c r="G37" s="27">
        <v>6.2804461839159522E-4</v>
      </c>
    </row>
    <row r="38" spans="1:7" x14ac:dyDescent="0.25">
      <c r="A38" s="37">
        <v>13</v>
      </c>
      <c r="B38" s="37" t="s">
        <v>1</v>
      </c>
      <c r="C38" s="37" t="s">
        <v>111</v>
      </c>
      <c r="D38" s="38">
        <v>7.5434827666878189E-3</v>
      </c>
      <c r="E38" s="38">
        <v>8.6856933926226804E-3</v>
      </c>
      <c r="F38" s="38">
        <v>8.1083352818268825E-3</v>
      </c>
      <c r="G38" s="55">
        <v>-5.7735811079579792E-4</v>
      </c>
    </row>
    <row r="39" spans="1:7" x14ac:dyDescent="0.25">
      <c r="A39" s="37">
        <v>14</v>
      </c>
      <c r="B39" s="37" t="s">
        <v>1</v>
      </c>
      <c r="C39" s="37" t="s">
        <v>124</v>
      </c>
      <c r="D39" s="38">
        <v>8.8653789223108737E-3</v>
      </c>
      <c r="E39" s="38">
        <v>8.7929439069184163E-3</v>
      </c>
      <c r="F39" s="38">
        <v>7.9980823726121565E-3</v>
      </c>
      <c r="G39" s="55">
        <v>-7.9486153430625983E-4</v>
      </c>
    </row>
    <row r="40" spans="1:7" x14ac:dyDescent="0.25">
      <c r="A40" s="37">
        <v>15</v>
      </c>
      <c r="B40" s="37" t="s">
        <v>1</v>
      </c>
      <c r="C40" s="37" t="s">
        <v>113</v>
      </c>
      <c r="D40" s="38">
        <v>9.6209288796823902E-3</v>
      </c>
      <c r="E40" s="38">
        <v>8.6966402292876135E-3</v>
      </c>
      <c r="F40" s="38">
        <v>7.8158108200965179E-3</v>
      </c>
      <c r="G40" s="55">
        <v>-8.8082940919109558E-4</v>
      </c>
    </row>
    <row r="41" spans="1:7" x14ac:dyDescent="0.25">
      <c r="A41" s="37">
        <v>16</v>
      </c>
      <c r="B41" s="37" t="s">
        <v>1</v>
      </c>
      <c r="C41" s="37" t="s">
        <v>7</v>
      </c>
      <c r="D41" s="38">
        <v>8.0127707471499381E-3</v>
      </c>
      <c r="E41" s="38">
        <v>8.3465154251723336E-3</v>
      </c>
      <c r="F41" s="38">
        <v>7.7828161706062536E-3</v>
      </c>
      <c r="G41" s="55">
        <v>-5.6369925456607999E-4</v>
      </c>
    </row>
    <row r="42" spans="1:7" x14ac:dyDescent="0.25">
      <c r="A42" s="37">
        <v>17</v>
      </c>
      <c r="B42" s="37" t="s">
        <v>1</v>
      </c>
      <c r="C42" s="37" t="s">
        <v>106</v>
      </c>
      <c r="D42" s="38">
        <v>8.3021019440491107E-3</v>
      </c>
      <c r="E42" s="38">
        <v>8.100915123106029E-3</v>
      </c>
      <c r="F42" s="38">
        <v>7.0627075158280241E-3</v>
      </c>
      <c r="G42" s="55">
        <v>-1.038207607278005E-3</v>
      </c>
    </row>
    <row r="43" spans="1:7" x14ac:dyDescent="0.25">
      <c r="A43" s="37">
        <v>18</v>
      </c>
      <c r="B43" s="37" t="s">
        <v>1</v>
      </c>
      <c r="C43" s="37" t="s">
        <v>120</v>
      </c>
      <c r="D43" s="38">
        <v>3.6879519022178166E-3</v>
      </c>
      <c r="E43" s="38">
        <v>2.5081400603753417E-3</v>
      </c>
      <c r="F43" s="38">
        <v>6.3600293977107295E-3</v>
      </c>
      <c r="G43" s="27">
        <v>3.8518893373353878E-3</v>
      </c>
    </row>
    <row r="44" spans="1:7" x14ac:dyDescent="0.25">
      <c r="A44" s="37">
        <v>19</v>
      </c>
      <c r="B44" s="37" t="s">
        <v>1</v>
      </c>
      <c r="C44" s="37" t="s">
        <v>9</v>
      </c>
      <c r="D44" s="38">
        <v>6.4881688211342317E-3</v>
      </c>
      <c r="E44" s="38">
        <v>7.0384725621526895E-3</v>
      </c>
      <c r="F44" s="38">
        <v>6.3137568146405254E-3</v>
      </c>
      <c r="G44" s="55">
        <v>-7.2471574751216405E-4</v>
      </c>
    </row>
    <row r="45" spans="1:7" x14ac:dyDescent="0.25">
      <c r="A45" s="37">
        <v>20</v>
      </c>
      <c r="B45" s="37" t="s">
        <v>1</v>
      </c>
      <c r="C45" s="37" t="s">
        <v>10</v>
      </c>
      <c r="D45" s="38">
        <v>6.370128734865311E-3</v>
      </c>
      <c r="E45" s="38">
        <v>6.3337023003592367E-3</v>
      </c>
      <c r="F45" s="38">
        <v>5.5878888121937186E-3</v>
      </c>
      <c r="G45" s="55">
        <v>-7.4581348816551811E-4</v>
      </c>
    </row>
    <row r="46" spans="1:7" x14ac:dyDescent="0.25">
      <c r="A46" s="37">
        <v>21</v>
      </c>
      <c r="B46" s="37" t="s">
        <v>1</v>
      </c>
      <c r="C46" s="37" t="s">
        <v>109</v>
      </c>
      <c r="D46" s="38">
        <v>3.8991374455116527E-3</v>
      </c>
      <c r="E46" s="38">
        <v>4.3735160331639846E-3</v>
      </c>
      <c r="F46" s="38">
        <v>5.2708752096825105E-3</v>
      </c>
      <c r="G46" s="27">
        <v>8.9735917651852584E-4</v>
      </c>
    </row>
    <row r="47" spans="1:7" x14ac:dyDescent="0.25">
      <c r="A47" s="37">
        <v>22</v>
      </c>
      <c r="B47" s="37" t="s">
        <v>1</v>
      </c>
      <c r="C47" s="37" t="s">
        <v>110</v>
      </c>
      <c r="D47" s="38">
        <v>6.8588048229243368E-3</v>
      </c>
      <c r="E47" s="38">
        <v>7.5973609403444621E-3</v>
      </c>
      <c r="F47" s="38">
        <v>5.1152320833444155E-3</v>
      </c>
      <c r="G47" s="55">
        <v>-2.4821288570000466E-3</v>
      </c>
    </row>
    <row r="48" spans="1:7" x14ac:dyDescent="0.25">
      <c r="A48" s="37">
        <v>23</v>
      </c>
      <c r="B48" s="37" t="s">
        <v>1</v>
      </c>
      <c r="C48" s="37" t="s">
        <v>112</v>
      </c>
      <c r="D48" s="38">
        <v>6.6220834115251863E-3</v>
      </c>
      <c r="E48" s="38">
        <v>7.5594132312142232E-3</v>
      </c>
      <c r="F48" s="38">
        <v>4.0137057531256107E-3</v>
      </c>
      <c r="G48" s="55">
        <v>-3.5457074780886125E-3</v>
      </c>
    </row>
    <row r="49" spans="1:7" x14ac:dyDescent="0.25">
      <c r="A49" s="37">
        <v>24</v>
      </c>
      <c r="B49" s="37" t="s">
        <v>1</v>
      </c>
      <c r="C49" s="37" t="s">
        <v>118</v>
      </c>
      <c r="D49" s="38">
        <v>7.4589251492920058E-3</v>
      </c>
      <c r="E49" s="38">
        <v>5.8433048609375857E-3</v>
      </c>
      <c r="F49" s="38">
        <v>3.7141819852339122E-3</v>
      </c>
      <c r="G49" s="55">
        <v>-2.1291228757036734E-3</v>
      </c>
    </row>
    <row r="50" spans="1:7" x14ac:dyDescent="0.25">
      <c r="A50" s="37">
        <v>25</v>
      </c>
      <c r="B50" s="37" t="s">
        <v>1</v>
      </c>
      <c r="C50" s="37" t="s">
        <v>122</v>
      </c>
      <c r="D50" s="38">
        <v>4.0730156322132194E-3</v>
      </c>
      <c r="E50" s="38">
        <v>3.5706005833911446E-3</v>
      </c>
      <c r="F50" s="38">
        <v>3.5286971518740198E-3</v>
      </c>
      <c r="G50" s="55">
        <v>-4.1903431517124803E-5</v>
      </c>
    </row>
    <row r="51" spans="1:7" x14ac:dyDescent="0.25">
      <c r="A51" s="37">
        <v>26</v>
      </c>
      <c r="B51" s="37" t="s">
        <v>1</v>
      </c>
      <c r="C51" s="37" t="s">
        <v>105</v>
      </c>
      <c r="D51" s="38">
        <v>5.7846331344015072E-3</v>
      </c>
      <c r="E51" s="38">
        <v>3.1874293998261851E-3</v>
      </c>
      <c r="F51" s="38">
        <v>2.6075095954496571E-3</v>
      </c>
      <c r="G51" s="55">
        <v>-5.7991980437652798E-4</v>
      </c>
    </row>
    <row r="52" spans="1:7" x14ac:dyDescent="0.25">
      <c r="A52" s="37">
        <v>27</v>
      </c>
      <c r="B52" s="37" t="s">
        <v>1</v>
      </c>
      <c r="C52" s="37" t="s">
        <v>119</v>
      </c>
      <c r="D52" s="36">
        <v>5.2276429839738976E-5</v>
      </c>
      <c r="E52" s="36">
        <v>3.1463924780570431E-4</v>
      </c>
      <c r="F52" s="36">
        <v>1.0539308925826786E-3</v>
      </c>
      <c r="G52" s="27">
        <v>7.3929164477697421E-4</v>
      </c>
    </row>
    <row r="53" spans="1:7" x14ac:dyDescent="0.25">
      <c r="A53" s="37">
        <v>28</v>
      </c>
      <c r="B53" s="37" t="s">
        <v>1</v>
      </c>
      <c r="C53" s="37" t="s">
        <v>123</v>
      </c>
      <c r="D53" s="36">
        <v>3.8222475996029269E-4</v>
      </c>
      <c r="E53" s="36">
        <v>5.10334107276359E-4</v>
      </c>
      <c r="F53" s="36">
        <v>4.6711231363088498E-4</v>
      </c>
      <c r="G53" s="55">
        <v>-4.3221793645474018E-5</v>
      </c>
    </row>
    <row r="54" spans="1:7" x14ac:dyDescent="0.25">
      <c r="A54" s="37">
        <v>29</v>
      </c>
      <c r="B54" s="37" t="s">
        <v>1</v>
      </c>
      <c r="C54" s="37" t="s">
        <v>121</v>
      </c>
      <c r="D54" s="36">
        <v>-1.0973141318350874E-2</v>
      </c>
      <c r="E54" s="36">
        <v>-6.1644323332655879E-3</v>
      </c>
      <c r="F54" s="36">
        <v>-1.6888559917923565E-3</v>
      </c>
      <c r="G54" s="27">
        <v>4.4755763414732318E-3</v>
      </c>
    </row>
    <row r="55" spans="1:7" ht="15.75" thickBot="1" x14ac:dyDescent="0.3">
      <c r="A55" s="105">
        <v>30</v>
      </c>
      <c r="B55" s="105" t="s">
        <v>1</v>
      </c>
      <c r="C55" s="105" t="s">
        <v>115</v>
      </c>
      <c r="D55" s="106">
        <v>6.967174607839221E-4</v>
      </c>
      <c r="E55" s="106">
        <v>1.0008454622409567E-3</v>
      </c>
      <c r="F55" s="106">
        <v>-6.6824465588070031E-3</v>
      </c>
      <c r="G55" s="107">
        <v>-7.6832920210479598E-3</v>
      </c>
    </row>
    <row r="56" spans="1:7" x14ac:dyDescent="0.25">
      <c r="A56" s="102">
        <v>1</v>
      </c>
      <c r="B56" s="102" t="s">
        <v>2</v>
      </c>
      <c r="C56" s="102" t="s">
        <v>128</v>
      </c>
      <c r="D56" s="103">
        <v>1.5306454425473782E-2</v>
      </c>
      <c r="E56" s="103">
        <v>1.5537537267807386E-2</v>
      </c>
      <c r="F56" s="103">
        <v>1.5578013067708087E-2</v>
      </c>
      <c r="G56" s="104">
        <v>4.0475799900701118E-5</v>
      </c>
    </row>
    <row r="57" spans="1:7" x14ac:dyDescent="0.25">
      <c r="A57" s="37">
        <v>2</v>
      </c>
      <c r="B57" s="37" t="s">
        <v>2</v>
      </c>
      <c r="C57" s="37" t="s">
        <v>130</v>
      </c>
      <c r="D57" s="39">
        <v>1.0717378275199122E-2</v>
      </c>
      <c r="E57" s="39">
        <v>1.2108554578155437E-2</v>
      </c>
      <c r="F57" s="39">
        <v>1.2538242667916977E-2</v>
      </c>
      <c r="G57" s="27">
        <v>4.2968808976153947E-4</v>
      </c>
    </row>
    <row r="58" spans="1:7" x14ac:dyDescent="0.25">
      <c r="A58" s="37">
        <v>3</v>
      </c>
      <c r="B58" s="37" t="s">
        <v>2</v>
      </c>
      <c r="C58" s="37" t="s">
        <v>12</v>
      </c>
      <c r="D58" s="38">
        <v>2.6284742729707207E-3</v>
      </c>
      <c r="E58" s="38">
        <v>5.6068685930306828E-3</v>
      </c>
      <c r="F58" s="38">
        <v>6.9410005089225579E-3</v>
      </c>
      <c r="G58" s="27">
        <v>1.334131915891875E-3</v>
      </c>
    </row>
    <row r="59" spans="1:7" x14ac:dyDescent="0.25">
      <c r="A59" s="37">
        <v>4</v>
      </c>
      <c r="B59" s="37" t="s">
        <v>2</v>
      </c>
      <c r="C59" s="37" t="s">
        <v>14</v>
      </c>
      <c r="D59" s="38">
        <v>6.8150888626362918E-3</v>
      </c>
      <c r="E59" s="38">
        <v>7.1156396080407783E-3</v>
      </c>
      <c r="F59" s="38">
        <v>6.7059720515689931E-3</v>
      </c>
      <c r="G59" s="55">
        <v>-4.0966755647178516E-4</v>
      </c>
    </row>
    <row r="60" spans="1:7" x14ac:dyDescent="0.25">
      <c r="A60" s="37">
        <v>5</v>
      </c>
      <c r="B60" s="37" t="s">
        <v>2</v>
      </c>
      <c r="C60" s="37" t="s">
        <v>131</v>
      </c>
      <c r="D60" s="38">
        <v>6.7561077466686513E-3</v>
      </c>
      <c r="E60" s="38">
        <v>6.7317079392672308E-3</v>
      </c>
      <c r="F60" s="38">
        <v>6.6201002621687098E-3</v>
      </c>
      <c r="G60" s="55">
        <v>-1.1160767709852103E-4</v>
      </c>
    </row>
    <row r="61" spans="1:7" x14ac:dyDescent="0.25">
      <c r="A61" s="37">
        <v>6</v>
      </c>
      <c r="B61" s="37" t="s">
        <v>2</v>
      </c>
      <c r="C61" s="37" t="s">
        <v>127</v>
      </c>
      <c r="D61" s="38">
        <v>7.0632930952803262E-3</v>
      </c>
      <c r="E61" s="38">
        <v>5.5039297760016252E-3</v>
      </c>
      <c r="F61" s="38">
        <v>2.8830287927787486E-3</v>
      </c>
      <c r="G61" s="55">
        <v>-2.6209009832228766E-3</v>
      </c>
    </row>
    <row r="62" spans="1:7" x14ac:dyDescent="0.25">
      <c r="A62" s="37">
        <v>7</v>
      </c>
      <c r="B62" s="37" t="s">
        <v>2</v>
      </c>
      <c r="C62" s="37" t="s">
        <v>129</v>
      </c>
      <c r="D62" s="38">
        <v>2.5049756094318956E-3</v>
      </c>
      <c r="E62" s="38">
        <v>2.8333462925172414E-3</v>
      </c>
      <c r="F62" s="36">
        <v>2.2966778339977658E-3</v>
      </c>
      <c r="G62" s="55">
        <v>-5.3666845851947555E-4</v>
      </c>
    </row>
    <row r="63" spans="1:7" x14ac:dyDescent="0.25">
      <c r="A63" s="37">
        <v>8</v>
      </c>
      <c r="B63" s="37" t="s">
        <v>15</v>
      </c>
      <c r="C63" s="37" t="s">
        <v>132</v>
      </c>
      <c r="D63" s="36">
        <v>1.5170830971073712E-3</v>
      </c>
      <c r="E63" s="36">
        <v>7.6846319556294858E-4</v>
      </c>
      <c r="F63" s="36">
        <v>1.1889232526018203E-3</v>
      </c>
      <c r="G63" s="27">
        <v>4.2046005703887167E-4</v>
      </c>
    </row>
    <row r="64" spans="1:7" x14ac:dyDescent="0.25">
      <c r="A64" s="37">
        <v>9</v>
      </c>
      <c r="B64" s="37" t="s">
        <v>2</v>
      </c>
      <c r="C64" s="37" t="s">
        <v>13</v>
      </c>
      <c r="D64" s="36">
        <v>1.1603261571892746E-3</v>
      </c>
      <c r="E64" s="36">
        <v>1.1319461601933668E-3</v>
      </c>
      <c r="F64" s="36">
        <v>1.0560918858813616E-3</v>
      </c>
      <c r="G64" s="55">
        <v>-7.5854274312005168E-5</v>
      </c>
    </row>
    <row r="65" spans="1:7" x14ac:dyDescent="0.25">
      <c r="A65" s="37">
        <v>10</v>
      </c>
      <c r="B65" s="37" t="s">
        <v>2</v>
      </c>
      <c r="C65" s="37" t="s">
        <v>126</v>
      </c>
      <c r="D65" s="36">
        <v>7.5622096647465936E-4</v>
      </c>
      <c r="E65" s="36">
        <v>7.7706158719463765E-5</v>
      </c>
      <c r="F65" s="36">
        <v>4.1381024879441967E-5</v>
      </c>
      <c r="G65" s="55">
        <v>-3.6325133840021797E-5</v>
      </c>
    </row>
    <row r="66" spans="1:7" x14ac:dyDescent="0.25">
      <c r="A66" s="35" t="s">
        <v>0</v>
      </c>
      <c r="B66" s="35"/>
      <c r="C66" s="34" t="s">
        <v>16</v>
      </c>
      <c r="D66" s="33">
        <v>7.8221689556586226E-3</v>
      </c>
      <c r="E66" s="33">
        <v>7.6528782628751124E-3</v>
      </c>
      <c r="F66" s="33">
        <v>6.7395594362273555E-3</v>
      </c>
      <c r="G66" s="56">
        <v>-9.1331882664775696E-4</v>
      </c>
    </row>
  </sheetData>
  <sortState xmlns:xlrd2="http://schemas.microsoft.com/office/spreadsheetml/2017/richdata2" ref="A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44" t="s">
        <v>84</v>
      </c>
      <c r="B2" s="44"/>
      <c r="C2" s="44"/>
    </row>
    <row r="20" spans="1:7" ht="15.75" x14ac:dyDescent="0.25">
      <c r="A20" s="44" t="s">
        <v>83</v>
      </c>
      <c r="B20" s="44"/>
      <c r="C20" s="44"/>
    </row>
    <row r="22" spans="1:7" x14ac:dyDescent="0.25">
      <c r="D22" s="42" t="s">
        <v>34</v>
      </c>
      <c r="E22" s="42"/>
      <c r="F22" s="42"/>
    </row>
    <row r="23" spans="1:7" x14ac:dyDescent="0.25">
      <c r="D23" s="41" t="s">
        <v>44</v>
      </c>
      <c r="E23" s="41"/>
      <c r="F23" s="41"/>
    </row>
    <row r="24" spans="1:7" ht="15" customHeight="1" x14ac:dyDescent="0.25">
      <c r="D24" s="40" t="s">
        <v>54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3</v>
      </c>
      <c r="D26" s="38">
        <v>6.4185204257208361E-2</v>
      </c>
      <c r="E26" s="38">
        <v>7.5820172909030592E-2</v>
      </c>
      <c r="F26" s="39">
        <v>0.10020346005838829</v>
      </c>
      <c r="G26" s="27">
        <v>2.4383287149357696E-2</v>
      </c>
    </row>
    <row r="27" spans="1:7" x14ac:dyDescent="0.25">
      <c r="A27" s="37">
        <v>2</v>
      </c>
      <c r="B27" s="37" t="s">
        <v>1</v>
      </c>
      <c r="C27" s="37" t="s">
        <v>108</v>
      </c>
      <c r="D27" s="39">
        <v>9.5938804263037886E-2</v>
      </c>
      <c r="E27" s="39">
        <v>0.10644390954035021</v>
      </c>
      <c r="F27" s="39">
        <v>9.9920310226294565E-2</v>
      </c>
      <c r="G27" s="55">
        <v>-6.5235993140556475E-3</v>
      </c>
    </row>
    <row r="28" spans="1:7" x14ac:dyDescent="0.25">
      <c r="A28" s="37">
        <v>3</v>
      </c>
      <c r="B28" s="37" t="s">
        <v>1</v>
      </c>
      <c r="C28" s="37" t="s">
        <v>107</v>
      </c>
      <c r="D28" s="38">
        <v>7.5212060801466307E-2</v>
      </c>
      <c r="E28" s="38">
        <v>7.8188565119202164E-2</v>
      </c>
      <c r="F28" s="39">
        <v>8.2872728497210293E-2</v>
      </c>
      <c r="G28" s="27">
        <v>4.6841633780081299E-3</v>
      </c>
    </row>
    <row r="29" spans="1:7" x14ac:dyDescent="0.25">
      <c r="A29" s="37">
        <v>4</v>
      </c>
      <c r="B29" s="37" t="s">
        <v>1</v>
      </c>
      <c r="C29" s="37" t="s">
        <v>124</v>
      </c>
      <c r="D29" s="39">
        <v>9.1397654508822632E-2</v>
      </c>
      <c r="E29" s="39">
        <v>9.0495222607721956E-2</v>
      </c>
      <c r="F29" s="39">
        <v>8.2798554716881231E-2</v>
      </c>
      <c r="G29" s="55">
        <v>-7.6966678908407249E-3</v>
      </c>
    </row>
    <row r="30" spans="1:7" x14ac:dyDescent="0.25">
      <c r="A30" s="37">
        <v>5</v>
      </c>
      <c r="B30" s="37" t="s">
        <v>1</v>
      </c>
      <c r="C30" s="37" t="s">
        <v>6</v>
      </c>
      <c r="D30" s="39">
        <v>8.1405771315875036E-2</v>
      </c>
      <c r="E30" s="38">
        <v>7.1371553609880345E-2</v>
      </c>
      <c r="F30" s="39">
        <v>8.1812983461852021E-2</v>
      </c>
      <c r="G30" s="27">
        <v>1.0441429851971676E-2</v>
      </c>
    </row>
    <row r="31" spans="1:7" x14ac:dyDescent="0.25">
      <c r="A31" s="37">
        <v>6</v>
      </c>
      <c r="B31" s="37" t="s">
        <v>1</v>
      </c>
      <c r="C31" s="37" t="s">
        <v>5</v>
      </c>
      <c r="D31" s="39">
        <v>8.676905409528618E-2</v>
      </c>
      <c r="E31" s="39">
        <v>8.5452588625804363E-2</v>
      </c>
      <c r="F31" s="39">
        <v>8.175710581289522E-2</v>
      </c>
      <c r="G31" s="55">
        <v>-3.6954828129091427E-3</v>
      </c>
    </row>
    <row r="32" spans="1:7" x14ac:dyDescent="0.25">
      <c r="A32" s="37">
        <v>7</v>
      </c>
      <c r="B32" s="37" t="s">
        <v>1</v>
      </c>
      <c r="C32" s="37" t="s">
        <v>8</v>
      </c>
      <c r="D32" s="39">
        <v>0.10281167955388633</v>
      </c>
      <c r="E32" s="39">
        <v>9.985968149386483E-2</v>
      </c>
      <c r="F32" s="38">
        <v>7.293174967954176E-2</v>
      </c>
      <c r="G32" s="55">
        <v>-2.6927931814323069E-2</v>
      </c>
    </row>
    <row r="33" spans="1:7" x14ac:dyDescent="0.25">
      <c r="A33" s="37">
        <v>8</v>
      </c>
      <c r="B33" s="37" t="s">
        <v>1</v>
      </c>
      <c r="C33" s="37" t="s">
        <v>113</v>
      </c>
      <c r="D33" s="39">
        <v>8.1537243231166678E-2</v>
      </c>
      <c r="E33" s="38">
        <v>7.4548603197885407E-2</v>
      </c>
      <c r="F33" s="38">
        <v>6.7489989880778145E-2</v>
      </c>
      <c r="G33" s="55">
        <v>-7.0586133171072624E-3</v>
      </c>
    </row>
    <row r="34" spans="1:7" x14ac:dyDescent="0.25">
      <c r="A34" s="37">
        <v>9</v>
      </c>
      <c r="B34" s="37" t="s">
        <v>1</v>
      </c>
      <c r="C34" s="37" t="s">
        <v>106</v>
      </c>
      <c r="D34" s="38">
        <v>7.7301380859257543E-2</v>
      </c>
      <c r="E34" s="38">
        <v>7.5562504752291162E-2</v>
      </c>
      <c r="F34" s="38">
        <v>6.6073032791986189E-2</v>
      </c>
      <c r="G34" s="55">
        <v>-9.4894719603049738E-3</v>
      </c>
    </row>
    <row r="35" spans="1:7" x14ac:dyDescent="0.25">
      <c r="A35" s="37">
        <v>10</v>
      </c>
      <c r="B35" s="37" t="s">
        <v>1</v>
      </c>
      <c r="C35" s="37" t="s">
        <v>116</v>
      </c>
      <c r="D35" s="38">
        <v>6.9200844740952533E-2</v>
      </c>
      <c r="E35" s="38">
        <v>6.9886333537844819E-2</v>
      </c>
      <c r="F35" s="38">
        <v>6.225392020566551E-2</v>
      </c>
      <c r="G35" s="55">
        <v>-7.6324133321793095E-3</v>
      </c>
    </row>
    <row r="36" spans="1:7" x14ac:dyDescent="0.25">
      <c r="A36" s="37">
        <v>11</v>
      </c>
      <c r="B36" s="37" t="s">
        <v>1</v>
      </c>
      <c r="C36" s="37" t="s">
        <v>7</v>
      </c>
      <c r="D36" s="38">
        <v>6.1130289774010117E-2</v>
      </c>
      <c r="E36" s="38">
        <v>6.3695175118291966E-2</v>
      </c>
      <c r="F36" s="38">
        <v>5.9373829569303566E-2</v>
      </c>
      <c r="G36" s="55">
        <v>-4.3213455489884006E-3</v>
      </c>
    </row>
    <row r="37" spans="1:7" x14ac:dyDescent="0.25">
      <c r="A37" s="37">
        <v>12</v>
      </c>
      <c r="B37" s="37" t="s">
        <v>1</v>
      </c>
      <c r="C37" s="37" t="s">
        <v>9</v>
      </c>
      <c r="D37" s="38">
        <v>6.1481439737631816E-2</v>
      </c>
      <c r="E37" s="38">
        <v>6.6359096398962758E-2</v>
      </c>
      <c r="F37" s="38">
        <v>5.9367477983422484E-2</v>
      </c>
      <c r="G37" s="55">
        <v>-6.9916184155402739E-3</v>
      </c>
    </row>
    <row r="38" spans="1:7" x14ac:dyDescent="0.25">
      <c r="A38" s="37">
        <v>13</v>
      </c>
      <c r="B38" s="37" t="s">
        <v>1</v>
      </c>
      <c r="C38" s="37" t="s">
        <v>125</v>
      </c>
      <c r="D38" s="38">
        <v>7.6984807125569807E-2</v>
      </c>
      <c r="E38" s="38">
        <v>7.1169921243813175E-2</v>
      </c>
      <c r="F38" s="38">
        <v>5.805384158895837E-2</v>
      </c>
      <c r="G38" s="55">
        <v>-1.3116079654854805E-2</v>
      </c>
    </row>
    <row r="39" spans="1:7" x14ac:dyDescent="0.25">
      <c r="A39" s="37">
        <v>14</v>
      </c>
      <c r="B39" s="37" t="s">
        <v>1</v>
      </c>
      <c r="C39" s="37" t="s">
        <v>11</v>
      </c>
      <c r="D39" s="38">
        <v>3.5935454857503123E-2</v>
      </c>
      <c r="E39" s="38">
        <v>4.6718519260694986E-2</v>
      </c>
      <c r="F39" s="38">
        <v>5.6828470082388179E-2</v>
      </c>
      <c r="G39" s="27">
        <v>1.0109950821693192E-2</v>
      </c>
    </row>
    <row r="40" spans="1:7" x14ac:dyDescent="0.25">
      <c r="A40" s="37">
        <v>15</v>
      </c>
      <c r="B40" s="37" t="s">
        <v>1</v>
      </c>
      <c r="C40" s="37" t="s">
        <v>111</v>
      </c>
      <c r="D40" s="38">
        <v>5.1055311484257702E-2</v>
      </c>
      <c r="E40" s="38">
        <v>5.8879447972452828E-2</v>
      </c>
      <c r="F40" s="38">
        <v>5.5056080682340872E-2</v>
      </c>
      <c r="G40" s="55">
        <v>-3.8233672901119564E-3</v>
      </c>
    </row>
    <row r="41" spans="1:7" x14ac:dyDescent="0.25">
      <c r="A41" s="37">
        <v>16</v>
      </c>
      <c r="B41" s="37" t="s">
        <v>1</v>
      </c>
      <c r="C41" s="37" t="s">
        <v>109</v>
      </c>
      <c r="D41" s="38">
        <v>4.0062751336508717E-2</v>
      </c>
      <c r="E41" s="38">
        <v>4.4794642961945082E-2</v>
      </c>
      <c r="F41" s="38">
        <v>5.3802578948245056E-2</v>
      </c>
      <c r="G41" s="27">
        <v>9.0079359862999739E-3</v>
      </c>
    </row>
    <row r="42" spans="1:7" x14ac:dyDescent="0.25">
      <c r="A42" s="37">
        <v>17</v>
      </c>
      <c r="B42" s="37" t="s">
        <v>1</v>
      </c>
      <c r="C42" s="37" t="s">
        <v>4</v>
      </c>
      <c r="D42" s="38">
        <v>4.9893605692503458E-2</v>
      </c>
      <c r="E42" s="38">
        <v>5.3570172746687274E-2</v>
      </c>
      <c r="F42" s="38">
        <v>5.1834048400919659E-2</v>
      </c>
      <c r="G42" s="55">
        <v>-1.7361243457676145E-3</v>
      </c>
    </row>
    <row r="43" spans="1:7" x14ac:dyDescent="0.25">
      <c r="A43" s="37">
        <v>18</v>
      </c>
      <c r="B43" s="37" t="s">
        <v>1</v>
      </c>
      <c r="C43" s="37" t="s">
        <v>114</v>
      </c>
      <c r="D43" s="39">
        <v>9.1148630916175283E-2</v>
      </c>
      <c r="E43" s="38">
        <v>6.542217013859071E-2</v>
      </c>
      <c r="F43" s="38">
        <v>5.1544954788329309E-2</v>
      </c>
      <c r="G43" s="55">
        <v>-1.3877215350261402E-2</v>
      </c>
    </row>
    <row r="44" spans="1:7" x14ac:dyDescent="0.25">
      <c r="A44" s="37">
        <v>19</v>
      </c>
      <c r="B44" s="37" t="s">
        <v>1</v>
      </c>
      <c r="C44" s="37" t="s">
        <v>117</v>
      </c>
      <c r="D44" s="38">
        <v>3.7584942647752417E-2</v>
      </c>
      <c r="E44" s="38">
        <v>4.4725793435995774E-2</v>
      </c>
      <c r="F44" s="38">
        <v>4.8391599624426823E-2</v>
      </c>
      <c r="G44" s="27">
        <v>3.6658061884310492E-3</v>
      </c>
    </row>
    <row r="45" spans="1:7" x14ac:dyDescent="0.25">
      <c r="A45" s="37">
        <v>20</v>
      </c>
      <c r="B45" s="37" t="s">
        <v>1</v>
      </c>
      <c r="C45" s="37" t="s">
        <v>10</v>
      </c>
      <c r="D45" s="38">
        <v>4.9995751989955754E-2</v>
      </c>
      <c r="E45" s="38">
        <v>4.9719552527870053E-2</v>
      </c>
      <c r="F45" s="38">
        <v>4.3956991715571374E-2</v>
      </c>
      <c r="G45" s="55">
        <v>-5.7625608122986796E-3</v>
      </c>
    </row>
    <row r="46" spans="1:7" x14ac:dyDescent="0.25">
      <c r="A46" s="37">
        <v>21</v>
      </c>
      <c r="B46" s="37" t="s">
        <v>1</v>
      </c>
      <c r="C46" s="37" t="s">
        <v>112</v>
      </c>
      <c r="D46" s="38">
        <v>7.0365253519349538E-2</v>
      </c>
      <c r="E46" s="39">
        <v>8.0624242077070418E-2</v>
      </c>
      <c r="F46" s="38">
        <v>4.297282465756086E-2</v>
      </c>
      <c r="G46" s="55">
        <v>-3.7651417419509559E-2</v>
      </c>
    </row>
    <row r="47" spans="1:7" x14ac:dyDescent="0.25">
      <c r="A47" s="37">
        <v>22</v>
      </c>
      <c r="B47" s="37" t="s">
        <v>1</v>
      </c>
      <c r="C47" s="37" t="s">
        <v>110</v>
      </c>
      <c r="D47" s="38">
        <v>5.0450653614254666E-2</v>
      </c>
      <c r="E47" s="38">
        <v>5.6120025547790199E-2</v>
      </c>
      <c r="F47" s="38">
        <v>3.7910987287953342E-2</v>
      </c>
      <c r="G47" s="55">
        <v>-1.8209038259836857E-2</v>
      </c>
    </row>
    <row r="48" spans="1:7" x14ac:dyDescent="0.25">
      <c r="A48" s="37">
        <v>23</v>
      </c>
      <c r="B48" s="37" t="s">
        <v>1</v>
      </c>
      <c r="C48" s="37" t="s">
        <v>120</v>
      </c>
      <c r="D48" s="38">
        <v>2.1269384773629847E-2</v>
      </c>
      <c r="E48" s="38">
        <v>1.4484137938276345E-2</v>
      </c>
      <c r="F48" s="38">
        <v>3.6567181491999376E-2</v>
      </c>
      <c r="G48" s="27">
        <v>2.2083043553723029E-2</v>
      </c>
    </row>
    <row r="49" spans="1:7" x14ac:dyDescent="0.25">
      <c r="A49" s="37">
        <v>24</v>
      </c>
      <c r="B49" s="37" t="s">
        <v>1</v>
      </c>
      <c r="C49" s="37" t="s">
        <v>122</v>
      </c>
      <c r="D49" s="38">
        <v>3.355368767921546E-2</v>
      </c>
      <c r="E49" s="38">
        <v>2.945921561122267E-2</v>
      </c>
      <c r="F49" s="38">
        <v>2.9186268003989029E-2</v>
      </c>
      <c r="G49" s="55">
        <v>-2.7294760723364092E-4</v>
      </c>
    </row>
    <row r="50" spans="1:7" x14ac:dyDescent="0.25">
      <c r="A50" s="37">
        <v>25</v>
      </c>
      <c r="B50" s="37" t="s">
        <v>1</v>
      </c>
      <c r="C50" s="37" t="s">
        <v>118</v>
      </c>
      <c r="D50" s="38">
        <v>5.1815738853340274E-2</v>
      </c>
      <c r="E50" s="38">
        <v>4.063269485948677E-2</v>
      </c>
      <c r="F50" s="38">
        <v>2.591132225394388E-2</v>
      </c>
      <c r="G50" s="55">
        <v>-1.472137260554289E-2</v>
      </c>
    </row>
    <row r="51" spans="1:7" x14ac:dyDescent="0.25">
      <c r="A51" s="37">
        <v>26</v>
      </c>
      <c r="B51" s="37" t="s">
        <v>1</v>
      </c>
      <c r="C51" s="37" t="s">
        <v>105</v>
      </c>
      <c r="D51" s="38">
        <v>4.7344370286549815E-2</v>
      </c>
      <c r="E51" s="38">
        <v>2.6402974870116044E-2</v>
      </c>
      <c r="F51" s="38">
        <v>2.1862264344175032E-2</v>
      </c>
      <c r="G51" s="55">
        <v>-4.5407105259410128E-3</v>
      </c>
    </row>
    <row r="52" spans="1:7" x14ac:dyDescent="0.25">
      <c r="A52" s="37">
        <v>27</v>
      </c>
      <c r="B52" s="37" t="s">
        <v>1</v>
      </c>
      <c r="C52" s="37" t="s">
        <v>119</v>
      </c>
      <c r="D52" s="36">
        <v>5.585295193560047E-4</v>
      </c>
      <c r="E52" s="36">
        <v>3.3624905362259574E-3</v>
      </c>
      <c r="F52" s="38">
        <v>1.1279188795371525E-2</v>
      </c>
      <c r="G52" s="27">
        <v>7.9166982591455676E-3</v>
      </c>
    </row>
    <row r="53" spans="1:7" x14ac:dyDescent="0.25">
      <c r="A53" s="37">
        <v>28</v>
      </c>
      <c r="B53" s="37" t="s">
        <v>1</v>
      </c>
      <c r="C53" s="37" t="s">
        <v>123</v>
      </c>
      <c r="D53" s="36">
        <v>2.285553163052882E-3</v>
      </c>
      <c r="E53" s="36">
        <v>3.0629524402138132E-3</v>
      </c>
      <c r="F53" s="36">
        <v>2.8082139537437731E-3</v>
      </c>
      <c r="G53" s="55">
        <v>-2.5473848647004005E-4</v>
      </c>
    </row>
    <row r="54" spans="1:7" x14ac:dyDescent="0.25">
      <c r="A54" s="37">
        <v>29</v>
      </c>
      <c r="B54" s="37" t="s">
        <v>1</v>
      </c>
      <c r="C54" s="37" t="s">
        <v>121</v>
      </c>
      <c r="D54" s="36">
        <v>-8.7699073997498073E-2</v>
      </c>
      <c r="E54" s="36">
        <v>-4.93921047267998E-2</v>
      </c>
      <c r="F54" s="36">
        <v>-1.3540195968866471E-2</v>
      </c>
      <c r="G54" s="27">
        <v>3.5851908757933329E-2</v>
      </c>
    </row>
    <row r="55" spans="1:7" ht="15.75" thickBot="1" x14ac:dyDescent="0.3">
      <c r="A55" s="105">
        <v>30</v>
      </c>
      <c r="B55" s="105" t="s">
        <v>1</v>
      </c>
      <c r="C55" s="105" t="s">
        <v>115</v>
      </c>
      <c r="D55" s="106">
        <v>7.3368990957599235E-3</v>
      </c>
      <c r="E55" s="127">
        <v>1.0563778732949853E-2</v>
      </c>
      <c r="F55" s="106">
        <v>-7.0866343056012138E-2</v>
      </c>
      <c r="G55" s="107">
        <v>-8.1430121788961987E-2</v>
      </c>
    </row>
    <row r="56" spans="1:7" x14ac:dyDescent="0.25">
      <c r="A56" s="102">
        <v>1</v>
      </c>
      <c r="B56" s="102" t="s">
        <v>2</v>
      </c>
      <c r="C56" s="102" t="s">
        <v>128</v>
      </c>
      <c r="D56" s="103">
        <v>8.5058908811971465E-2</v>
      </c>
      <c r="E56" s="103">
        <v>8.6618819149936618E-2</v>
      </c>
      <c r="F56" s="103">
        <v>8.7279567673888045E-2</v>
      </c>
      <c r="G56" s="104">
        <v>6.6074852395142658E-4</v>
      </c>
    </row>
    <row r="57" spans="1:7" x14ac:dyDescent="0.25">
      <c r="A57" s="37">
        <v>2</v>
      </c>
      <c r="B57" s="37" t="s">
        <v>2</v>
      </c>
      <c r="C57" s="37" t="s">
        <v>130</v>
      </c>
      <c r="D57" s="38">
        <v>4.7583027340924247E-2</v>
      </c>
      <c r="E57" s="38">
        <v>5.3901784541644238E-2</v>
      </c>
      <c r="F57" s="38">
        <v>5.589153178127302E-2</v>
      </c>
      <c r="G57" s="27">
        <v>1.9897472396287821E-3</v>
      </c>
    </row>
    <row r="58" spans="1:7" x14ac:dyDescent="0.25">
      <c r="A58" s="37">
        <v>3</v>
      </c>
      <c r="B58" s="37" t="s">
        <v>2</v>
      </c>
      <c r="C58" s="37" t="s">
        <v>12</v>
      </c>
      <c r="D58" s="38">
        <v>1.7872733447547046E-2</v>
      </c>
      <c r="E58" s="38">
        <v>3.812133992424261E-2</v>
      </c>
      <c r="F58" s="38">
        <v>4.7158321989521239E-2</v>
      </c>
      <c r="G58" s="27">
        <v>9.0369820652786287E-3</v>
      </c>
    </row>
    <row r="59" spans="1:7" x14ac:dyDescent="0.25">
      <c r="A59" s="37">
        <v>4</v>
      </c>
      <c r="B59" s="37" t="s">
        <v>2</v>
      </c>
      <c r="C59" s="37" t="s">
        <v>14</v>
      </c>
      <c r="D59" s="38">
        <v>4.2403259249748679E-2</v>
      </c>
      <c r="E59" s="38">
        <v>4.4175358895843175E-2</v>
      </c>
      <c r="F59" s="38">
        <v>4.1559546733782406E-2</v>
      </c>
      <c r="G59" s="55">
        <v>-2.6158121620607697E-3</v>
      </c>
    </row>
    <row r="60" spans="1:7" x14ac:dyDescent="0.25">
      <c r="A60" s="37">
        <v>5</v>
      </c>
      <c r="B60" s="37" t="s">
        <v>2</v>
      </c>
      <c r="C60" s="37" t="s">
        <v>131</v>
      </c>
      <c r="D60" s="38">
        <v>2.9870466307113461E-2</v>
      </c>
      <c r="E60" s="38">
        <v>2.9844700111375255E-2</v>
      </c>
      <c r="F60" s="38">
        <v>2.9399564927399903E-2</v>
      </c>
      <c r="G60" s="55">
        <v>-4.4513518397535159E-4</v>
      </c>
    </row>
    <row r="61" spans="1:7" x14ac:dyDescent="0.25">
      <c r="A61" s="37">
        <v>6</v>
      </c>
      <c r="B61" s="37" t="s">
        <v>2</v>
      </c>
      <c r="C61" s="37" t="s">
        <v>127</v>
      </c>
      <c r="D61" s="38">
        <v>4.5144027583441403E-2</v>
      </c>
      <c r="E61" s="38">
        <v>3.5290025870992565E-2</v>
      </c>
      <c r="F61" s="38">
        <v>1.8550250140751807E-2</v>
      </c>
      <c r="G61" s="55">
        <v>-1.6739775730240759E-2</v>
      </c>
    </row>
    <row r="62" spans="1:7" x14ac:dyDescent="0.25">
      <c r="A62" s="37">
        <v>7</v>
      </c>
      <c r="B62" s="37" t="s">
        <v>2</v>
      </c>
      <c r="C62" s="37" t="s">
        <v>129</v>
      </c>
      <c r="D62" s="38">
        <v>1.6452614377746342E-2</v>
      </c>
      <c r="E62" s="38">
        <v>1.8518014432701808E-2</v>
      </c>
      <c r="F62" s="38">
        <v>1.5083605029081333E-2</v>
      </c>
      <c r="G62" s="55">
        <v>-3.434409403620475E-3</v>
      </c>
    </row>
    <row r="63" spans="1:7" x14ac:dyDescent="0.25">
      <c r="A63" s="37">
        <v>8</v>
      </c>
      <c r="B63" s="37" t="s">
        <v>2</v>
      </c>
      <c r="C63" s="37" t="s">
        <v>13</v>
      </c>
      <c r="D63" s="38">
        <v>1.2433426002219024E-2</v>
      </c>
      <c r="E63" s="38">
        <v>1.2159980416943767E-2</v>
      </c>
      <c r="F63" s="38">
        <v>1.1364913988477112E-2</v>
      </c>
      <c r="G63" s="55">
        <v>-7.9506642846665504E-4</v>
      </c>
    </row>
    <row r="64" spans="1:7" x14ac:dyDescent="0.25">
      <c r="A64" s="37">
        <v>9</v>
      </c>
      <c r="B64" s="37" t="s">
        <v>2</v>
      </c>
      <c r="C64" s="37" t="s">
        <v>126</v>
      </c>
      <c r="D64" s="36">
        <v>1.4117992705246643E-3</v>
      </c>
      <c r="E64" s="36">
        <v>1.46579153702273E-4</v>
      </c>
      <c r="F64" s="36">
        <v>7.9611605784155729E-5</v>
      </c>
      <c r="G64" s="55">
        <v>-6.6967547918117274E-5</v>
      </c>
    </row>
    <row r="65" spans="1:7" x14ac:dyDescent="0.25">
      <c r="A65" s="37">
        <v>10</v>
      </c>
      <c r="B65" s="37" t="s">
        <v>15</v>
      </c>
      <c r="C65" s="37" t="s">
        <v>132</v>
      </c>
      <c r="D65" s="36">
        <v>6.3961264681860943E-3</v>
      </c>
      <c r="E65" s="36">
        <v>3.2460512558967489E-3</v>
      </c>
      <c r="F65" s="36">
        <v>5.0326736885482502E-3</v>
      </c>
      <c r="G65" s="27">
        <v>1.7866224326515013E-3</v>
      </c>
    </row>
    <row r="66" spans="1:7" x14ac:dyDescent="0.25">
      <c r="A66" s="35" t="s">
        <v>0</v>
      </c>
      <c r="B66" s="35"/>
      <c r="C66" s="34" t="s">
        <v>16</v>
      </c>
      <c r="D66" s="33">
        <v>5.8763539911856712E-2</v>
      </c>
      <c r="E66" s="33">
        <v>5.7661745435119482E-2</v>
      </c>
      <c r="F66" s="33">
        <v>5.0967451949315769E-2</v>
      </c>
      <c r="G66" s="56">
        <v>-6.6942934858037137E-3</v>
      </c>
    </row>
  </sheetData>
  <sortState xmlns:xlrd2="http://schemas.microsoft.com/office/spreadsheetml/2017/richdata2" ref="A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32" t="s">
        <v>74</v>
      </c>
      <c r="B2" s="32"/>
      <c r="C2" s="32"/>
    </row>
    <row r="20" spans="1:7" ht="15.75" x14ac:dyDescent="0.25">
      <c r="A20" s="32" t="s">
        <v>73</v>
      </c>
      <c r="B20" s="32"/>
      <c r="C20" s="32"/>
    </row>
    <row r="22" spans="1:7" x14ac:dyDescent="0.25">
      <c r="D22" s="42" t="s">
        <v>29</v>
      </c>
      <c r="E22" s="42"/>
      <c r="F22" s="42"/>
    </row>
    <row r="23" spans="1:7" x14ac:dyDescent="0.25">
      <c r="D23" s="41" t="s">
        <v>38</v>
      </c>
      <c r="E23" s="41"/>
      <c r="F23" s="41"/>
    </row>
    <row r="24" spans="1:7" x14ac:dyDescent="0.25">
      <c r="D24" s="40" t="s">
        <v>48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108</v>
      </c>
      <c r="D26" s="39">
        <v>0.284686983298298</v>
      </c>
      <c r="E26" s="39">
        <v>0.28121575509981306</v>
      </c>
      <c r="F26" s="39">
        <v>0.28280010887456991</v>
      </c>
      <c r="G26" s="27">
        <v>1.5843537747568526E-3</v>
      </c>
    </row>
    <row r="27" spans="1:7" x14ac:dyDescent="0.25">
      <c r="A27" s="37">
        <v>2</v>
      </c>
      <c r="B27" s="37" t="s">
        <v>1</v>
      </c>
      <c r="C27" s="37" t="s">
        <v>8</v>
      </c>
      <c r="D27" s="39">
        <v>0.27455044248927407</v>
      </c>
      <c r="E27" s="39">
        <v>0.27376811118085648</v>
      </c>
      <c r="F27" s="39">
        <v>0.27790891097888365</v>
      </c>
      <c r="G27" s="27">
        <v>4.1407997980271727E-3</v>
      </c>
    </row>
    <row r="28" spans="1:7" x14ac:dyDescent="0.25">
      <c r="A28" s="37">
        <v>3</v>
      </c>
      <c r="B28" s="37" t="s">
        <v>1</v>
      </c>
      <c r="C28" s="37" t="s">
        <v>116</v>
      </c>
      <c r="D28" s="39">
        <v>0.26915404520709835</v>
      </c>
      <c r="E28" s="39">
        <v>0.2678151841772618</v>
      </c>
      <c r="F28" s="39">
        <v>0.26625712280670177</v>
      </c>
      <c r="G28" s="55">
        <v>-1.5580613705600266E-3</v>
      </c>
    </row>
    <row r="29" spans="1:7" x14ac:dyDescent="0.25">
      <c r="A29" s="37">
        <v>4</v>
      </c>
      <c r="B29" s="37" t="s">
        <v>1</v>
      </c>
      <c r="C29" s="37" t="s">
        <v>114</v>
      </c>
      <c r="D29" s="39">
        <v>0.26230688772265304</v>
      </c>
      <c r="E29" s="39">
        <v>0.26319071908365832</v>
      </c>
      <c r="F29" s="39">
        <v>0.26294450382503892</v>
      </c>
      <c r="G29" s="55">
        <v>-2.4621525861939775E-4</v>
      </c>
    </row>
    <row r="30" spans="1:7" x14ac:dyDescent="0.25">
      <c r="A30" s="37">
        <v>5</v>
      </c>
      <c r="B30" s="37" t="s">
        <v>1</v>
      </c>
      <c r="C30" s="37" t="s">
        <v>6</v>
      </c>
      <c r="D30" s="39">
        <v>0.26382492590334039</v>
      </c>
      <c r="E30" s="39">
        <v>0.2612208621866392</v>
      </c>
      <c r="F30" s="39">
        <v>0.25564799656065323</v>
      </c>
      <c r="G30" s="55">
        <v>-5.5728656259859677E-3</v>
      </c>
    </row>
    <row r="31" spans="1:7" x14ac:dyDescent="0.25">
      <c r="A31" s="37">
        <v>6</v>
      </c>
      <c r="B31" s="37" t="s">
        <v>1</v>
      </c>
      <c r="C31" s="37" t="s">
        <v>118</v>
      </c>
      <c r="D31" s="39">
        <v>0.23620120221770111</v>
      </c>
      <c r="E31" s="39">
        <v>0.23479512086980384</v>
      </c>
      <c r="F31" s="39">
        <v>0.22947861114905452</v>
      </c>
      <c r="G31" s="55">
        <v>-5.3165097207493184E-3</v>
      </c>
    </row>
    <row r="32" spans="1:7" x14ac:dyDescent="0.25">
      <c r="A32" s="37">
        <v>7</v>
      </c>
      <c r="B32" s="37" t="s">
        <v>1</v>
      </c>
      <c r="C32" s="37" t="s">
        <v>4</v>
      </c>
      <c r="D32" s="39">
        <v>0.22901583516917229</v>
      </c>
      <c r="E32" s="39">
        <v>0.22681730105848463</v>
      </c>
      <c r="F32" s="39">
        <v>0.22582845467079202</v>
      </c>
      <c r="G32" s="55">
        <v>-9.8884638769261568E-4</v>
      </c>
    </row>
    <row r="33" spans="1:7" x14ac:dyDescent="0.25">
      <c r="A33" s="37">
        <v>8</v>
      </c>
      <c r="B33" s="37" t="s">
        <v>1</v>
      </c>
      <c r="C33" s="37" t="s">
        <v>125</v>
      </c>
      <c r="D33" s="39">
        <v>0.21782802701931311</v>
      </c>
      <c r="E33" s="39">
        <v>0.21870554446486587</v>
      </c>
      <c r="F33" s="39">
        <v>0.21800963903294529</v>
      </c>
      <c r="G33" s="55">
        <v>-6.959054319205793E-4</v>
      </c>
    </row>
    <row r="34" spans="1:7" x14ac:dyDescent="0.25">
      <c r="A34" s="37">
        <v>9</v>
      </c>
      <c r="B34" s="37" t="s">
        <v>1</v>
      </c>
      <c r="C34" s="37" t="s">
        <v>117</v>
      </c>
      <c r="D34" s="39">
        <v>0.21751915800717816</v>
      </c>
      <c r="E34" s="39">
        <v>0.21552317172057686</v>
      </c>
      <c r="F34" s="39">
        <v>0.21729808173687667</v>
      </c>
      <c r="G34" s="27">
        <v>1.7749100162998133E-3</v>
      </c>
    </row>
    <row r="35" spans="1:7" x14ac:dyDescent="0.25">
      <c r="A35" s="37">
        <v>10</v>
      </c>
      <c r="B35" s="37" t="s">
        <v>1</v>
      </c>
      <c r="C35" s="37" t="s">
        <v>123</v>
      </c>
      <c r="D35" s="39">
        <v>0.21022998785128591</v>
      </c>
      <c r="E35" s="39">
        <v>0.21052859595522444</v>
      </c>
      <c r="F35" s="39">
        <v>0.20916288810495132</v>
      </c>
      <c r="G35" s="55">
        <v>-1.3657078502731235E-3</v>
      </c>
    </row>
    <row r="36" spans="1:7" x14ac:dyDescent="0.25">
      <c r="A36" s="37">
        <v>11</v>
      </c>
      <c r="B36" s="37" t="s">
        <v>1</v>
      </c>
      <c r="C36" s="37" t="s">
        <v>111</v>
      </c>
      <c r="D36" s="39">
        <v>0.20763647152295328</v>
      </c>
      <c r="E36" s="39">
        <v>0.20634560581148861</v>
      </c>
      <c r="F36" s="39">
        <v>0.20525393510290235</v>
      </c>
      <c r="G36" s="55">
        <v>-1.091670708586262E-3</v>
      </c>
    </row>
    <row r="37" spans="1:7" x14ac:dyDescent="0.25">
      <c r="A37" s="37">
        <v>12</v>
      </c>
      <c r="B37" s="37" t="s">
        <v>1</v>
      </c>
      <c r="C37" s="37" t="s">
        <v>120</v>
      </c>
      <c r="D37" s="39">
        <v>0.19943818293540613</v>
      </c>
      <c r="E37" s="39">
        <v>0.19661734194267053</v>
      </c>
      <c r="F37" s="39">
        <v>0.20007270556861914</v>
      </c>
      <c r="G37" s="27">
        <v>3.4553636259486153E-3</v>
      </c>
    </row>
    <row r="38" spans="1:7" x14ac:dyDescent="0.25">
      <c r="A38" s="37">
        <v>13</v>
      </c>
      <c r="B38" s="37" t="s">
        <v>1</v>
      </c>
      <c r="C38" s="37" t="s">
        <v>3</v>
      </c>
      <c r="D38" s="39">
        <v>0.19451043896965739</v>
      </c>
      <c r="E38" s="39">
        <v>0.1903223980274158</v>
      </c>
      <c r="F38" s="39">
        <v>0.18956917545937313</v>
      </c>
      <c r="G38" s="55">
        <v>-7.532225680426663E-4</v>
      </c>
    </row>
    <row r="39" spans="1:7" x14ac:dyDescent="0.25">
      <c r="A39" s="37">
        <v>14</v>
      </c>
      <c r="B39" s="37" t="s">
        <v>1</v>
      </c>
      <c r="C39" s="37" t="s">
        <v>110</v>
      </c>
      <c r="D39" s="39">
        <v>0.18692614107398114</v>
      </c>
      <c r="E39" s="39">
        <v>0.18491625610478385</v>
      </c>
      <c r="F39" s="39">
        <v>0.18470625846866001</v>
      </c>
      <c r="G39" s="55">
        <v>-2.0999763612383759E-4</v>
      </c>
    </row>
    <row r="40" spans="1:7" x14ac:dyDescent="0.25">
      <c r="A40" s="37">
        <v>15</v>
      </c>
      <c r="B40" s="37" t="s">
        <v>1</v>
      </c>
      <c r="C40" s="37" t="s">
        <v>7</v>
      </c>
      <c r="D40" s="39">
        <v>0.18281446616870831</v>
      </c>
      <c r="E40" s="39">
        <v>0.18252190231002455</v>
      </c>
      <c r="F40" s="39">
        <v>0.18188310785485742</v>
      </c>
      <c r="G40" s="55">
        <v>-6.387944551671243E-4</v>
      </c>
    </row>
    <row r="41" spans="1:7" x14ac:dyDescent="0.25">
      <c r="A41" s="37">
        <v>16</v>
      </c>
      <c r="B41" s="37" t="s">
        <v>1</v>
      </c>
      <c r="C41" s="37" t="s">
        <v>10</v>
      </c>
      <c r="D41" s="39">
        <v>0.18386173218285329</v>
      </c>
      <c r="E41" s="39">
        <v>0.18229899995847518</v>
      </c>
      <c r="F41" s="39">
        <v>0.1804670156929562</v>
      </c>
      <c r="G41" s="55">
        <v>-1.8319842655189766E-3</v>
      </c>
    </row>
    <row r="42" spans="1:7" x14ac:dyDescent="0.25">
      <c r="A42" s="37">
        <v>17</v>
      </c>
      <c r="B42" s="37" t="s">
        <v>1</v>
      </c>
      <c r="C42" s="37" t="s">
        <v>11</v>
      </c>
      <c r="D42" s="39">
        <v>0.17973175774920711</v>
      </c>
      <c r="E42" s="39">
        <v>0.17820500229027017</v>
      </c>
      <c r="F42" s="39">
        <v>0.17699051248877301</v>
      </c>
      <c r="G42" s="55">
        <v>-1.2144898014971595E-3</v>
      </c>
    </row>
    <row r="43" spans="1:7" x14ac:dyDescent="0.25">
      <c r="A43" s="37">
        <v>18</v>
      </c>
      <c r="B43" s="37" t="s">
        <v>1</v>
      </c>
      <c r="C43" s="37" t="s">
        <v>121</v>
      </c>
      <c r="D43" s="39">
        <v>0.16493274417527087</v>
      </c>
      <c r="E43" s="39">
        <v>0.16547982400527747</v>
      </c>
      <c r="F43" s="39">
        <v>0.16730145051572512</v>
      </c>
      <c r="G43" s="27">
        <v>1.8216265104476492E-3</v>
      </c>
    </row>
    <row r="44" spans="1:7" x14ac:dyDescent="0.25">
      <c r="A44" s="37">
        <v>19</v>
      </c>
      <c r="B44" s="37" t="s">
        <v>1</v>
      </c>
      <c r="C44" s="37" t="s">
        <v>122</v>
      </c>
      <c r="D44" s="39">
        <v>0.17160365343462747</v>
      </c>
      <c r="E44" s="39">
        <v>0.17014401405470769</v>
      </c>
      <c r="F44" s="39">
        <v>0.16351528753487019</v>
      </c>
      <c r="G44" s="55">
        <v>-6.6287265198375078E-3</v>
      </c>
    </row>
    <row r="45" spans="1:7" x14ac:dyDescent="0.25">
      <c r="A45" s="37">
        <v>20</v>
      </c>
      <c r="B45" s="37" t="s">
        <v>1</v>
      </c>
      <c r="C45" s="37" t="s">
        <v>5</v>
      </c>
      <c r="D45" s="39">
        <v>0.15758209129591566</v>
      </c>
      <c r="E45" s="39">
        <v>0.15416427691107326</v>
      </c>
      <c r="F45" s="39">
        <v>0.15220757134007579</v>
      </c>
      <c r="G45" s="55">
        <v>-1.9567055709974746E-3</v>
      </c>
    </row>
    <row r="46" spans="1:7" x14ac:dyDescent="0.25">
      <c r="A46" s="37">
        <v>21</v>
      </c>
      <c r="B46" s="37" t="s">
        <v>1</v>
      </c>
      <c r="C46" s="37" t="s">
        <v>106</v>
      </c>
      <c r="D46" s="39">
        <v>0.15493982046822843</v>
      </c>
      <c r="E46" s="39">
        <v>0.1544897349386207</v>
      </c>
      <c r="F46" s="39">
        <v>0.14794399967689642</v>
      </c>
      <c r="G46" s="55">
        <v>-6.5457352617242781E-3</v>
      </c>
    </row>
    <row r="47" spans="1:7" x14ac:dyDescent="0.25">
      <c r="A47" s="37">
        <v>22</v>
      </c>
      <c r="B47" s="37" t="s">
        <v>1</v>
      </c>
      <c r="C47" s="37" t="s">
        <v>9</v>
      </c>
      <c r="D47" s="39">
        <v>0.14655547072473499</v>
      </c>
      <c r="E47" s="39">
        <v>0.1475577333917733</v>
      </c>
      <c r="F47" s="39">
        <v>0.14784630868312396</v>
      </c>
      <c r="G47" s="27">
        <v>2.8857529135065119E-4</v>
      </c>
    </row>
    <row r="48" spans="1:7" x14ac:dyDescent="0.25">
      <c r="A48" s="37">
        <v>23</v>
      </c>
      <c r="B48" s="37" t="s">
        <v>1</v>
      </c>
      <c r="C48" s="37" t="s">
        <v>113</v>
      </c>
      <c r="D48" s="39">
        <v>0.14845257656137451</v>
      </c>
      <c r="E48" s="39">
        <v>0.14488919916055998</v>
      </c>
      <c r="F48" s="39">
        <v>0.1420111895337523</v>
      </c>
      <c r="G48" s="55">
        <v>-2.878009626807676E-3</v>
      </c>
    </row>
    <row r="49" spans="1:7" x14ac:dyDescent="0.25">
      <c r="A49" s="37">
        <v>24</v>
      </c>
      <c r="B49" s="37" t="s">
        <v>1</v>
      </c>
      <c r="C49" s="37" t="s">
        <v>107</v>
      </c>
      <c r="D49" s="39">
        <v>0.14147329639516015</v>
      </c>
      <c r="E49" s="39">
        <v>0.13916221514985855</v>
      </c>
      <c r="F49" s="39">
        <v>0.13855809445799869</v>
      </c>
      <c r="G49" s="55">
        <v>-6.0412069185986073E-4</v>
      </c>
    </row>
    <row r="50" spans="1:7" x14ac:dyDescent="0.25">
      <c r="A50" s="37">
        <v>25</v>
      </c>
      <c r="B50" s="37" t="s">
        <v>1</v>
      </c>
      <c r="C50" s="37" t="s">
        <v>124</v>
      </c>
      <c r="D50" s="39">
        <v>0.13752101909463696</v>
      </c>
      <c r="E50" s="39">
        <v>0.13726906349868759</v>
      </c>
      <c r="F50" s="39">
        <v>0.13574588710717123</v>
      </c>
      <c r="G50" s="55">
        <v>-1.5231763915163621E-3</v>
      </c>
    </row>
    <row r="51" spans="1:7" x14ac:dyDescent="0.25">
      <c r="A51" s="37">
        <v>26</v>
      </c>
      <c r="B51" s="37" t="s">
        <v>1</v>
      </c>
      <c r="C51" s="37" t="s">
        <v>105</v>
      </c>
      <c r="D51" s="39">
        <v>0.13365990770056735</v>
      </c>
      <c r="E51" s="39">
        <v>0.13323251455114501</v>
      </c>
      <c r="F51" s="39">
        <v>0.13277548638873066</v>
      </c>
      <c r="G51" s="55">
        <v>-4.5702816241435795E-4</v>
      </c>
    </row>
    <row r="52" spans="1:7" x14ac:dyDescent="0.25">
      <c r="A52" s="37">
        <v>27</v>
      </c>
      <c r="B52" s="37" t="s">
        <v>1</v>
      </c>
      <c r="C52" s="37" t="s">
        <v>115</v>
      </c>
      <c r="D52" s="39">
        <v>0.13689487928373889</v>
      </c>
      <c r="E52" s="39">
        <v>0.13550538745010346</v>
      </c>
      <c r="F52" s="39">
        <v>0.13102523331327881</v>
      </c>
      <c r="G52" s="55">
        <v>-4.4801541368246489E-3</v>
      </c>
    </row>
    <row r="53" spans="1:7" x14ac:dyDescent="0.25">
      <c r="A53" s="37">
        <v>28</v>
      </c>
      <c r="B53" s="37" t="s">
        <v>1</v>
      </c>
      <c r="C53" s="37" t="s">
        <v>109</v>
      </c>
      <c r="D53" s="39">
        <v>0.12903514446726663</v>
      </c>
      <c r="E53" s="39">
        <v>0.12994968771823404</v>
      </c>
      <c r="F53" s="39">
        <v>0.13072020653985167</v>
      </c>
      <c r="G53" s="27">
        <v>7.7051882161763285E-4</v>
      </c>
    </row>
    <row r="54" spans="1:7" x14ac:dyDescent="0.25">
      <c r="A54" s="37">
        <v>29</v>
      </c>
      <c r="B54" s="37" t="s">
        <v>1</v>
      </c>
      <c r="C54" s="37" t="s">
        <v>119</v>
      </c>
      <c r="D54" s="39">
        <v>0.12199271614692615</v>
      </c>
      <c r="E54" s="39">
        <v>0.12326391944522569</v>
      </c>
      <c r="F54" s="39">
        <v>0.1231769463604182</v>
      </c>
      <c r="G54" s="55">
        <v>-8.6973084807484558E-5</v>
      </c>
    </row>
    <row r="55" spans="1:7" ht="15.75" thickBot="1" x14ac:dyDescent="0.3">
      <c r="A55" s="105">
        <v>30</v>
      </c>
      <c r="B55" s="105" t="s">
        <v>1</v>
      </c>
      <c r="C55" s="105" t="s">
        <v>112</v>
      </c>
      <c r="D55" s="126">
        <v>0.12602526668595393</v>
      </c>
      <c r="E55" s="126">
        <v>0.12269528891803286</v>
      </c>
      <c r="F55" s="126">
        <v>0.12134629248904809</v>
      </c>
      <c r="G55" s="107">
        <v>-1.3489964289847695E-3</v>
      </c>
    </row>
    <row r="56" spans="1:7" x14ac:dyDescent="0.25">
      <c r="A56" s="102">
        <v>1</v>
      </c>
      <c r="B56" s="102" t="s">
        <v>2</v>
      </c>
      <c r="C56" s="102" t="s">
        <v>126</v>
      </c>
      <c r="D56" s="103">
        <v>0.5</v>
      </c>
      <c r="E56" s="103">
        <v>0.5</v>
      </c>
      <c r="F56" s="103">
        <v>0.49828674005527429</v>
      </c>
      <c r="G56" s="114">
        <v>-5.0168980371568139E-2</v>
      </c>
    </row>
    <row r="57" spans="1:7" x14ac:dyDescent="0.25">
      <c r="A57" s="37">
        <v>2</v>
      </c>
      <c r="B57" s="37" t="s">
        <v>15</v>
      </c>
      <c r="C57" s="37" t="s">
        <v>132</v>
      </c>
      <c r="D57" s="39">
        <v>0.3959468300220042</v>
      </c>
      <c r="E57" s="39">
        <v>0.38697112546370976</v>
      </c>
      <c r="F57" s="39">
        <v>0.37538707295534218</v>
      </c>
      <c r="G57" s="55">
        <v>-1.1584052508367582E-2</v>
      </c>
    </row>
    <row r="58" spans="1:7" x14ac:dyDescent="0.25">
      <c r="A58" s="37">
        <v>3</v>
      </c>
      <c r="B58" s="37" t="s">
        <v>2</v>
      </c>
      <c r="C58" s="37" t="s">
        <v>131</v>
      </c>
      <c r="D58" s="39">
        <v>0.26710624120295839</v>
      </c>
      <c r="E58" s="39">
        <v>0.26201423844786798</v>
      </c>
      <c r="F58" s="39">
        <v>0.26272348013848229</v>
      </c>
      <c r="G58" s="27">
        <v>7.0924169061431508E-4</v>
      </c>
    </row>
    <row r="59" spans="1:7" x14ac:dyDescent="0.25">
      <c r="A59" s="37">
        <v>4</v>
      </c>
      <c r="B59" s="37" t="s">
        <v>2</v>
      </c>
      <c r="C59" s="37" t="s">
        <v>130</v>
      </c>
      <c r="D59" s="39">
        <v>0.25896588620074545</v>
      </c>
      <c r="E59" s="39">
        <v>0.25765966365561033</v>
      </c>
      <c r="F59" s="39">
        <v>0.25715120002256003</v>
      </c>
      <c r="G59" s="55">
        <v>-5.0846363305029341E-4</v>
      </c>
    </row>
    <row r="60" spans="1:7" x14ac:dyDescent="0.25">
      <c r="A60" s="37">
        <v>5</v>
      </c>
      <c r="B60" s="37" t="s">
        <v>2</v>
      </c>
      <c r="C60" s="37" t="s">
        <v>128</v>
      </c>
      <c r="D60" s="39">
        <v>0.21279729276778256</v>
      </c>
      <c r="E60" s="39">
        <v>0.21013728918455368</v>
      </c>
      <c r="F60" s="39">
        <v>0.20971862313469328</v>
      </c>
      <c r="G60" s="55">
        <v>-4.1866604986040556E-4</v>
      </c>
    </row>
    <row r="61" spans="1:7" x14ac:dyDescent="0.25">
      <c r="A61" s="37">
        <v>6</v>
      </c>
      <c r="B61" s="37" t="s">
        <v>2</v>
      </c>
      <c r="C61" s="37" t="s">
        <v>14</v>
      </c>
      <c r="D61" s="39">
        <v>0.19834915171012021</v>
      </c>
      <c r="E61" s="39">
        <v>0.20054801627746305</v>
      </c>
      <c r="F61" s="39">
        <v>0.20337182882056445</v>
      </c>
      <c r="G61" s="27">
        <v>2.8238125431014061E-3</v>
      </c>
    </row>
    <row r="62" spans="1:7" x14ac:dyDescent="0.25">
      <c r="A62" s="37">
        <v>7</v>
      </c>
      <c r="B62" s="37" t="s">
        <v>2</v>
      </c>
      <c r="C62" s="37" t="s">
        <v>129</v>
      </c>
      <c r="D62" s="39">
        <v>0.19483503646401573</v>
      </c>
      <c r="E62" s="39">
        <v>0.19430728193459146</v>
      </c>
      <c r="F62" s="39">
        <v>0.19165532871206711</v>
      </c>
      <c r="G62" s="55">
        <v>-2.6519532225243447E-3</v>
      </c>
    </row>
    <row r="63" spans="1:7" x14ac:dyDescent="0.25">
      <c r="A63" s="37">
        <v>8</v>
      </c>
      <c r="B63" s="37" t="s">
        <v>2</v>
      </c>
      <c r="C63" s="37" t="s">
        <v>127</v>
      </c>
      <c r="D63" s="39">
        <v>0.19124372538232834</v>
      </c>
      <c r="E63" s="39">
        <v>0.18825749485359122</v>
      </c>
      <c r="F63" s="39">
        <v>0.18822577960796405</v>
      </c>
      <c r="G63" s="55">
        <v>-3.1715245627172983E-5</v>
      </c>
    </row>
    <row r="64" spans="1:7" x14ac:dyDescent="0.25">
      <c r="A64" s="37">
        <v>9</v>
      </c>
      <c r="B64" s="37" t="s">
        <v>2</v>
      </c>
      <c r="C64" s="37" t="s">
        <v>12</v>
      </c>
      <c r="D64" s="39">
        <v>0.17585320556116929</v>
      </c>
      <c r="E64" s="39">
        <v>0.17591891954100472</v>
      </c>
      <c r="F64" s="39">
        <v>0.17399770332722067</v>
      </c>
      <c r="G64" s="55">
        <v>-1.9212162137840494E-3</v>
      </c>
    </row>
    <row r="65" spans="1:7" x14ac:dyDescent="0.25">
      <c r="A65" s="37">
        <v>10</v>
      </c>
      <c r="B65" s="37" t="s">
        <v>2</v>
      </c>
      <c r="C65" s="37" t="s">
        <v>13</v>
      </c>
      <c r="D65" s="39">
        <v>0.11460912306764127</v>
      </c>
      <c r="E65" s="39">
        <v>0.11601624253359483</v>
      </c>
      <c r="F65" s="39">
        <v>0.1129583529719478</v>
      </c>
      <c r="G65" s="55">
        <v>-3.0578895616470286E-3</v>
      </c>
    </row>
    <row r="66" spans="1:7" x14ac:dyDescent="0.25">
      <c r="A66" s="35" t="s">
        <v>0</v>
      </c>
      <c r="B66" s="35"/>
      <c r="C66" s="34" t="s">
        <v>16</v>
      </c>
      <c r="D66" s="43">
        <v>0.17893685509357507</v>
      </c>
      <c r="E66" s="43">
        <v>0.17764844607386146</v>
      </c>
      <c r="F66" s="43">
        <v>0.17574131346111543</v>
      </c>
      <c r="G66" s="56">
        <v>-1.9071326127460264E-3</v>
      </c>
    </row>
  </sheetData>
  <sortState xmlns:xlrd2="http://schemas.microsoft.com/office/spreadsheetml/2017/richdata2" ref="A26:G65">
    <sortCondition ref="B26:B65"/>
    <sortCondition descending="1" ref="F26:F65"/>
  </sortState>
  <mergeCells count="7">
    <mergeCell ref="A66:B66"/>
    <mergeCell ref="A2:C2"/>
    <mergeCell ref="A20:C20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32" t="s">
        <v>82</v>
      </c>
      <c r="B2" s="32"/>
      <c r="C2" s="32"/>
    </row>
    <row r="20" spans="1:7" ht="15.75" x14ac:dyDescent="0.25">
      <c r="A20" s="44" t="s">
        <v>81</v>
      </c>
      <c r="B20" s="44"/>
      <c r="C20" s="44"/>
    </row>
    <row r="22" spans="1:7" x14ac:dyDescent="0.25">
      <c r="D22" s="42" t="s">
        <v>35</v>
      </c>
      <c r="E22" s="42"/>
      <c r="F22" s="42"/>
    </row>
    <row r="23" spans="1:7" x14ac:dyDescent="0.25">
      <c r="D23" s="41" t="s">
        <v>45</v>
      </c>
      <c r="E23" s="41"/>
      <c r="F23" s="41"/>
    </row>
    <row r="24" spans="1:7" ht="15" customHeight="1" x14ac:dyDescent="0.25">
      <c r="D24" s="40" t="s">
        <v>55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124</v>
      </c>
      <c r="D26" s="39">
        <v>0.64218763552766489</v>
      </c>
      <c r="E26" s="39">
        <v>0.65705184286304141</v>
      </c>
      <c r="F26" s="39">
        <v>0.7</v>
      </c>
      <c r="G26" s="27">
        <v>6.8157657913930247E-2</v>
      </c>
    </row>
    <row r="27" spans="1:7" x14ac:dyDescent="0.25">
      <c r="A27" s="37">
        <v>2</v>
      </c>
      <c r="B27" s="37" t="s">
        <v>1</v>
      </c>
      <c r="C27" s="37" t="s">
        <v>9</v>
      </c>
      <c r="D27" s="39">
        <v>0.61332729903272154</v>
      </c>
      <c r="E27" s="39">
        <v>0.62156199539104706</v>
      </c>
      <c r="F27" s="39">
        <v>0.7</v>
      </c>
      <c r="G27" s="27">
        <v>0.11522216802023744</v>
      </c>
    </row>
    <row r="28" spans="1:7" x14ac:dyDescent="0.25">
      <c r="A28" s="37">
        <v>3</v>
      </c>
      <c r="B28" s="37" t="s">
        <v>1</v>
      </c>
      <c r="C28" s="37" t="s">
        <v>118</v>
      </c>
      <c r="D28" s="39">
        <v>0.7</v>
      </c>
      <c r="E28" s="39">
        <v>0.7</v>
      </c>
      <c r="F28" s="39">
        <v>0.7</v>
      </c>
      <c r="G28" s="55">
        <v>-3.8244252439083026E-2</v>
      </c>
    </row>
    <row r="29" spans="1:7" x14ac:dyDescent="0.25">
      <c r="A29" s="37">
        <v>4</v>
      </c>
      <c r="B29" s="37" t="s">
        <v>1</v>
      </c>
      <c r="C29" s="37" t="s">
        <v>108</v>
      </c>
      <c r="D29" s="39">
        <v>0.7</v>
      </c>
      <c r="E29" s="39">
        <v>0.68014593487259578</v>
      </c>
      <c r="F29" s="39">
        <v>0.68894631945439333</v>
      </c>
      <c r="G29" s="27">
        <v>8.800384581797549E-3</v>
      </c>
    </row>
    <row r="30" spans="1:7" x14ac:dyDescent="0.25">
      <c r="A30" s="37">
        <v>5</v>
      </c>
      <c r="B30" s="37" t="s">
        <v>1</v>
      </c>
      <c r="C30" s="37" t="s">
        <v>8</v>
      </c>
      <c r="D30" s="39">
        <v>0.64965542979988378</v>
      </c>
      <c r="E30" s="39">
        <v>0.66902005919320073</v>
      </c>
      <c r="F30" s="39">
        <v>0.67731787659495069</v>
      </c>
      <c r="G30" s="27">
        <v>8.2978174017499517E-3</v>
      </c>
    </row>
    <row r="31" spans="1:7" x14ac:dyDescent="0.25">
      <c r="A31" s="37">
        <v>6</v>
      </c>
      <c r="B31" s="37" t="s">
        <v>1</v>
      </c>
      <c r="C31" s="37" t="s">
        <v>121</v>
      </c>
      <c r="D31" s="39">
        <v>0.67162639676574754</v>
      </c>
      <c r="E31" s="39">
        <v>0.62040950509168336</v>
      </c>
      <c r="F31" s="39">
        <v>0.65315599556433335</v>
      </c>
      <c r="G31" s="27">
        <v>3.2746490472649992E-2</v>
      </c>
    </row>
    <row r="32" spans="1:7" x14ac:dyDescent="0.25">
      <c r="A32" s="37">
        <v>7</v>
      </c>
      <c r="B32" s="37" t="s">
        <v>1</v>
      </c>
      <c r="C32" s="37" t="s">
        <v>116</v>
      </c>
      <c r="D32" s="39">
        <v>0.59202923499363491</v>
      </c>
      <c r="E32" s="39">
        <v>0.60726370722314205</v>
      </c>
      <c r="F32" s="39">
        <v>0.61866415549877396</v>
      </c>
      <c r="G32" s="27">
        <v>1.1400448275631914E-2</v>
      </c>
    </row>
    <row r="33" spans="1:7" x14ac:dyDescent="0.25">
      <c r="A33" s="37">
        <v>8</v>
      </c>
      <c r="B33" s="37" t="s">
        <v>1</v>
      </c>
      <c r="C33" s="37" t="s">
        <v>110</v>
      </c>
      <c r="D33" s="39">
        <v>0.55315945767620001</v>
      </c>
      <c r="E33" s="39">
        <v>0.54492540072108187</v>
      </c>
      <c r="F33" s="39">
        <v>0.56360820444696824</v>
      </c>
      <c r="G33" s="27">
        <v>1.8682803725886377E-2</v>
      </c>
    </row>
    <row r="34" spans="1:7" x14ac:dyDescent="0.25">
      <c r="A34" s="37">
        <v>9</v>
      </c>
      <c r="B34" s="37" t="s">
        <v>1</v>
      </c>
      <c r="C34" s="37" t="s">
        <v>7</v>
      </c>
      <c r="D34" s="39">
        <v>0.54061995437957377</v>
      </c>
      <c r="E34" s="39">
        <v>0.55459397799479959</v>
      </c>
      <c r="F34" s="39">
        <v>0.55408977812649096</v>
      </c>
      <c r="G34" s="55">
        <v>-5.0419986830863017E-4</v>
      </c>
    </row>
    <row r="35" spans="1:7" x14ac:dyDescent="0.25">
      <c r="A35" s="37">
        <v>10</v>
      </c>
      <c r="B35" s="37" t="s">
        <v>1</v>
      </c>
      <c r="C35" s="37" t="s">
        <v>105</v>
      </c>
      <c r="D35" s="39">
        <v>0.48124046963400885</v>
      </c>
      <c r="E35" s="39">
        <v>0.52496273852016617</v>
      </c>
      <c r="F35" s="39">
        <v>0.55242074305774858</v>
      </c>
      <c r="G35" s="27">
        <v>2.7458004537582403E-2</v>
      </c>
    </row>
    <row r="36" spans="1:7" x14ac:dyDescent="0.25">
      <c r="A36" s="37">
        <v>11</v>
      </c>
      <c r="B36" s="37" t="s">
        <v>1</v>
      </c>
      <c r="C36" s="37" t="s">
        <v>107</v>
      </c>
      <c r="D36" s="39">
        <v>0.61415629133351313</v>
      </c>
      <c r="E36" s="39">
        <v>0.60268651782226457</v>
      </c>
      <c r="F36" s="39">
        <v>0.5233156650170111</v>
      </c>
      <c r="G36" s="55">
        <v>-7.9370852805253467E-2</v>
      </c>
    </row>
    <row r="37" spans="1:7" x14ac:dyDescent="0.25">
      <c r="A37" s="37">
        <v>12</v>
      </c>
      <c r="B37" s="37" t="s">
        <v>1</v>
      </c>
      <c r="C37" s="37" t="s">
        <v>10</v>
      </c>
      <c r="D37" s="39">
        <v>0.50458264918724061</v>
      </c>
      <c r="E37" s="39">
        <v>0.49973685797483763</v>
      </c>
      <c r="F37" s="39">
        <v>0.5214638364587405</v>
      </c>
      <c r="G37" s="27">
        <v>2.172697848390287E-2</v>
      </c>
    </row>
    <row r="38" spans="1:7" x14ac:dyDescent="0.25">
      <c r="A38" s="37">
        <v>13</v>
      </c>
      <c r="B38" s="37" t="s">
        <v>1</v>
      </c>
      <c r="C38" s="37" t="s">
        <v>4</v>
      </c>
      <c r="D38" s="39">
        <v>0.5449205060009884</v>
      </c>
      <c r="E38" s="39">
        <v>0.52133020087817761</v>
      </c>
      <c r="F38" s="39">
        <v>0.50678421515230165</v>
      </c>
      <c r="G38" s="55">
        <v>-1.4545985725875954E-2</v>
      </c>
    </row>
    <row r="39" spans="1:7" x14ac:dyDescent="0.25">
      <c r="A39" s="37">
        <v>14</v>
      </c>
      <c r="B39" s="37" t="s">
        <v>1</v>
      </c>
      <c r="C39" s="37" t="s">
        <v>109</v>
      </c>
      <c r="D39" s="39">
        <v>0.47477980379289031</v>
      </c>
      <c r="E39" s="39">
        <v>0.49904327865220344</v>
      </c>
      <c r="F39" s="39">
        <v>0.49714827638961379</v>
      </c>
      <c r="G39" s="55">
        <v>-1.8950022625896512E-3</v>
      </c>
    </row>
    <row r="40" spans="1:7" x14ac:dyDescent="0.25">
      <c r="A40" s="37">
        <v>15</v>
      </c>
      <c r="B40" s="37" t="s">
        <v>1</v>
      </c>
      <c r="C40" s="37" t="s">
        <v>114</v>
      </c>
      <c r="D40" s="39">
        <v>0.46219846532578002</v>
      </c>
      <c r="E40" s="39">
        <v>0.46549607698028916</v>
      </c>
      <c r="F40" s="39">
        <v>0.47190728297643147</v>
      </c>
      <c r="G40" s="27">
        <v>6.4112059961423107E-3</v>
      </c>
    </row>
    <row r="41" spans="1:7" x14ac:dyDescent="0.25">
      <c r="A41" s="37">
        <v>16</v>
      </c>
      <c r="B41" s="37" t="s">
        <v>1</v>
      </c>
      <c r="C41" s="37" t="s">
        <v>113</v>
      </c>
      <c r="D41" s="39">
        <v>0.5351286933923467</v>
      </c>
      <c r="E41" s="39">
        <v>0.50805716956926528</v>
      </c>
      <c r="F41" s="39">
        <v>0.47173155616521567</v>
      </c>
      <c r="G41" s="55">
        <v>-3.6325613404049606E-2</v>
      </c>
    </row>
    <row r="42" spans="1:7" x14ac:dyDescent="0.25">
      <c r="A42" s="37">
        <v>17</v>
      </c>
      <c r="B42" s="37" t="s">
        <v>1</v>
      </c>
      <c r="C42" s="37" t="s">
        <v>119</v>
      </c>
      <c r="D42" s="39">
        <v>0.47676294246406503</v>
      </c>
      <c r="E42" s="39">
        <v>0.50081324677745531</v>
      </c>
      <c r="F42" s="39">
        <v>0.44466596096966648</v>
      </c>
      <c r="G42" s="55">
        <v>-5.6147285807788827E-2</v>
      </c>
    </row>
    <row r="43" spans="1:7" x14ac:dyDescent="0.25">
      <c r="A43" s="37">
        <v>18</v>
      </c>
      <c r="B43" s="37" t="s">
        <v>1</v>
      </c>
      <c r="C43" s="37" t="s">
        <v>106</v>
      </c>
      <c r="D43" s="39">
        <v>0.41094108100712745</v>
      </c>
      <c r="E43" s="39">
        <v>0.43387265748777121</v>
      </c>
      <c r="F43" s="39">
        <v>0.43559547430040135</v>
      </c>
      <c r="G43" s="27">
        <v>1.7228168126301457E-3</v>
      </c>
    </row>
    <row r="44" spans="1:7" x14ac:dyDescent="0.25">
      <c r="A44" s="37">
        <v>19</v>
      </c>
      <c r="B44" s="37" t="s">
        <v>1</v>
      </c>
      <c r="C44" s="37" t="s">
        <v>5</v>
      </c>
      <c r="D44" s="39">
        <v>0.48320253896751619</v>
      </c>
      <c r="E44" s="39">
        <v>0.44266127286806128</v>
      </c>
      <c r="F44" s="39">
        <v>0.4282885109664098</v>
      </c>
      <c r="G44" s="55">
        <v>-1.4372761901651487E-2</v>
      </c>
    </row>
    <row r="45" spans="1:7" x14ac:dyDescent="0.25">
      <c r="A45" s="37">
        <v>20</v>
      </c>
      <c r="B45" s="37" t="s">
        <v>1</v>
      </c>
      <c r="C45" s="37" t="s">
        <v>111</v>
      </c>
      <c r="D45" s="39">
        <v>0.42308939790579536</v>
      </c>
      <c r="E45" s="39">
        <v>0.40860210963207294</v>
      </c>
      <c r="F45" s="39">
        <v>0.42741376779154272</v>
      </c>
      <c r="G45" s="27">
        <v>1.881165815946978E-2</v>
      </c>
    </row>
    <row r="46" spans="1:7" x14ac:dyDescent="0.25">
      <c r="A46" s="37">
        <v>21</v>
      </c>
      <c r="B46" s="37" t="s">
        <v>1</v>
      </c>
      <c r="C46" s="37" t="s">
        <v>123</v>
      </c>
      <c r="D46" s="39">
        <v>0.37941078153383595</v>
      </c>
      <c r="E46" s="39">
        <v>0.41220052329445844</v>
      </c>
      <c r="F46" s="39">
        <v>0.39847445601433523</v>
      </c>
      <c r="G46" s="55">
        <v>-1.3726067280123211E-2</v>
      </c>
    </row>
    <row r="47" spans="1:7" x14ac:dyDescent="0.25">
      <c r="A47" s="37">
        <v>22</v>
      </c>
      <c r="B47" s="37" t="s">
        <v>1</v>
      </c>
      <c r="C47" s="37" t="s">
        <v>115</v>
      </c>
      <c r="D47" s="39">
        <v>0.40752851482222713</v>
      </c>
      <c r="E47" s="39">
        <v>0.39693003206885558</v>
      </c>
      <c r="F47" s="39">
        <v>0.38588941176123637</v>
      </c>
      <c r="G47" s="55">
        <v>-1.1040620307619209E-2</v>
      </c>
    </row>
    <row r="48" spans="1:7" x14ac:dyDescent="0.25">
      <c r="A48" s="37">
        <v>23</v>
      </c>
      <c r="B48" s="37" t="s">
        <v>1</v>
      </c>
      <c r="C48" s="37" t="s">
        <v>112</v>
      </c>
      <c r="D48" s="39">
        <v>0.42702967186358964</v>
      </c>
      <c r="E48" s="39">
        <v>0.39013503785296577</v>
      </c>
      <c r="F48" s="39">
        <v>0.38405885619096009</v>
      </c>
      <c r="G48" s="55">
        <v>-6.0761816620056863E-3</v>
      </c>
    </row>
    <row r="49" spans="1:7" x14ac:dyDescent="0.25">
      <c r="A49" s="37">
        <v>24</v>
      </c>
      <c r="B49" s="37" t="s">
        <v>1</v>
      </c>
      <c r="C49" s="37" t="s">
        <v>120</v>
      </c>
      <c r="D49" s="39">
        <v>0.38864842466594979</v>
      </c>
      <c r="E49" s="39">
        <v>0.35804972121572209</v>
      </c>
      <c r="F49" s="39">
        <v>0.32835867354989129</v>
      </c>
      <c r="G49" s="55">
        <v>-2.9691047665830805E-2</v>
      </c>
    </row>
    <row r="50" spans="1:7" x14ac:dyDescent="0.25">
      <c r="A50" s="37">
        <v>25</v>
      </c>
      <c r="B50" s="37" t="s">
        <v>1</v>
      </c>
      <c r="C50" s="37" t="s">
        <v>117</v>
      </c>
      <c r="D50" s="39">
        <v>0.31829811520727802</v>
      </c>
      <c r="E50" s="39">
        <v>0.29881789812708098</v>
      </c>
      <c r="F50" s="39">
        <v>0.29415124401274834</v>
      </c>
      <c r="G50" s="55">
        <v>-4.6666541143326468E-3</v>
      </c>
    </row>
    <row r="51" spans="1:7" x14ac:dyDescent="0.25">
      <c r="A51" s="37">
        <v>26</v>
      </c>
      <c r="B51" s="37" t="s">
        <v>1</v>
      </c>
      <c r="C51" s="37" t="s">
        <v>122</v>
      </c>
      <c r="D51" s="39">
        <v>0.27521130268466332</v>
      </c>
      <c r="E51" s="39">
        <v>0.28340255032739237</v>
      </c>
      <c r="F51" s="39">
        <v>0.28241327636297914</v>
      </c>
      <c r="G51" s="55">
        <v>-9.8927396441322868E-4</v>
      </c>
    </row>
    <row r="52" spans="1:7" x14ac:dyDescent="0.25">
      <c r="A52" s="37">
        <v>27</v>
      </c>
      <c r="B52" s="37" t="s">
        <v>1</v>
      </c>
      <c r="C52" s="37" t="s">
        <v>11</v>
      </c>
      <c r="D52" s="39">
        <v>0.26150456236687153</v>
      </c>
      <c r="E52" s="39">
        <v>0.25416301985041201</v>
      </c>
      <c r="F52" s="39">
        <v>0.27021916680867458</v>
      </c>
      <c r="G52" s="27">
        <v>1.6056146958262574E-2</v>
      </c>
    </row>
    <row r="53" spans="1:7" x14ac:dyDescent="0.25">
      <c r="A53" s="37">
        <v>28</v>
      </c>
      <c r="B53" s="37" t="s">
        <v>1</v>
      </c>
      <c r="C53" s="37" t="s">
        <v>125</v>
      </c>
      <c r="D53" s="39">
        <v>0.26817901180569659</v>
      </c>
      <c r="E53" s="39">
        <v>0.26873778424810391</v>
      </c>
      <c r="F53" s="39">
        <v>0.25671487808527038</v>
      </c>
      <c r="G53" s="55">
        <v>-1.2022906162833524E-2</v>
      </c>
    </row>
    <row r="54" spans="1:7" x14ac:dyDescent="0.25">
      <c r="A54" s="37">
        <v>29</v>
      </c>
      <c r="B54" s="37" t="s">
        <v>1</v>
      </c>
      <c r="C54" s="37" t="s">
        <v>6</v>
      </c>
      <c r="D54" s="39">
        <v>0.24993476927307987</v>
      </c>
      <c r="E54" s="39">
        <v>0.25922461755153559</v>
      </c>
      <c r="F54" s="39">
        <v>0.22639485497716288</v>
      </c>
      <c r="G54" s="55">
        <v>-3.2829762574372701E-2</v>
      </c>
    </row>
    <row r="55" spans="1:7" ht="15.75" thickBot="1" x14ac:dyDescent="0.3">
      <c r="A55" s="105">
        <v>30</v>
      </c>
      <c r="B55" s="105" t="s">
        <v>1</v>
      </c>
      <c r="C55" s="105" t="s">
        <v>3</v>
      </c>
      <c r="D55" s="126">
        <v>0.27280232910570351</v>
      </c>
      <c r="E55" s="126">
        <v>0.19955670278657864</v>
      </c>
      <c r="F55" s="126">
        <v>0.22441855130106786</v>
      </c>
      <c r="G55" s="116">
        <v>2.4861848514489221E-2</v>
      </c>
    </row>
    <row r="56" spans="1:7" x14ac:dyDescent="0.25">
      <c r="A56" s="102">
        <v>1</v>
      </c>
      <c r="B56" s="102" t="s">
        <v>2</v>
      </c>
      <c r="C56" s="102" t="s">
        <v>12</v>
      </c>
      <c r="D56" s="103">
        <v>0.41725485273763402</v>
      </c>
      <c r="E56" s="103">
        <v>0.50181718407897069</v>
      </c>
      <c r="F56" s="103">
        <v>0.49343633653063107</v>
      </c>
      <c r="G56" s="114">
        <v>-8.3808475483396205E-3</v>
      </c>
    </row>
    <row r="57" spans="1:7" x14ac:dyDescent="0.25">
      <c r="A57" s="37">
        <v>2</v>
      </c>
      <c r="B57" s="37" t="s">
        <v>2</v>
      </c>
      <c r="C57" s="37" t="s">
        <v>129</v>
      </c>
      <c r="D57" s="39">
        <v>0.45604643656100274</v>
      </c>
      <c r="E57" s="39">
        <v>0.48454920822324182</v>
      </c>
      <c r="F57" s="39">
        <v>0.49213339079514695</v>
      </c>
      <c r="G57" s="27">
        <v>7.5841825719051292E-3</v>
      </c>
    </row>
    <row r="58" spans="1:7" x14ac:dyDescent="0.25">
      <c r="A58" s="37">
        <v>3</v>
      </c>
      <c r="B58" s="37" t="s">
        <v>15</v>
      </c>
      <c r="C58" s="37" t="s">
        <v>132</v>
      </c>
      <c r="D58" s="39">
        <v>0.55420869660006289</v>
      </c>
      <c r="E58" s="39">
        <v>0.47800600925409148</v>
      </c>
      <c r="F58" s="39">
        <v>0.46692629450141832</v>
      </c>
      <c r="G58" s="55">
        <v>-1.1079714752673164E-2</v>
      </c>
    </row>
    <row r="59" spans="1:7" x14ac:dyDescent="0.25">
      <c r="A59" s="37">
        <v>4</v>
      </c>
      <c r="B59" s="37" t="s">
        <v>2</v>
      </c>
      <c r="C59" s="37" t="s">
        <v>127</v>
      </c>
      <c r="D59" s="39">
        <v>0.46543599771718674</v>
      </c>
      <c r="E59" s="39">
        <v>0.48896248806024661</v>
      </c>
      <c r="F59" s="39">
        <v>0.46341038656767963</v>
      </c>
      <c r="G59" s="55">
        <v>-2.5552101492566981E-2</v>
      </c>
    </row>
    <row r="60" spans="1:7" x14ac:dyDescent="0.25">
      <c r="A60" s="37">
        <v>5</v>
      </c>
      <c r="B60" s="37" t="s">
        <v>2</v>
      </c>
      <c r="C60" s="37" t="s">
        <v>13</v>
      </c>
      <c r="D60" s="39">
        <v>0.46511739762556331</v>
      </c>
      <c r="E60" s="39">
        <v>0.48434384702271061</v>
      </c>
      <c r="F60" s="39">
        <v>0.4169010140235494</v>
      </c>
      <c r="G60" s="55">
        <v>-6.7442832999161206E-2</v>
      </c>
    </row>
    <row r="61" spans="1:7" x14ac:dyDescent="0.25">
      <c r="A61" s="37">
        <v>6</v>
      </c>
      <c r="B61" s="37" t="s">
        <v>2</v>
      </c>
      <c r="C61" s="37" t="s">
        <v>128</v>
      </c>
      <c r="D61" s="39">
        <v>0.28351594899034716</v>
      </c>
      <c r="E61" s="39">
        <v>0.2917058786390716</v>
      </c>
      <c r="F61" s="39">
        <v>0.3357459196647552</v>
      </c>
      <c r="G61" s="27">
        <v>4.4040041025683596E-2</v>
      </c>
    </row>
    <row r="62" spans="1:7" x14ac:dyDescent="0.25">
      <c r="A62" s="37">
        <v>7</v>
      </c>
      <c r="B62" s="37" t="s">
        <v>2</v>
      </c>
      <c r="C62" s="37" t="s">
        <v>14</v>
      </c>
      <c r="D62" s="39">
        <v>0.24191548223074358</v>
      </c>
      <c r="E62" s="39">
        <v>0.27052008664151195</v>
      </c>
      <c r="F62" s="39">
        <v>0.29437465112997446</v>
      </c>
      <c r="G62" s="27">
        <v>2.3854564488462515E-2</v>
      </c>
    </row>
    <row r="63" spans="1:7" x14ac:dyDescent="0.25">
      <c r="A63" s="37">
        <v>8</v>
      </c>
      <c r="B63" s="37" t="s">
        <v>2</v>
      </c>
      <c r="C63" s="37" t="s">
        <v>126</v>
      </c>
      <c r="D63" s="38">
        <v>0.18531594189826578</v>
      </c>
      <c r="E63" s="39">
        <v>0.20047032369545956</v>
      </c>
      <c r="F63" s="39">
        <v>0.22102712719551412</v>
      </c>
      <c r="G63" s="27">
        <v>2.0556803500054566E-2</v>
      </c>
    </row>
    <row r="64" spans="1:7" x14ac:dyDescent="0.25">
      <c r="A64" s="37">
        <v>9</v>
      </c>
      <c r="B64" s="37" t="s">
        <v>2</v>
      </c>
      <c r="C64" s="37" t="s">
        <v>131</v>
      </c>
      <c r="D64" s="39">
        <v>0.21790151930644486</v>
      </c>
      <c r="E64" s="39">
        <v>0.20687105250651511</v>
      </c>
      <c r="F64" s="39">
        <v>0.20351161810306426</v>
      </c>
      <c r="G64" s="55">
        <v>-3.3594344034508505E-3</v>
      </c>
    </row>
    <row r="65" spans="1:7" x14ac:dyDescent="0.25">
      <c r="A65" s="37">
        <v>10</v>
      </c>
      <c r="B65" s="37" t="s">
        <v>2</v>
      </c>
      <c r="C65" s="37" t="s">
        <v>130</v>
      </c>
      <c r="D65" s="36">
        <v>0.12334907463024787</v>
      </c>
      <c r="E65" s="38">
        <v>0.18174260348896457</v>
      </c>
      <c r="F65" s="38">
        <v>0.17994261661226851</v>
      </c>
      <c r="G65" s="55">
        <v>-1.7999868766960525E-3</v>
      </c>
    </row>
    <row r="66" spans="1:7" x14ac:dyDescent="0.25">
      <c r="A66" s="35" t="s">
        <v>0</v>
      </c>
      <c r="B66" s="35"/>
      <c r="C66" s="34" t="s">
        <v>16</v>
      </c>
      <c r="D66" s="43">
        <v>0.50989878679390499</v>
      </c>
      <c r="E66" s="43">
        <v>0.51232190547551071</v>
      </c>
      <c r="F66" s="43">
        <v>0.5172107364198153</v>
      </c>
      <c r="G66" s="23">
        <v>4.8888309443045896E-3</v>
      </c>
    </row>
  </sheetData>
  <sortState xmlns:xlrd2="http://schemas.microsoft.com/office/spreadsheetml/2017/richdata2" ref="A26:G65">
    <sortCondition ref="B26:B65"/>
    <sortCondition descending="1" ref="F26:F65"/>
  </sortState>
  <mergeCells count="6">
    <mergeCell ref="A66:B66"/>
    <mergeCell ref="A2:C2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44" t="s">
        <v>80</v>
      </c>
      <c r="B2" s="44"/>
      <c r="C2" s="44"/>
    </row>
    <row r="20" spans="1:7" ht="15.75" x14ac:dyDescent="0.25">
      <c r="A20" s="44" t="s">
        <v>79</v>
      </c>
      <c r="B20" s="44"/>
      <c r="C20" s="44"/>
    </row>
    <row r="22" spans="1:7" x14ac:dyDescent="0.25">
      <c r="D22" s="42" t="s">
        <v>36</v>
      </c>
      <c r="E22" s="42"/>
      <c r="F22" s="42"/>
    </row>
    <row r="23" spans="1:7" x14ac:dyDescent="0.25">
      <c r="D23" s="41" t="s">
        <v>46</v>
      </c>
      <c r="E23" s="41"/>
      <c r="F23" s="41"/>
    </row>
    <row r="24" spans="1:7" ht="15" customHeight="1" x14ac:dyDescent="0.25">
      <c r="D24" s="40" t="s">
        <v>56</v>
      </c>
      <c r="E24" s="40"/>
      <c r="F24" s="40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7" t="s">
        <v>116</v>
      </c>
      <c r="D26" s="39">
        <v>0.53609997025121836</v>
      </c>
      <c r="E26" s="39">
        <v>0.53215932181881798</v>
      </c>
      <c r="F26" s="39">
        <v>0.54017356818920581</v>
      </c>
      <c r="G26" s="27">
        <v>8.0142463703878342E-3</v>
      </c>
    </row>
    <row r="27" spans="1:7" x14ac:dyDescent="0.25">
      <c r="A27" s="37">
        <v>2</v>
      </c>
      <c r="B27" s="37" t="s">
        <v>1</v>
      </c>
      <c r="C27" s="37" t="s">
        <v>8</v>
      </c>
      <c r="D27" s="39">
        <v>0.51043559689322304</v>
      </c>
      <c r="E27" s="39">
        <v>0.51226413290134232</v>
      </c>
      <c r="F27" s="39">
        <v>0.51393598124297357</v>
      </c>
      <c r="G27" s="27">
        <v>1.6718483416312546E-3</v>
      </c>
    </row>
    <row r="28" spans="1:7" x14ac:dyDescent="0.25">
      <c r="A28" s="37">
        <v>3</v>
      </c>
      <c r="B28" s="37" t="s">
        <v>1</v>
      </c>
      <c r="C28" s="37" t="s">
        <v>114</v>
      </c>
      <c r="D28" s="39">
        <v>0.49118918451723675</v>
      </c>
      <c r="E28" s="39">
        <v>0.49481942833066944</v>
      </c>
      <c r="F28" s="39">
        <v>0.49840062841277361</v>
      </c>
      <c r="G28" s="27">
        <v>3.5812000821041634E-3</v>
      </c>
    </row>
    <row r="29" spans="1:7" x14ac:dyDescent="0.25">
      <c r="A29" s="37">
        <v>4</v>
      </c>
      <c r="B29" s="37" t="s">
        <v>1</v>
      </c>
      <c r="C29" s="37" t="s">
        <v>108</v>
      </c>
      <c r="D29" s="39">
        <v>0.48380608369397654</v>
      </c>
      <c r="E29" s="39">
        <v>0.47415480254132442</v>
      </c>
      <c r="F29" s="39">
        <v>0.48352716148910241</v>
      </c>
      <c r="G29" s="27">
        <v>9.3723589477779923E-3</v>
      </c>
    </row>
    <row r="30" spans="1:7" x14ac:dyDescent="0.25">
      <c r="A30" s="37">
        <v>5</v>
      </c>
      <c r="B30" s="37" t="s">
        <v>1</v>
      </c>
      <c r="C30" s="37" t="s">
        <v>118</v>
      </c>
      <c r="D30" s="39">
        <v>0.44242493371777336</v>
      </c>
      <c r="E30" s="39">
        <v>0.44355467430367412</v>
      </c>
      <c r="F30" s="39">
        <v>0.43423936351169129</v>
      </c>
      <c r="G30" s="55">
        <v>-9.3153107919828337E-3</v>
      </c>
    </row>
    <row r="31" spans="1:7" x14ac:dyDescent="0.25">
      <c r="A31" s="37">
        <v>6</v>
      </c>
      <c r="B31" s="37" t="s">
        <v>1</v>
      </c>
      <c r="C31" s="37" t="s">
        <v>124</v>
      </c>
      <c r="D31" s="39">
        <v>0.38698560342321831</v>
      </c>
      <c r="E31" s="39">
        <v>0.38544110189585945</v>
      </c>
      <c r="F31" s="39">
        <v>0.43154220089587092</v>
      </c>
      <c r="G31" s="27">
        <v>4.610109900001147E-2</v>
      </c>
    </row>
    <row r="32" spans="1:7" x14ac:dyDescent="0.25">
      <c r="A32" s="37">
        <v>7</v>
      </c>
      <c r="B32" s="37" t="s">
        <v>1</v>
      </c>
      <c r="C32" s="37" t="s">
        <v>10</v>
      </c>
      <c r="D32" s="39">
        <v>0.38404705365682296</v>
      </c>
      <c r="E32" s="39">
        <v>0.38098055508524292</v>
      </c>
      <c r="F32" s="39">
        <v>0.38402541895672232</v>
      </c>
      <c r="G32" s="27">
        <v>3.0448638714793974E-3</v>
      </c>
    </row>
    <row r="33" spans="1:7" x14ac:dyDescent="0.25">
      <c r="A33" s="37">
        <v>8</v>
      </c>
      <c r="B33" s="37" t="s">
        <v>1</v>
      </c>
      <c r="C33" s="37" t="s">
        <v>9</v>
      </c>
      <c r="D33" s="39">
        <v>0.39575530729826841</v>
      </c>
      <c r="E33" s="39">
        <v>0.37525066920346217</v>
      </c>
      <c r="F33" s="39">
        <v>0.3788649070996859</v>
      </c>
      <c r="G33" s="27">
        <v>3.6142378962237265E-3</v>
      </c>
    </row>
    <row r="34" spans="1:7" x14ac:dyDescent="0.25">
      <c r="A34" s="37">
        <v>9</v>
      </c>
      <c r="B34" s="37" t="s">
        <v>1</v>
      </c>
      <c r="C34" s="37" t="s">
        <v>111</v>
      </c>
      <c r="D34" s="39">
        <v>0.3633416334324302</v>
      </c>
      <c r="E34" s="39">
        <v>0.37214451394570142</v>
      </c>
      <c r="F34" s="39">
        <v>0.3740118523839927</v>
      </c>
      <c r="G34" s="27">
        <v>1.8673384382912883E-3</v>
      </c>
    </row>
    <row r="35" spans="1:7" x14ac:dyDescent="0.25">
      <c r="A35" s="37">
        <v>10</v>
      </c>
      <c r="B35" s="37" t="s">
        <v>1</v>
      </c>
      <c r="C35" s="37" t="s">
        <v>107</v>
      </c>
      <c r="D35" s="39">
        <v>0.39514728905599017</v>
      </c>
      <c r="E35" s="39">
        <v>0.37792919462072661</v>
      </c>
      <c r="F35" s="39">
        <v>0.37124814660452232</v>
      </c>
      <c r="G35" s="55">
        <v>-6.6810480162042829E-3</v>
      </c>
    </row>
    <row r="36" spans="1:7" x14ac:dyDescent="0.25">
      <c r="A36" s="37">
        <v>11</v>
      </c>
      <c r="B36" s="37" t="s">
        <v>1</v>
      </c>
      <c r="C36" s="37" t="s">
        <v>117</v>
      </c>
      <c r="D36" s="39">
        <v>0.37338245144935084</v>
      </c>
      <c r="E36" s="39">
        <v>0.36830044560276498</v>
      </c>
      <c r="F36" s="39">
        <v>0.36911221280584566</v>
      </c>
      <c r="G36" s="27">
        <v>8.1176720308068218E-4</v>
      </c>
    </row>
    <row r="37" spans="1:7" x14ac:dyDescent="0.25">
      <c r="A37" s="37">
        <v>12</v>
      </c>
      <c r="B37" s="37" t="s">
        <v>1</v>
      </c>
      <c r="C37" s="37" t="s">
        <v>4</v>
      </c>
      <c r="D37" s="39">
        <v>0.36173241840587084</v>
      </c>
      <c r="E37" s="39">
        <v>0.35548821568899841</v>
      </c>
      <c r="F37" s="39">
        <v>0.35562599893975033</v>
      </c>
      <c r="G37" s="27">
        <v>1.3778325075192166E-4</v>
      </c>
    </row>
    <row r="38" spans="1:7" x14ac:dyDescent="0.25">
      <c r="A38" s="37">
        <v>13</v>
      </c>
      <c r="B38" s="37" t="s">
        <v>1</v>
      </c>
      <c r="C38" s="37" t="s">
        <v>121</v>
      </c>
      <c r="D38" s="39">
        <v>0.34018954129499507</v>
      </c>
      <c r="E38" s="39">
        <v>0.33862648900824743</v>
      </c>
      <c r="F38" s="39">
        <v>0.34842592852780691</v>
      </c>
      <c r="G38" s="27">
        <v>9.7994395195594719E-3</v>
      </c>
    </row>
    <row r="39" spans="1:7" x14ac:dyDescent="0.25">
      <c r="A39" s="37">
        <v>14</v>
      </c>
      <c r="B39" s="37" t="s">
        <v>1</v>
      </c>
      <c r="C39" s="37" t="s">
        <v>7</v>
      </c>
      <c r="D39" s="39">
        <v>0.34907440521836841</v>
      </c>
      <c r="E39" s="39">
        <v>0.34656249841247116</v>
      </c>
      <c r="F39" s="39">
        <v>0.3443878758763686</v>
      </c>
      <c r="G39" s="55">
        <v>-2.1746225361025662E-3</v>
      </c>
    </row>
    <row r="40" spans="1:7" x14ac:dyDescent="0.25">
      <c r="A40" s="37">
        <v>15</v>
      </c>
      <c r="B40" s="37" t="s">
        <v>1</v>
      </c>
      <c r="C40" s="37" t="s">
        <v>113</v>
      </c>
      <c r="D40" s="39">
        <v>0.34810798690923045</v>
      </c>
      <c r="E40" s="39">
        <v>0.35290568233584196</v>
      </c>
      <c r="F40" s="39">
        <v>0.33959327762314856</v>
      </c>
      <c r="G40" s="55">
        <v>-1.3312404712693404E-2</v>
      </c>
    </row>
    <row r="41" spans="1:7" x14ac:dyDescent="0.25">
      <c r="A41" s="37">
        <v>16</v>
      </c>
      <c r="B41" s="37" t="s">
        <v>1</v>
      </c>
      <c r="C41" s="37" t="s">
        <v>5</v>
      </c>
      <c r="D41" s="39">
        <v>0.32233156013630082</v>
      </c>
      <c r="E41" s="39">
        <v>0.32457337145595039</v>
      </c>
      <c r="F41" s="39">
        <v>0.33236607659919321</v>
      </c>
      <c r="G41" s="27">
        <v>7.7927051432428174E-3</v>
      </c>
    </row>
    <row r="42" spans="1:7" x14ac:dyDescent="0.25">
      <c r="A42" s="37">
        <v>17</v>
      </c>
      <c r="B42" s="37" t="s">
        <v>1</v>
      </c>
      <c r="C42" s="37" t="s">
        <v>112</v>
      </c>
      <c r="D42" s="39">
        <v>0.32550837812132632</v>
      </c>
      <c r="E42" s="39">
        <v>0.31035593186567162</v>
      </c>
      <c r="F42" s="39">
        <v>0.30402374504546509</v>
      </c>
      <c r="G42" s="55">
        <v>-6.3321868202065312E-3</v>
      </c>
    </row>
    <row r="43" spans="1:7" x14ac:dyDescent="0.25">
      <c r="A43" s="37">
        <v>18</v>
      </c>
      <c r="B43" s="37" t="s">
        <v>1</v>
      </c>
      <c r="C43" s="37" t="s">
        <v>110</v>
      </c>
      <c r="D43" s="39">
        <v>0.29279610226847591</v>
      </c>
      <c r="E43" s="39">
        <v>0.29550992420669558</v>
      </c>
      <c r="F43" s="39">
        <v>0.29589100106919625</v>
      </c>
      <c r="G43" s="27">
        <v>3.8107686250066219E-4</v>
      </c>
    </row>
    <row r="44" spans="1:7" x14ac:dyDescent="0.25">
      <c r="A44" s="37">
        <v>19</v>
      </c>
      <c r="B44" s="37" t="s">
        <v>1</v>
      </c>
      <c r="C44" s="37" t="s">
        <v>109</v>
      </c>
      <c r="D44" s="39">
        <v>0.30754981248174307</v>
      </c>
      <c r="E44" s="39">
        <v>0.29539955960710496</v>
      </c>
      <c r="F44" s="39">
        <v>0.28587930358106428</v>
      </c>
      <c r="G44" s="55">
        <v>-9.5202560260406743E-3</v>
      </c>
    </row>
    <row r="45" spans="1:7" x14ac:dyDescent="0.25">
      <c r="A45" s="37">
        <v>20</v>
      </c>
      <c r="B45" s="37" t="s">
        <v>1</v>
      </c>
      <c r="C45" s="37" t="s">
        <v>105</v>
      </c>
      <c r="D45" s="39">
        <v>0.22088254518348974</v>
      </c>
      <c r="E45" s="39">
        <v>0.24713529715430443</v>
      </c>
      <c r="F45" s="39">
        <v>0.27245141300204501</v>
      </c>
      <c r="G45" s="27">
        <v>2.5316115847740572E-2</v>
      </c>
    </row>
    <row r="46" spans="1:7" x14ac:dyDescent="0.25">
      <c r="A46" s="37">
        <v>21</v>
      </c>
      <c r="B46" s="37" t="s">
        <v>1</v>
      </c>
      <c r="C46" s="37" t="s">
        <v>106</v>
      </c>
      <c r="D46" s="39">
        <v>0.24587162478098695</v>
      </c>
      <c r="E46" s="39">
        <v>0.249340209792562</v>
      </c>
      <c r="F46" s="39">
        <v>0.2542901087354168</v>
      </c>
      <c r="G46" s="27">
        <v>4.9498989428548024E-3</v>
      </c>
    </row>
    <row r="47" spans="1:7" x14ac:dyDescent="0.25">
      <c r="A47" s="37">
        <v>22</v>
      </c>
      <c r="B47" s="37" t="s">
        <v>1</v>
      </c>
      <c r="C47" s="37" t="s">
        <v>122</v>
      </c>
      <c r="D47" s="39">
        <v>0.27112484586210478</v>
      </c>
      <c r="E47" s="39">
        <v>0.26289432430296927</v>
      </c>
      <c r="F47" s="39">
        <v>0.25352085270949509</v>
      </c>
      <c r="G47" s="55">
        <v>-9.3734715934741808E-3</v>
      </c>
    </row>
    <row r="48" spans="1:7" x14ac:dyDescent="0.25">
      <c r="A48" s="37">
        <v>23</v>
      </c>
      <c r="B48" s="37" t="s">
        <v>1</v>
      </c>
      <c r="C48" s="37" t="s">
        <v>115</v>
      </c>
      <c r="D48" s="39">
        <v>0.26535359857010693</v>
      </c>
      <c r="E48" s="39">
        <v>0.25982268249627044</v>
      </c>
      <c r="F48" s="39">
        <v>0.24242473368209241</v>
      </c>
      <c r="G48" s="55">
        <v>-1.7397948814178027E-2</v>
      </c>
    </row>
    <row r="49" spans="1:7" x14ac:dyDescent="0.25">
      <c r="A49" s="37">
        <v>24</v>
      </c>
      <c r="B49" s="37" t="s">
        <v>1</v>
      </c>
      <c r="C49" s="37" t="s">
        <v>119</v>
      </c>
      <c r="D49" s="39">
        <v>0.22960305204604495</v>
      </c>
      <c r="E49" s="39">
        <v>0.2316882378498647</v>
      </c>
      <c r="F49" s="39">
        <v>0.24091332136759899</v>
      </c>
      <c r="G49" s="27">
        <v>9.2250835177342949E-3</v>
      </c>
    </row>
    <row r="50" spans="1:7" x14ac:dyDescent="0.25">
      <c r="A50" s="37">
        <v>25</v>
      </c>
      <c r="B50" s="37" t="s">
        <v>1</v>
      </c>
      <c r="C50" s="37" t="s">
        <v>123</v>
      </c>
      <c r="D50" s="39">
        <v>0.22102326034890554</v>
      </c>
      <c r="E50" s="39">
        <v>0.23964318352368164</v>
      </c>
      <c r="F50" s="39">
        <v>0.22552652552368843</v>
      </c>
      <c r="G50" s="55">
        <v>-1.4116657999993204E-2</v>
      </c>
    </row>
    <row r="51" spans="1:7" x14ac:dyDescent="0.25">
      <c r="A51" s="37">
        <v>26</v>
      </c>
      <c r="B51" s="37" t="s">
        <v>1</v>
      </c>
      <c r="C51" s="37" t="s">
        <v>125</v>
      </c>
      <c r="D51" s="39">
        <v>0.22812099755436757</v>
      </c>
      <c r="E51" s="39">
        <v>0.22844066078962341</v>
      </c>
      <c r="F51" s="39">
        <v>0.22116828498194233</v>
      </c>
      <c r="G51" s="55">
        <v>-7.2723758076810863E-3</v>
      </c>
    </row>
    <row r="52" spans="1:7" x14ac:dyDescent="0.25">
      <c r="A52" s="37">
        <v>27</v>
      </c>
      <c r="B52" s="37" t="s">
        <v>1</v>
      </c>
      <c r="C52" s="37" t="s">
        <v>11</v>
      </c>
      <c r="D52" s="39">
        <v>0.20534168374885592</v>
      </c>
      <c r="E52" s="39">
        <v>0.19940275305086674</v>
      </c>
      <c r="F52" s="39">
        <v>0.20162849131961957</v>
      </c>
      <c r="G52" s="27">
        <v>2.2257382687528304E-3</v>
      </c>
    </row>
    <row r="53" spans="1:7" x14ac:dyDescent="0.25">
      <c r="A53" s="37">
        <v>28</v>
      </c>
      <c r="B53" s="37" t="s">
        <v>1</v>
      </c>
      <c r="C53" s="37" t="s">
        <v>6</v>
      </c>
      <c r="D53" s="39">
        <v>0.22094116379670806</v>
      </c>
      <c r="E53" s="39">
        <v>0.2136068504663306</v>
      </c>
      <c r="F53" s="39">
        <v>0.19783791750258414</v>
      </c>
      <c r="G53" s="55">
        <v>-1.5768932963746457E-2</v>
      </c>
    </row>
    <row r="54" spans="1:7" x14ac:dyDescent="0.25">
      <c r="A54" s="37">
        <v>29</v>
      </c>
      <c r="B54" s="37" t="s">
        <v>1</v>
      </c>
      <c r="C54" s="37" t="s">
        <v>120</v>
      </c>
      <c r="D54" s="39">
        <v>0.19734458807660113</v>
      </c>
      <c r="E54" s="39">
        <v>0.18787148779319013</v>
      </c>
      <c r="F54" s="39">
        <v>0.16760709262105886</v>
      </c>
      <c r="G54" s="55">
        <v>-2.0264395172131272E-2</v>
      </c>
    </row>
    <row r="55" spans="1:7" ht="15.75" thickBot="1" x14ac:dyDescent="0.3">
      <c r="A55" s="105">
        <v>30</v>
      </c>
      <c r="B55" s="105" t="s">
        <v>1</v>
      </c>
      <c r="C55" s="105" t="s">
        <v>3</v>
      </c>
      <c r="D55" s="126">
        <v>0.16702855035491787</v>
      </c>
      <c r="E55" s="127">
        <v>0.13442535544521494</v>
      </c>
      <c r="F55" s="126">
        <v>0.14753362703036108</v>
      </c>
      <c r="G55" s="116">
        <v>1.3108271585146131E-2</v>
      </c>
    </row>
    <row r="56" spans="1:7" x14ac:dyDescent="0.25">
      <c r="A56" s="102">
        <v>1</v>
      </c>
      <c r="B56" s="102" t="s">
        <v>15</v>
      </c>
      <c r="C56" s="102" t="s">
        <v>132</v>
      </c>
      <c r="D56" s="103">
        <v>0.6</v>
      </c>
      <c r="E56" s="103">
        <v>0.51854770892981361</v>
      </c>
      <c r="F56" s="103">
        <v>0.50009329933468116</v>
      </c>
      <c r="G56" s="114">
        <v>-1.8454409595132448E-2</v>
      </c>
    </row>
    <row r="57" spans="1:7" x14ac:dyDescent="0.25">
      <c r="A57" s="37">
        <v>2</v>
      </c>
      <c r="B57" s="37" t="s">
        <v>2</v>
      </c>
      <c r="C57" s="37" t="s">
        <v>127</v>
      </c>
      <c r="D57" s="39">
        <v>0.36293017169905162</v>
      </c>
      <c r="E57" s="39">
        <v>0.35423539792868436</v>
      </c>
      <c r="F57" s="39">
        <v>0.35688529115190015</v>
      </c>
      <c r="G57" s="27">
        <v>2.6498932232157935E-3</v>
      </c>
    </row>
    <row r="58" spans="1:7" x14ac:dyDescent="0.25">
      <c r="A58" s="37">
        <v>3</v>
      </c>
      <c r="B58" s="37" t="s">
        <v>2</v>
      </c>
      <c r="C58" s="37" t="s">
        <v>129</v>
      </c>
      <c r="D58" s="39">
        <v>0.27891900932742714</v>
      </c>
      <c r="E58" s="39">
        <v>0.27365225526938902</v>
      </c>
      <c r="F58" s="39">
        <v>0.33311450179075452</v>
      </c>
      <c r="G58" s="27">
        <v>5.9462246521365503E-2</v>
      </c>
    </row>
    <row r="59" spans="1:7" x14ac:dyDescent="0.25">
      <c r="A59" s="37">
        <v>4</v>
      </c>
      <c r="B59" s="37" t="s">
        <v>2</v>
      </c>
      <c r="C59" s="37" t="s">
        <v>131</v>
      </c>
      <c r="D59" s="39">
        <v>0.3028956819467411</v>
      </c>
      <c r="E59" s="39">
        <v>0.30197827360699581</v>
      </c>
      <c r="F59" s="39">
        <v>0.32097244874641245</v>
      </c>
      <c r="G59" s="27">
        <v>1.8994175139416647E-2</v>
      </c>
    </row>
    <row r="60" spans="1:7" x14ac:dyDescent="0.25">
      <c r="A60" s="37">
        <v>5</v>
      </c>
      <c r="B60" s="37" t="s">
        <v>2</v>
      </c>
      <c r="C60" s="37" t="s">
        <v>12</v>
      </c>
      <c r="D60" s="39">
        <v>0.29872710991935469</v>
      </c>
      <c r="E60" s="39">
        <v>0.31223895943193569</v>
      </c>
      <c r="F60" s="39">
        <v>0.31725013285849368</v>
      </c>
      <c r="G60" s="27">
        <v>5.011173426557991E-3</v>
      </c>
    </row>
    <row r="61" spans="1:7" x14ac:dyDescent="0.25">
      <c r="A61" s="37">
        <v>6</v>
      </c>
      <c r="B61" s="37" t="s">
        <v>2</v>
      </c>
      <c r="C61" s="37" t="s">
        <v>14</v>
      </c>
      <c r="D61" s="39">
        <v>0.22242102725751201</v>
      </c>
      <c r="E61" s="39">
        <v>0.24206737556376454</v>
      </c>
      <c r="F61" s="39">
        <v>0.25673825977165105</v>
      </c>
      <c r="G61" s="27">
        <v>1.4670884207886509E-2</v>
      </c>
    </row>
    <row r="62" spans="1:7" x14ac:dyDescent="0.25">
      <c r="A62" s="37">
        <v>7</v>
      </c>
      <c r="B62" s="37" t="s">
        <v>2</v>
      </c>
      <c r="C62" s="37" t="s">
        <v>128</v>
      </c>
      <c r="D62" s="39">
        <v>0.21624497983064464</v>
      </c>
      <c r="E62" s="39">
        <v>0.22037621116048259</v>
      </c>
      <c r="F62" s="39">
        <v>0.24451202707010075</v>
      </c>
      <c r="G62" s="27">
        <v>2.4135815909618163E-2</v>
      </c>
    </row>
    <row r="63" spans="1:7" x14ac:dyDescent="0.25">
      <c r="A63" s="37">
        <v>8</v>
      </c>
      <c r="B63" s="37" t="s">
        <v>2</v>
      </c>
      <c r="C63" s="37" t="s">
        <v>13</v>
      </c>
      <c r="D63" s="39">
        <v>0.19257324768242334</v>
      </c>
      <c r="E63" s="39">
        <v>0.1979092154597768</v>
      </c>
      <c r="F63" s="39">
        <v>0.20337845136535532</v>
      </c>
      <c r="G63" s="27">
        <v>5.4692359055785178E-3</v>
      </c>
    </row>
    <row r="64" spans="1:7" x14ac:dyDescent="0.25">
      <c r="A64" s="37">
        <v>9</v>
      </c>
      <c r="B64" s="37" t="s">
        <v>2</v>
      </c>
      <c r="C64" s="37" t="s">
        <v>130</v>
      </c>
      <c r="D64" s="39">
        <v>0.17603720553601379</v>
      </c>
      <c r="E64" s="39">
        <v>0.20148491661522844</v>
      </c>
      <c r="F64" s="39">
        <v>0.20001909852232339</v>
      </c>
      <c r="G64" s="55">
        <v>-1.4658180929050524E-3</v>
      </c>
    </row>
    <row r="65" spans="1:7" x14ac:dyDescent="0.25">
      <c r="A65" s="37">
        <v>10</v>
      </c>
      <c r="B65" s="37" t="s">
        <v>2</v>
      </c>
      <c r="C65" s="37" t="s">
        <v>126</v>
      </c>
      <c r="D65" s="39">
        <v>0.18484234372611891</v>
      </c>
      <c r="E65" s="39">
        <v>0.1998438621495213</v>
      </c>
      <c r="F65" s="39">
        <v>0.19912174143149716</v>
      </c>
      <c r="G65" s="55">
        <v>-7.2212071802413291E-4</v>
      </c>
    </row>
    <row r="66" spans="1:7" x14ac:dyDescent="0.25">
      <c r="A66" s="35" t="s">
        <v>0</v>
      </c>
      <c r="B66" s="35"/>
      <c r="C66" s="34" t="s">
        <v>16</v>
      </c>
      <c r="D66" s="43">
        <v>0.33564977134527701</v>
      </c>
      <c r="E66" s="43">
        <v>0.33387978874598712</v>
      </c>
      <c r="F66" s="43">
        <v>0.33697352863190755</v>
      </c>
      <c r="G66" s="23">
        <v>3.0937398859204324E-3</v>
      </c>
    </row>
  </sheetData>
  <sortState xmlns:xlrd2="http://schemas.microsoft.com/office/spreadsheetml/2017/richdata2" ref="A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N52"/>
  <sheetViews>
    <sheetView showGridLines="0" zoomScale="90" zoomScaleNormal="90" workbookViewId="0"/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1" spans="2:14" ht="15.75" x14ac:dyDescent="0.25">
      <c r="B1" s="1"/>
    </row>
    <row r="6" spans="2:14" x14ac:dyDescent="0.25">
      <c r="B6" s="59" t="s">
        <v>135</v>
      </c>
      <c r="C6" s="59"/>
      <c r="D6" s="60"/>
      <c r="E6" s="13" t="s">
        <v>28</v>
      </c>
      <c r="F6" s="13" t="s">
        <v>29</v>
      </c>
      <c r="G6" s="13" t="s">
        <v>30</v>
      </c>
      <c r="H6" s="14" t="s">
        <v>31</v>
      </c>
      <c r="I6" s="13" t="s">
        <v>30</v>
      </c>
      <c r="J6" s="14" t="s">
        <v>32</v>
      </c>
      <c r="K6" s="13" t="s">
        <v>33</v>
      </c>
      <c r="L6" s="13" t="s">
        <v>34</v>
      </c>
      <c r="M6" s="13" t="s">
        <v>35</v>
      </c>
      <c r="N6" s="13" t="s">
        <v>36</v>
      </c>
    </row>
    <row r="7" spans="2:14" x14ac:dyDescent="0.25">
      <c r="B7" s="59"/>
      <c r="C7" s="59"/>
      <c r="D7" s="60"/>
      <c r="E7" s="15" t="s">
        <v>37</v>
      </c>
      <c r="F7" s="15" t="s">
        <v>38</v>
      </c>
      <c r="G7" s="15" t="s">
        <v>39</v>
      </c>
      <c r="H7" s="15" t="s">
        <v>40</v>
      </c>
      <c r="I7" s="15" t="s">
        <v>41</v>
      </c>
      <c r="J7" s="15" t="s">
        <v>42</v>
      </c>
      <c r="K7" s="15" t="s">
        <v>43</v>
      </c>
      <c r="L7" s="15" t="s">
        <v>44</v>
      </c>
      <c r="M7" s="15" t="s">
        <v>45</v>
      </c>
      <c r="N7" s="15" t="s">
        <v>46</v>
      </c>
    </row>
    <row r="8" spans="2:14" x14ac:dyDescent="0.25">
      <c r="E8" s="14" t="s">
        <v>47</v>
      </c>
      <c r="F8" s="14" t="s">
        <v>48</v>
      </c>
      <c r="G8" s="14" t="s">
        <v>49</v>
      </c>
      <c r="H8" s="13" t="s">
        <v>50</v>
      </c>
      <c r="I8" s="14" t="s">
        <v>51</v>
      </c>
      <c r="J8" s="13" t="s">
        <v>52</v>
      </c>
      <c r="K8" s="14" t="s">
        <v>53</v>
      </c>
      <c r="L8" s="14" t="s">
        <v>54</v>
      </c>
      <c r="M8" s="14" t="s">
        <v>55</v>
      </c>
      <c r="N8" s="14" t="s">
        <v>56</v>
      </c>
    </row>
    <row r="9" spans="2:14" ht="45" x14ac:dyDescent="0.25">
      <c r="B9" s="19" t="s">
        <v>18</v>
      </c>
      <c r="C9" s="19" t="s">
        <v>19</v>
      </c>
      <c r="D9" s="19" t="s">
        <v>20</v>
      </c>
      <c r="E9" s="19" t="s">
        <v>57</v>
      </c>
      <c r="F9" s="19" t="s">
        <v>58</v>
      </c>
      <c r="G9" s="19" t="s">
        <v>59</v>
      </c>
      <c r="H9" s="19" t="s">
        <v>60</v>
      </c>
      <c r="I9" s="19" t="s">
        <v>61</v>
      </c>
      <c r="J9" s="19" t="s">
        <v>62</v>
      </c>
      <c r="K9" s="19" t="s">
        <v>63</v>
      </c>
      <c r="L9" s="19" t="s">
        <v>64</v>
      </c>
      <c r="M9" s="19" t="s">
        <v>65</v>
      </c>
      <c r="N9" s="19" t="s">
        <v>66</v>
      </c>
    </row>
    <row r="10" spans="2:14" s="62" customFormat="1" x14ac:dyDescent="0.25">
      <c r="B10" s="63"/>
      <c r="C10" s="63"/>
      <c r="D10" s="18" t="s">
        <v>16</v>
      </c>
      <c r="E10" s="12">
        <v>1.6937894604991159</v>
      </c>
      <c r="F10" s="12">
        <v>0.17574131346111535</v>
      </c>
      <c r="G10" s="12">
        <v>1.0318592126463288</v>
      </c>
      <c r="H10" s="12">
        <v>4.5647157661903838E-2</v>
      </c>
      <c r="I10" s="12">
        <v>1.354357892595238</v>
      </c>
      <c r="J10" s="16">
        <v>0.86336173571949981</v>
      </c>
      <c r="K10" s="16">
        <v>6.7395594362273494E-3</v>
      </c>
      <c r="L10" s="16">
        <v>5.0967451949315734E-2</v>
      </c>
      <c r="M10" s="12">
        <v>0.5172107364198153</v>
      </c>
      <c r="N10" s="12">
        <v>0.33697352863190755</v>
      </c>
    </row>
    <row r="11" spans="2:14" s="62" customFormat="1" x14ac:dyDescent="0.25"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</row>
    <row r="12" spans="2:14" x14ac:dyDescent="0.25">
      <c r="B12" s="3">
        <v>1</v>
      </c>
      <c r="C12" s="3" t="s">
        <v>1</v>
      </c>
      <c r="D12" s="3" t="s">
        <v>123</v>
      </c>
      <c r="E12" s="9">
        <v>1.3512344292859091</v>
      </c>
      <c r="F12" s="9">
        <v>0.20916288810495112</v>
      </c>
      <c r="G12" s="10">
        <v>0.88543778212622959</v>
      </c>
      <c r="H12" s="11">
        <v>8.1640011581153693E-2</v>
      </c>
      <c r="I12" s="10">
        <v>1.03853298003446</v>
      </c>
      <c r="J12" s="11">
        <v>1.5673739194421579</v>
      </c>
      <c r="K12" s="11">
        <v>4.6711231363091084E-4</v>
      </c>
      <c r="L12" s="11">
        <v>2.8082139537439288E-3</v>
      </c>
      <c r="M12" s="9">
        <v>0.39847445601433512</v>
      </c>
      <c r="N12" s="9">
        <v>0.22552652552368835</v>
      </c>
    </row>
    <row r="13" spans="2:14" x14ac:dyDescent="0.25">
      <c r="B13" s="3">
        <v>2</v>
      </c>
      <c r="C13" s="3" t="s">
        <v>1</v>
      </c>
      <c r="D13" s="3" t="s">
        <v>113</v>
      </c>
      <c r="E13" s="9">
        <v>1.5362200258184675</v>
      </c>
      <c r="F13" s="9">
        <v>0.14201118953375225</v>
      </c>
      <c r="G13" s="9">
        <v>0.98529468200263315</v>
      </c>
      <c r="H13" s="10">
        <v>5.2153676786750799E-2</v>
      </c>
      <c r="I13" s="9">
        <v>1.6777697205054558</v>
      </c>
      <c r="J13" s="11">
        <v>1.1147852911207146</v>
      </c>
      <c r="K13" s="10">
        <v>7.8158108200964711E-3</v>
      </c>
      <c r="L13" s="10">
        <v>6.7489989880777743E-2</v>
      </c>
      <c r="M13" s="9">
        <v>0.47173155616521567</v>
      </c>
      <c r="N13" s="9">
        <v>0.33959327762314856</v>
      </c>
    </row>
    <row r="14" spans="2:14" x14ac:dyDescent="0.25">
      <c r="B14" s="3">
        <v>3</v>
      </c>
      <c r="C14" s="3" t="s">
        <v>1</v>
      </c>
      <c r="D14" s="3" t="s">
        <v>107</v>
      </c>
      <c r="E14" s="9">
        <v>1.8395018067907645</v>
      </c>
      <c r="F14" s="9">
        <v>0.13855809445799866</v>
      </c>
      <c r="G14" s="9">
        <v>1.018824924407806</v>
      </c>
      <c r="H14" s="9">
        <v>4.0476781275576586E-2</v>
      </c>
      <c r="I14" s="9">
        <v>1.5187168272508458</v>
      </c>
      <c r="J14" s="10">
        <v>0.83052054390300578</v>
      </c>
      <c r="K14" s="10">
        <v>8.3835052270471219E-3</v>
      </c>
      <c r="L14" s="9">
        <v>8.2872728497210127E-2</v>
      </c>
      <c r="M14" s="9">
        <v>0.5233156650170111</v>
      </c>
      <c r="N14" s="9">
        <v>0.37124814660452232</v>
      </c>
    </row>
    <row r="15" spans="2:14" x14ac:dyDescent="0.25">
      <c r="B15" s="3">
        <v>4</v>
      </c>
      <c r="C15" s="3" t="s">
        <v>1</v>
      </c>
      <c r="D15" s="3" t="s">
        <v>124</v>
      </c>
      <c r="E15" s="9">
        <v>3.5</v>
      </c>
      <c r="F15" s="9">
        <v>0.13574588710717117</v>
      </c>
      <c r="G15" s="9">
        <v>1.0612445113809839</v>
      </c>
      <c r="H15" s="9">
        <v>3.9234314933506355E-2</v>
      </c>
      <c r="I15" s="9">
        <v>1.7098092637511579</v>
      </c>
      <c r="J15" s="9">
        <v>0.79996336356574449</v>
      </c>
      <c r="K15" s="10">
        <v>7.9980823726121791E-3</v>
      </c>
      <c r="L15" s="9">
        <v>8.2798554716881481E-2</v>
      </c>
      <c r="M15" s="9">
        <v>0.7</v>
      </c>
      <c r="N15" s="9">
        <v>0.43154220089587086</v>
      </c>
    </row>
    <row r="16" spans="2:14" ht="24.75" customHeight="1" x14ac:dyDescent="0.25">
      <c r="B16" s="3">
        <v>5</v>
      </c>
      <c r="C16" s="3" t="s">
        <v>1</v>
      </c>
      <c r="D16" s="3" t="s">
        <v>106</v>
      </c>
      <c r="E16" s="9">
        <v>2.6548816714781118</v>
      </c>
      <c r="F16" s="9">
        <v>0.14794399967689639</v>
      </c>
      <c r="G16" s="9">
        <v>1.1082197983647262</v>
      </c>
      <c r="H16" s="10">
        <v>5.4140290899502896E-2</v>
      </c>
      <c r="I16" s="9">
        <v>1.0966718018946393</v>
      </c>
      <c r="J16" s="9">
        <v>0.77366883637248407</v>
      </c>
      <c r="K16" s="10">
        <v>7.0627075158280076E-3</v>
      </c>
      <c r="L16" s="10">
        <v>6.607303279198605E-2</v>
      </c>
      <c r="M16" s="9">
        <v>0.43559547430040135</v>
      </c>
      <c r="N16" s="9">
        <v>0.2542901087354168</v>
      </c>
    </row>
    <row r="17" spans="2:14" x14ac:dyDescent="0.25">
      <c r="B17" s="3">
        <v>6</v>
      </c>
      <c r="C17" s="3" t="s">
        <v>1</v>
      </c>
      <c r="D17" s="3" t="s">
        <v>109</v>
      </c>
      <c r="E17" s="9">
        <v>0.82271816450935209</v>
      </c>
      <c r="F17" s="9">
        <v>0.13072020653985172</v>
      </c>
      <c r="G17" s="9">
        <v>0.97337313248240498</v>
      </c>
      <c r="H17" s="9">
        <v>3.5868664419391807E-2</v>
      </c>
      <c r="I17" s="9">
        <v>1.2472576162191082</v>
      </c>
      <c r="J17" s="10">
        <v>0.94029687465156597</v>
      </c>
      <c r="K17" s="10">
        <v>5.2708752096825235E-3</v>
      </c>
      <c r="L17" s="10">
        <v>5.3802578948245181E-2</v>
      </c>
      <c r="M17" s="9">
        <v>0.49714827638961379</v>
      </c>
      <c r="N17" s="9">
        <v>0.28587930358106434</v>
      </c>
    </row>
    <row r="18" spans="2:14" x14ac:dyDescent="0.25">
      <c r="B18" s="3">
        <v>7</v>
      </c>
      <c r="C18" s="3" t="s">
        <v>1</v>
      </c>
      <c r="D18" s="3" t="s">
        <v>5</v>
      </c>
      <c r="E18" s="9">
        <v>1.6129598447899263</v>
      </c>
      <c r="F18" s="9">
        <v>0.15220757134007559</v>
      </c>
      <c r="G18" s="9">
        <v>1.0264778667734811</v>
      </c>
      <c r="H18" s="9">
        <v>2.605699366715231E-2</v>
      </c>
      <c r="I18" s="9">
        <v>1.2302429979091443</v>
      </c>
      <c r="J18" s="9">
        <v>0.76820886022923252</v>
      </c>
      <c r="K18" s="10">
        <v>9.6952565681243698E-3</v>
      </c>
      <c r="L18" s="9">
        <v>8.1757105812895095E-2</v>
      </c>
      <c r="M18" s="9">
        <v>0.4282885109664098</v>
      </c>
      <c r="N18" s="9">
        <v>0.33236607659919321</v>
      </c>
    </row>
    <row r="19" spans="2:14" x14ac:dyDescent="0.25">
      <c r="B19" s="3">
        <v>8</v>
      </c>
      <c r="C19" s="3" t="s">
        <v>1</v>
      </c>
      <c r="D19" s="3" t="s">
        <v>111</v>
      </c>
      <c r="E19" s="9">
        <v>1.9594888266368036</v>
      </c>
      <c r="F19" s="9">
        <v>0.20525393510290235</v>
      </c>
      <c r="G19" s="9">
        <v>1.0335238286859576</v>
      </c>
      <c r="H19" s="11">
        <v>7.8558866072059225E-2</v>
      </c>
      <c r="I19" s="10">
        <v>1.0306086169848399</v>
      </c>
      <c r="J19" s="9">
        <v>0.74409347979127349</v>
      </c>
      <c r="K19" s="10">
        <v>8.108335281826886E-3</v>
      </c>
      <c r="L19" s="10">
        <v>5.5056080682340872E-2</v>
      </c>
      <c r="M19" s="9">
        <v>0.42741376779154272</v>
      </c>
      <c r="N19" s="9">
        <v>0.3740118523839927</v>
      </c>
    </row>
    <row r="20" spans="2:14" x14ac:dyDescent="0.25">
      <c r="B20" s="3">
        <v>9</v>
      </c>
      <c r="C20" s="3" t="s">
        <v>1</v>
      </c>
      <c r="D20" s="3" t="s">
        <v>125</v>
      </c>
      <c r="E20" s="9">
        <v>2.6139453988322328</v>
      </c>
      <c r="F20" s="9">
        <v>0.21800963903294535</v>
      </c>
      <c r="G20" s="9">
        <v>1.0919009578118737</v>
      </c>
      <c r="H20" s="9">
        <v>3.5818545435779739E-2</v>
      </c>
      <c r="I20" s="9">
        <v>1.6034086210652938</v>
      </c>
      <c r="J20" s="11">
        <v>0.99471643518345843</v>
      </c>
      <c r="K20" s="9">
        <v>1.0830791742033451E-2</v>
      </c>
      <c r="L20" s="10">
        <v>5.8053841588958245E-2</v>
      </c>
      <c r="M20" s="9">
        <v>0.25671487808527038</v>
      </c>
      <c r="N20" s="9">
        <v>0.22116828498194238</v>
      </c>
    </row>
    <row r="21" spans="2:14" x14ac:dyDescent="0.25">
      <c r="B21" s="3">
        <v>10</v>
      </c>
      <c r="C21" s="3" t="s">
        <v>1</v>
      </c>
      <c r="D21" s="3" t="s">
        <v>117</v>
      </c>
      <c r="E21" s="9">
        <v>1.8355274345957122</v>
      </c>
      <c r="F21" s="9">
        <v>0.21729808173687667</v>
      </c>
      <c r="G21" s="9">
        <v>1.1131639489159435</v>
      </c>
      <c r="H21" s="9">
        <v>3.4769667808237807E-2</v>
      </c>
      <c r="I21" s="9">
        <v>1.2319217781871097</v>
      </c>
      <c r="J21" s="10">
        <v>0.81371934322632289</v>
      </c>
      <c r="K21" s="10">
        <v>8.1613796244567726E-3</v>
      </c>
      <c r="L21" s="10">
        <v>4.8391599624426726E-2</v>
      </c>
      <c r="M21" s="9">
        <v>0.29415124401274839</v>
      </c>
      <c r="N21" s="9">
        <v>0.36911221280584566</v>
      </c>
    </row>
    <row r="22" spans="2:14" x14ac:dyDescent="0.25">
      <c r="B22" s="3">
        <v>11</v>
      </c>
      <c r="C22" s="3" t="s">
        <v>1</v>
      </c>
      <c r="D22" s="3" t="s">
        <v>8</v>
      </c>
      <c r="E22" s="9">
        <v>3.5</v>
      </c>
      <c r="F22" s="9">
        <v>0.27790891097888348</v>
      </c>
      <c r="G22" s="9">
        <v>1.1555913762216572</v>
      </c>
      <c r="H22" s="11">
        <v>7.905927077414529E-2</v>
      </c>
      <c r="I22" s="9">
        <v>1.2976394424432272</v>
      </c>
      <c r="J22" s="9">
        <v>0.57240543537639477</v>
      </c>
      <c r="K22" s="9">
        <v>1.4227593849191315E-2</v>
      </c>
      <c r="L22" s="10">
        <v>7.2931749679541691E-2</v>
      </c>
      <c r="M22" s="9">
        <v>0.67731787659495069</v>
      </c>
      <c r="N22" s="9">
        <v>0.51393598124297357</v>
      </c>
    </row>
    <row r="23" spans="2:14" x14ac:dyDescent="0.25">
      <c r="B23" s="3">
        <v>12</v>
      </c>
      <c r="C23" s="3" t="s">
        <v>1</v>
      </c>
      <c r="D23" s="3" t="s">
        <v>3</v>
      </c>
      <c r="E23" s="9">
        <v>2.3533067132484513</v>
      </c>
      <c r="F23" s="9">
        <v>0.18956917545937313</v>
      </c>
      <c r="G23" s="9">
        <v>1.0825341006373059</v>
      </c>
      <c r="H23" s="9">
        <v>3.0759530711802686E-2</v>
      </c>
      <c r="I23" s="9">
        <v>1.9585285421912713</v>
      </c>
      <c r="J23" s="9">
        <v>0.75816324230488152</v>
      </c>
      <c r="K23" s="9">
        <v>1.7587919333996751E-2</v>
      </c>
      <c r="L23" s="9">
        <v>0.1002034600583883</v>
      </c>
      <c r="M23" s="9">
        <v>0.22441855130106786</v>
      </c>
      <c r="N23" s="9">
        <v>0.14753362703036108</v>
      </c>
    </row>
    <row r="24" spans="2:14" x14ac:dyDescent="0.25">
      <c r="B24" s="3">
        <v>13</v>
      </c>
      <c r="C24" s="3" t="s">
        <v>1</v>
      </c>
      <c r="D24" s="3" t="s">
        <v>119</v>
      </c>
      <c r="E24" s="9">
        <v>0.60181698284577267</v>
      </c>
      <c r="F24" s="9">
        <v>0.12317694636041816</v>
      </c>
      <c r="G24" s="9">
        <v>0.92296033495119167</v>
      </c>
      <c r="H24" s="9">
        <v>3.1735633185136489E-2</v>
      </c>
      <c r="I24" s="10">
        <v>0.81361279873397141</v>
      </c>
      <c r="J24" s="10">
        <v>0.94495985962325213</v>
      </c>
      <c r="K24" s="11">
        <v>1.053930892582653E-3</v>
      </c>
      <c r="L24" s="10">
        <v>1.1279188795371251E-2</v>
      </c>
      <c r="M24" s="9">
        <v>0.44466596096966648</v>
      </c>
      <c r="N24" s="9">
        <v>0.24091332136759899</v>
      </c>
    </row>
    <row r="25" spans="2:14" x14ac:dyDescent="0.25">
      <c r="B25" s="3">
        <v>14</v>
      </c>
      <c r="C25" s="3" t="s">
        <v>1</v>
      </c>
      <c r="D25" s="3" t="s">
        <v>6</v>
      </c>
      <c r="E25" s="9">
        <v>2.927533026634495</v>
      </c>
      <c r="F25" s="9">
        <v>0.25564799656065323</v>
      </c>
      <c r="G25" s="9">
        <v>1.1453300983846062</v>
      </c>
      <c r="H25" s="9">
        <v>3.8208777984970875E-2</v>
      </c>
      <c r="I25" s="9">
        <v>1.7081255946539808</v>
      </c>
      <c r="J25" s="9">
        <v>0.69862834757003911</v>
      </c>
      <c r="K25" s="9">
        <v>1.8992543823510649E-2</v>
      </c>
      <c r="L25" s="9">
        <v>8.1812983461852062E-2</v>
      </c>
      <c r="M25" s="9">
        <v>0.22639485497716294</v>
      </c>
      <c r="N25" s="9">
        <v>0.19783791750258417</v>
      </c>
    </row>
    <row r="26" spans="2:14" x14ac:dyDescent="0.25">
      <c r="B26" s="3">
        <v>15</v>
      </c>
      <c r="C26" s="3" t="s">
        <v>1</v>
      </c>
      <c r="D26" s="3" t="s">
        <v>11</v>
      </c>
      <c r="E26" s="9">
        <v>1.2584390231421312</v>
      </c>
      <c r="F26" s="9">
        <v>0.17699051248877301</v>
      </c>
      <c r="G26" s="9">
        <v>1.0197717024317543</v>
      </c>
      <c r="H26" s="9">
        <v>4.2175782253028878E-2</v>
      </c>
      <c r="I26" s="9">
        <v>1.2382507572708392</v>
      </c>
      <c r="J26" s="10">
        <v>0.87391167077049414</v>
      </c>
      <c r="K26" s="10">
        <v>8.2360792682373337E-3</v>
      </c>
      <c r="L26" s="10">
        <v>5.682847008238829E-2</v>
      </c>
      <c r="M26" s="9">
        <v>0.27021916680867464</v>
      </c>
      <c r="N26" s="9">
        <v>0.20162849131961957</v>
      </c>
    </row>
    <row r="27" spans="2:14" x14ac:dyDescent="0.25">
      <c r="B27" s="3">
        <v>16</v>
      </c>
      <c r="C27" s="3" t="s">
        <v>1</v>
      </c>
      <c r="D27" s="3" t="s">
        <v>9</v>
      </c>
      <c r="E27" s="9">
        <v>1.7255123216950703</v>
      </c>
      <c r="F27" s="9">
        <v>0.14784630868312387</v>
      </c>
      <c r="G27" s="9">
        <v>1.012221058620935</v>
      </c>
      <c r="H27" s="9">
        <v>3.2701714104029445E-2</v>
      </c>
      <c r="I27" s="9">
        <v>1.4041916369427894</v>
      </c>
      <c r="J27" s="10">
        <v>0.8167362248565635</v>
      </c>
      <c r="K27" s="10">
        <v>6.3137568146405254E-3</v>
      </c>
      <c r="L27" s="10">
        <v>5.9367477983422484E-2</v>
      </c>
      <c r="M27" s="9">
        <v>0.7</v>
      </c>
      <c r="N27" s="9">
        <v>0.3788649070996859</v>
      </c>
    </row>
    <row r="28" spans="2:14" x14ac:dyDescent="0.25">
      <c r="B28" s="3">
        <v>17</v>
      </c>
      <c r="C28" s="3" t="s">
        <v>1</v>
      </c>
      <c r="D28" s="3" t="s">
        <v>105</v>
      </c>
      <c r="E28" s="9">
        <v>1.0907480091215405</v>
      </c>
      <c r="F28" s="9">
        <v>0.13277548638873063</v>
      </c>
      <c r="G28" s="9">
        <v>0.98902501615414851</v>
      </c>
      <c r="H28" s="9">
        <v>3.5580198717926725E-2</v>
      </c>
      <c r="I28" s="9">
        <v>1.2418940311377751</v>
      </c>
      <c r="J28" s="10">
        <v>0.9225765273236386</v>
      </c>
      <c r="K28" s="10">
        <v>2.6075095954496553E-3</v>
      </c>
      <c r="L28" s="10">
        <v>2.1862264344175032E-2</v>
      </c>
      <c r="M28" s="9">
        <v>0.55242074305774835</v>
      </c>
      <c r="N28" s="9">
        <v>0.2724514130020449</v>
      </c>
    </row>
    <row r="29" spans="2:14" x14ac:dyDescent="0.25">
      <c r="B29" s="3">
        <v>18</v>
      </c>
      <c r="C29" s="3" t="s">
        <v>1</v>
      </c>
      <c r="D29" s="3" t="s">
        <v>116</v>
      </c>
      <c r="E29" s="9">
        <v>2.6315317132438545</v>
      </c>
      <c r="F29" s="9">
        <v>0.26625712280670194</v>
      </c>
      <c r="G29" s="9">
        <v>1.1089092958737394</v>
      </c>
      <c r="H29" s="9">
        <v>3.8984896577345128E-2</v>
      </c>
      <c r="I29" s="9">
        <v>1.2522008254839114</v>
      </c>
      <c r="J29" s="9">
        <v>0.77483580311452327</v>
      </c>
      <c r="K29" s="9">
        <v>1.0083157662658026E-2</v>
      </c>
      <c r="L29" s="10">
        <v>6.2253920205665593E-2</v>
      </c>
      <c r="M29" s="9">
        <v>0.61866415549877407</v>
      </c>
      <c r="N29" s="9">
        <v>0.54017356818920581</v>
      </c>
    </row>
    <row r="30" spans="2:14" x14ac:dyDescent="0.25">
      <c r="B30" s="3">
        <v>19</v>
      </c>
      <c r="C30" s="3" t="s">
        <v>1</v>
      </c>
      <c r="D30" s="3" t="s">
        <v>112</v>
      </c>
      <c r="E30" s="9">
        <v>1.1291743920217352</v>
      </c>
      <c r="F30" s="9">
        <v>0.12134629248904807</v>
      </c>
      <c r="G30" s="9">
        <v>0.97337291802091053</v>
      </c>
      <c r="H30" s="9">
        <v>4.7470660266886226E-2</v>
      </c>
      <c r="I30" s="9">
        <v>1.2422353591800894</v>
      </c>
      <c r="J30" s="10">
        <v>0.94904932434819389</v>
      </c>
      <c r="K30" s="10">
        <v>4.0137057531256402E-3</v>
      </c>
      <c r="L30" s="10">
        <v>4.2972824657561186E-2</v>
      </c>
      <c r="M30" s="9">
        <v>0.38405885619096009</v>
      </c>
      <c r="N30" s="9">
        <v>0.30402374504546509</v>
      </c>
    </row>
    <row r="31" spans="2:14" x14ac:dyDescent="0.25">
      <c r="B31" s="3">
        <v>20</v>
      </c>
      <c r="C31" s="3" t="s">
        <v>1</v>
      </c>
      <c r="D31" s="3" t="s">
        <v>114</v>
      </c>
      <c r="E31" s="9">
        <v>1.4449551891407013</v>
      </c>
      <c r="F31" s="9">
        <v>0.26294450382503892</v>
      </c>
      <c r="G31" s="9">
        <v>0.98680261781979306</v>
      </c>
      <c r="H31" s="10">
        <v>6.5069467010443888E-2</v>
      </c>
      <c r="I31" s="9">
        <v>1.7208457390271255</v>
      </c>
      <c r="J31" s="11">
        <v>1.0342312845989912</v>
      </c>
      <c r="K31" s="10">
        <v>8.9665653393938057E-3</v>
      </c>
      <c r="L31" s="10">
        <v>5.1544954788329281E-2</v>
      </c>
      <c r="M31" s="9">
        <v>0.47190728297643147</v>
      </c>
      <c r="N31" s="9">
        <v>0.49840062841277361</v>
      </c>
    </row>
    <row r="32" spans="2:14" x14ac:dyDescent="0.25">
      <c r="B32" s="3">
        <v>21</v>
      </c>
      <c r="C32" s="3" t="s">
        <v>1</v>
      </c>
      <c r="D32" s="3" t="s">
        <v>110</v>
      </c>
      <c r="E32" s="9">
        <v>1.2391438675556643</v>
      </c>
      <c r="F32" s="9">
        <v>0.18470625846866007</v>
      </c>
      <c r="G32" s="9">
        <v>0.98548960728191082</v>
      </c>
      <c r="H32" s="10">
        <v>7.2272943861764E-2</v>
      </c>
      <c r="I32" s="10">
        <v>1.000301002009149</v>
      </c>
      <c r="J32" s="10">
        <v>0.88381255029075023</v>
      </c>
      <c r="K32" s="10">
        <v>5.1152320833444381E-3</v>
      </c>
      <c r="L32" s="10">
        <v>3.7910987287953529E-2</v>
      </c>
      <c r="M32" s="9">
        <v>0.56360820444696846</v>
      </c>
      <c r="N32" s="9">
        <v>0.2958910010691963</v>
      </c>
    </row>
    <row r="33" spans="2:14" x14ac:dyDescent="0.25">
      <c r="B33" s="3">
        <v>22</v>
      </c>
      <c r="C33" s="3" t="s">
        <v>1</v>
      </c>
      <c r="D33" s="3" t="s">
        <v>121</v>
      </c>
      <c r="E33" s="9">
        <v>1.4010658027436087</v>
      </c>
      <c r="F33" s="9">
        <v>0.16730145051572515</v>
      </c>
      <c r="G33" s="9">
        <v>0.96482921828128487</v>
      </c>
      <c r="H33" s="11">
        <v>8.0912652427924739E-2</v>
      </c>
      <c r="I33" s="9">
        <v>1.1838689462299248</v>
      </c>
      <c r="J33" s="11">
        <v>1.1826972465479104</v>
      </c>
      <c r="K33" s="11">
        <v>-1.6888559917923444E-3</v>
      </c>
      <c r="L33" s="11">
        <v>-1.354019596886637E-2</v>
      </c>
      <c r="M33" s="9">
        <v>0.65315599556433335</v>
      </c>
      <c r="N33" s="9">
        <v>0.34842592852780691</v>
      </c>
    </row>
    <row r="34" spans="2:14" x14ac:dyDescent="0.25">
      <c r="B34" s="3">
        <v>23</v>
      </c>
      <c r="C34" s="3" t="s">
        <v>1</v>
      </c>
      <c r="D34" s="3" t="s">
        <v>10</v>
      </c>
      <c r="E34" s="9">
        <v>1.4947528170338706</v>
      </c>
      <c r="F34" s="9">
        <v>0.1804670156929562</v>
      </c>
      <c r="G34" s="9">
        <v>1.000417493364117</v>
      </c>
      <c r="H34" s="9">
        <v>4.6185128301848087E-2</v>
      </c>
      <c r="I34" s="9">
        <v>1.5160416060739621</v>
      </c>
      <c r="J34" s="10">
        <v>0.85995704039166543</v>
      </c>
      <c r="K34" s="10">
        <v>5.5878888121936995E-3</v>
      </c>
      <c r="L34" s="10">
        <v>4.3956991715571228E-2</v>
      </c>
      <c r="M34" s="9">
        <v>0.52146383645874039</v>
      </c>
      <c r="N34" s="9">
        <v>0.38402541895672221</v>
      </c>
    </row>
    <row r="35" spans="2:14" ht="22.5" x14ac:dyDescent="0.25">
      <c r="B35" s="3">
        <v>24</v>
      </c>
      <c r="C35" s="3" t="s">
        <v>1</v>
      </c>
      <c r="D35" s="3" t="s">
        <v>115</v>
      </c>
      <c r="E35" s="9">
        <v>1.1458731153805208</v>
      </c>
      <c r="F35" s="9">
        <v>0.13102523331327875</v>
      </c>
      <c r="G35" s="9">
        <v>0.99235300991642961</v>
      </c>
      <c r="H35" s="9">
        <v>1.6669715741533062E-2</v>
      </c>
      <c r="I35" s="9">
        <v>2.2099190159639259</v>
      </c>
      <c r="J35" s="11">
        <v>1.57531126856159</v>
      </c>
      <c r="K35" s="11">
        <v>-6.68244655880703E-3</v>
      </c>
      <c r="L35" s="11">
        <v>-7.0866343056012429E-2</v>
      </c>
      <c r="M35" s="9">
        <v>0.38588941176123637</v>
      </c>
      <c r="N35" s="9">
        <v>0.24242473368209241</v>
      </c>
    </row>
    <row r="36" spans="2:14" ht="22.5" x14ac:dyDescent="0.25">
      <c r="B36" s="3">
        <v>25</v>
      </c>
      <c r="C36" s="3" t="s">
        <v>1</v>
      </c>
      <c r="D36" s="3" t="s">
        <v>122</v>
      </c>
      <c r="E36" s="9">
        <v>0.92764834921343986</v>
      </c>
      <c r="F36" s="9">
        <v>0.1635152875348701</v>
      </c>
      <c r="G36" s="9">
        <v>0.99371861464534605</v>
      </c>
      <c r="H36" s="9">
        <v>2.7719058562375515E-2</v>
      </c>
      <c r="I36" s="9">
        <v>1.7970502599542524</v>
      </c>
      <c r="J36" s="10">
        <v>0.94162318283110158</v>
      </c>
      <c r="K36" s="10">
        <v>3.5286971518740475E-3</v>
      </c>
      <c r="L36" s="10">
        <v>2.9186268003989265E-2</v>
      </c>
      <c r="M36" s="9">
        <v>0.28241327636297914</v>
      </c>
      <c r="N36" s="9">
        <v>0.25352085270949509</v>
      </c>
    </row>
    <row r="37" spans="2:14" x14ac:dyDescent="0.25">
      <c r="B37" s="3">
        <v>26</v>
      </c>
      <c r="C37" s="3" t="s">
        <v>1</v>
      </c>
      <c r="D37" s="3" t="s">
        <v>4</v>
      </c>
      <c r="E37" s="9">
        <v>3.1732351118738498</v>
      </c>
      <c r="F37" s="9">
        <v>0.22582845467079193</v>
      </c>
      <c r="G37" s="9">
        <v>1.1167110492806147</v>
      </c>
      <c r="H37" s="9">
        <v>3.0578862164611292E-2</v>
      </c>
      <c r="I37" s="9">
        <v>1.7113878020960347</v>
      </c>
      <c r="J37" s="9">
        <v>0.7859804969237868</v>
      </c>
      <c r="K37" s="10">
        <v>9.0377516581281528E-3</v>
      </c>
      <c r="L37" s="10">
        <v>5.1834048400919659E-2</v>
      </c>
      <c r="M37" s="9">
        <v>0.50678421515230165</v>
      </c>
      <c r="N37" s="9">
        <v>0.35562599893975033</v>
      </c>
    </row>
    <row r="38" spans="2:14" x14ac:dyDescent="0.25">
      <c r="B38" s="3">
        <v>27</v>
      </c>
      <c r="C38" s="3" t="s">
        <v>1</v>
      </c>
      <c r="D38" s="3" t="s">
        <v>108</v>
      </c>
      <c r="E38" s="9">
        <v>3.5</v>
      </c>
      <c r="F38" s="9">
        <v>0.28280010887456991</v>
      </c>
      <c r="G38" s="9">
        <v>1.100135217694316</v>
      </c>
      <c r="H38" s="9">
        <v>4.0672506994393641E-2</v>
      </c>
      <c r="I38" s="9">
        <v>2.7368239920091377</v>
      </c>
      <c r="J38" s="9">
        <v>0.62514244303670619</v>
      </c>
      <c r="K38" s="9">
        <v>1.5984795584735225E-2</v>
      </c>
      <c r="L38" s="9">
        <v>9.9920310226294606E-2</v>
      </c>
      <c r="M38" s="9">
        <v>0.68894631945439344</v>
      </c>
      <c r="N38" s="9">
        <v>0.48352716148910246</v>
      </c>
    </row>
    <row r="39" spans="2:14" x14ac:dyDescent="0.25">
      <c r="B39" s="3">
        <v>28</v>
      </c>
      <c r="C39" s="3" t="s">
        <v>1</v>
      </c>
      <c r="D39" s="3" t="s">
        <v>118</v>
      </c>
      <c r="E39" s="9">
        <v>3.2754768390558371</v>
      </c>
      <c r="F39" s="9">
        <v>0.22947861114905449</v>
      </c>
      <c r="G39" s="9">
        <v>1.0258329009333764</v>
      </c>
      <c r="H39" s="9">
        <v>4.6326507085366522E-2</v>
      </c>
      <c r="I39" s="9">
        <v>2.0452669101382948</v>
      </c>
      <c r="J39" s="10">
        <v>0.89963691818248126</v>
      </c>
      <c r="K39" s="10">
        <v>3.7141819852339213E-3</v>
      </c>
      <c r="L39" s="10">
        <v>2.5911322253943939E-2</v>
      </c>
      <c r="M39" s="9">
        <v>0.7</v>
      </c>
      <c r="N39" s="9">
        <v>0.43423936351169129</v>
      </c>
    </row>
    <row r="40" spans="2:14" x14ac:dyDescent="0.25">
      <c r="B40" s="3">
        <v>29</v>
      </c>
      <c r="C40" s="3" t="s">
        <v>1</v>
      </c>
      <c r="D40" s="3" t="s">
        <v>120</v>
      </c>
      <c r="E40" s="9">
        <v>1.1420889439856055</v>
      </c>
      <c r="F40" s="9">
        <v>0.20007270556861925</v>
      </c>
      <c r="G40" s="9">
        <v>0.98245950291248418</v>
      </c>
      <c r="H40" s="10">
        <v>6.8405426667710961E-2</v>
      </c>
      <c r="I40" s="11">
        <v>0.41747034062983335</v>
      </c>
      <c r="J40" s="11">
        <v>1.0264301914334162</v>
      </c>
      <c r="K40" s="10">
        <v>6.3600293977107165E-3</v>
      </c>
      <c r="L40" s="10">
        <v>3.6567181491999279E-2</v>
      </c>
      <c r="M40" s="9">
        <v>0.32835867354989129</v>
      </c>
      <c r="N40" s="9">
        <v>0.16760709262105886</v>
      </c>
    </row>
    <row r="41" spans="2:14" x14ac:dyDescent="0.25">
      <c r="B41" s="3">
        <v>30</v>
      </c>
      <c r="C41" s="3" t="s">
        <v>1</v>
      </c>
      <c r="D41" s="3" t="s">
        <v>7</v>
      </c>
      <c r="E41" s="9">
        <v>2.3477829620088175</v>
      </c>
      <c r="F41" s="9">
        <v>0.18188310785485751</v>
      </c>
      <c r="G41" s="9">
        <v>1.0813398774357974</v>
      </c>
      <c r="H41" s="9">
        <v>4.0690524150375461E-2</v>
      </c>
      <c r="I41" s="9">
        <v>1.6381134162281124</v>
      </c>
      <c r="J41" s="9">
        <v>0.78501258902311655</v>
      </c>
      <c r="K41" s="10">
        <v>7.7828161706062268E-3</v>
      </c>
      <c r="L41" s="10">
        <v>5.9373829569303385E-2</v>
      </c>
      <c r="M41" s="9">
        <v>0.55408977812649096</v>
      </c>
      <c r="N41" s="9">
        <v>0.3443878758763686</v>
      </c>
    </row>
    <row r="42" spans="2:14" s="62" customFormat="1" x14ac:dyDescent="0.25">
      <c r="B42" s="64"/>
      <c r="C42" s="64"/>
      <c r="D42" s="64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2:14" x14ac:dyDescent="0.25">
      <c r="B43" s="3">
        <v>1</v>
      </c>
      <c r="C43" s="3" t="s">
        <v>2</v>
      </c>
      <c r="D43" s="3" t="s">
        <v>13</v>
      </c>
      <c r="E43" s="10">
        <v>0.53454190811261526</v>
      </c>
      <c r="F43" s="9">
        <v>0.1129583529719478</v>
      </c>
      <c r="G43" s="9">
        <v>0.93156407022182508</v>
      </c>
      <c r="H43" s="9">
        <v>3.1442341438426002E-2</v>
      </c>
      <c r="I43" s="10">
        <v>0.93501882763398148</v>
      </c>
      <c r="J43" s="11">
        <v>1.1256065693580142</v>
      </c>
      <c r="K43" s="11">
        <v>1.0560918858813794E-3</v>
      </c>
      <c r="L43" s="10">
        <v>1.1364913988477303E-2</v>
      </c>
      <c r="M43" s="9">
        <v>0.4169010140235494</v>
      </c>
      <c r="N43" s="9">
        <v>0.20337845136535532</v>
      </c>
    </row>
    <row r="44" spans="2:14" x14ac:dyDescent="0.25">
      <c r="B44" s="3">
        <v>2</v>
      </c>
      <c r="C44" s="3" t="s">
        <v>2</v>
      </c>
      <c r="D44" s="3" t="s">
        <v>12</v>
      </c>
      <c r="E44" s="9">
        <v>3.5</v>
      </c>
      <c r="F44" s="9">
        <v>0.17399770332722053</v>
      </c>
      <c r="G44" s="9">
        <v>1.1324023612717451</v>
      </c>
      <c r="H44" s="10">
        <v>7.4318159228497938E-2</v>
      </c>
      <c r="I44" s="9">
        <v>1.1729724785497275</v>
      </c>
      <c r="J44" s="11">
        <v>0.99884990293858711</v>
      </c>
      <c r="K44" s="10">
        <v>6.9410005089225587E-3</v>
      </c>
      <c r="L44" s="10">
        <v>4.7158321989521246E-2</v>
      </c>
      <c r="M44" s="9">
        <v>0.49343633653063107</v>
      </c>
      <c r="N44" s="9">
        <v>0.31725013285849368</v>
      </c>
    </row>
    <row r="45" spans="2:14" x14ac:dyDescent="0.25">
      <c r="B45" s="3">
        <v>3</v>
      </c>
      <c r="C45" s="3" t="s">
        <v>2</v>
      </c>
      <c r="D45" s="3" t="s">
        <v>14</v>
      </c>
      <c r="E45" s="9">
        <v>3.5</v>
      </c>
      <c r="F45" s="9">
        <v>0.20337182882056445</v>
      </c>
      <c r="G45" s="9">
        <v>1.126082437026636</v>
      </c>
      <c r="H45" s="11">
        <v>9.016914759669846E-2</v>
      </c>
      <c r="I45" s="9">
        <v>1.0938438629482106</v>
      </c>
      <c r="J45" s="10">
        <v>0.83435692523869109</v>
      </c>
      <c r="K45" s="10">
        <v>6.7059720515689871E-3</v>
      </c>
      <c r="L45" s="10">
        <v>4.1559546733782364E-2</v>
      </c>
      <c r="M45" s="9">
        <v>0.29437465112997446</v>
      </c>
      <c r="N45" s="9">
        <v>0.25673825977165105</v>
      </c>
    </row>
    <row r="46" spans="2:14" x14ac:dyDescent="0.25">
      <c r="B46" s="3">
        <v>4</v>
      </c>
      <c r="C46" s="3" t="s">
        <v>2</v>
      </c>
      <c r="D46" s="3" t="s">
        <v>130</v>
      </c>
      <c r="E46" s="9">
        <v>3.0535777876096266</v>
      </c>
      <c r="F46" s="9">
        <v>0.25715120002256014</v>
      </c>
      <c r="G46" s="9">
        <v>1.1239560669227573</v>
      </c>
      <c r="H46" s="9">
        <v>4.7023765398323945E-2</v>
      </c>
      <c r="I46" s="10">
        <v>0.96680703939411727</v>
      </c>
      <c r="J46" s="10">
        <v>0.87856120585001507</v>
      </c>
      <c r="K46" s="9">
        <v>1.2538242667916956E-2</v>
      </c>
      <c r="L46" s="10">
        <v>5.5891531781272902E-2</v>
      </c>
      <c r="M46" s="10">
        <v>0.17994261661226851</v>
      </c>
      <c r="N46" s="9">
        <v>0.20001909852232339</v>
      </c>
    </row>
    <row r="47" spans="2:14" x14ac:dyDescent="0.25">
      <c r="B47" s="3">
        <v>5</v>
      </c>
      <c r="C47" s="3" t="s">
        <v>2</v>
      </c>
      <c r="D47" s="3" t="s">
        <v>127</v>
      </c>
      <c r="E47" s="9">
        <v>3.5</v>
      </c>
      <c r="F47" s="9">
        <v>0.18822577960796394</v>
      </c>
      <c r="G47" s="9">
        <v>1.1202417799326223</v>
      </c>
      <c r="H47" s="9">
        <v>2.0523498375043369E-2</v>
      </c>
      <c r="I47" s="9">
        <v>1.7757511806685202</v>
      </c>
      <c r="J47" s="11">
        <v>0.9730074172465617</v>
      </c>
      <c r="K47" s="10">
        <v>2.8830287927787395E-3</v>
      </c>
      <c r="L47" s="10">
        <v>1.8550250140751751E-2</v>
      </c>
      <c r="M47" s="9">
        <v>0.46341038656767963</v>
      </c>
      <c r="N47" s="9">
        <v>0.35688529115190015</v>
      </c>
    </row>
    <row r="48" spans="2:14" x14ac:dyDescent="0.25">
      <c r="B48" s="3">
        <v>6</v>
      </c>
      <c r="C48" s="3" t="s">
        <v>2</v>
      </c>
      <c r="D48" s="3" t="s">
        <v>128</v>
      </c>
      <c r="E48" s="9">
        <v>3.4774029306076235</v>
      </c>
      <c r="F48" s="9">
        <v>0.20971862313469325</v>
      </c>
      <c r="G48" s="9">
        <v>1.1098544688510017</v>
      </c>
      <c r="H48" s="9">
        <v>1.8765019514284369E-2</v>
      </c>
      <c r="I48" s="9">
        <v>2.3081288533938054</v>
      </c>
      <c r="J48" s="10">
        <v>0.80868484484057546</v>
      </c>
      <c r="K48" s="9">
        <v>1.5578013067708103E-2</v>
      </c>
      <c r="L48" s="9">
        <v>8.727956767388817E-2</v>
      </c>
      <c r="M48" s="9">
        <v>0.3357459196647552</v>
      </c>
      <c r="N48" s="9">
        <v>0.24451202707010075</v>
      </c>
    </row>
    <row r="49" spans="2:14" ht="22.5" x14ac:dyDescent="0.25">
      <c r="B49" s="3">
        <v>7</v>
      </c>
      <c r="C49" s="3" t="s">
        <v>2</v>
      </c>
      <c r="D49" s="3" t="s">
        <v>126</v>
      </c>
      <c r="E49" s="9">
        <v>1.1919672320887842</v>
      </c>
      <c r="F49" s="9">
        <v>0.49828674005527412</v>
      </c>
      <c r="G49" s="9">
        <v>1.0949262454721429</v>
      </c>
      <c r="H49" s="10">
        <v>5.5878679301898805E-2</v>
      </c>
      <c r="I49" s="9">
        <v>1.0611151889326746</v>
      </c>
      <c r="J49" s="11">
        <v>1.476164345270899</v>
      </c>
      <c r="K49" s="11">
        <v>4.1381024879425576E-5</v>
      </c>
      <c r="L49" s="11">
        <v>7.9611605784124192E-5</v>
      </c>
      <c r="M49" s="9">
        <v>0.22102712719551412</v>
      </c>
      <c r="N49" s="9">
        <v>0.19912174143149713</v>
      </c>
    </row>
    <row r="50" spans="2:14" x14ac:dyDescent="0.25">
      <c r="B50" s="3">
        <v>8</v>
      </c>
      <c r="C50" s="3" t="s">
        <v>2</v>
      </c>
      <c r="D50" s="3" t="s">
        <v>129</v>
      </c>
      <c r="E50" s="9">
        <v>1.3557658849327654</v>
      </c>
      <c r="F50" s="9">
        <v>0.19165532871206714</v>
      </c>
      <c r="G50" s="9">
        <v>1.0144419575052011</v>
      </c>
      <c r="H50" s="9">
        <v>3.8398608549216853E-2</v>
      </c>
      <c r="I50" s="9">
        <v>1.0690611318311174</v>
      </c>
      <c r="J50" s="11">
        <v>1.074709873555733</v>
      </c>
      <c r="K50" s="11">
        <v>2.2966778339977667E-3</v>
      </c>
      <c r="L50" s="10">
        <v>1.5083605029081341E-2</v>
      </c>
      <c r="M50" s="9">
        <v>0.49213339079514695</v>
      </c>
      <c r="N50" s="9">
        <v>0.33311450179075452</v>
      </c>
    </row>
    <row r="51" spans="2:14" x14ac:dyDescent="0.25">
      <c r="B51" s="3">
        <v>9</v>
      </c>
      <c r="C51" s="3" t="s">
        <v>2</v>
      </c>
      <c r="D51" s="3" t="s">
        <v>131</v>
      </c>
      <c r="E51" s="9">
        <v>3.5</v>
      </c>
      <c r="F51" s="9">
        <v>0.26272348013848235</v>
      </c>
      <c r="G51" s="9">
        <v>1.1703092788134259</v>
      </c>
      <c r="H51" s="11">
        <v>8.4781710358869028E-2</v>
      </c>
      <c r="I51" s="9">
        <v>1.1488725899188073</v>
      </c>
      <c r="J51" s="10">
        <v>0.88818538398500424</v>
      </c>
      <c r="K51" s="10">
        <v>6.6201002621686907E-3</v>
      </c>
      <c r="L51" s="10">
        <v>2.9399564927399823E-2</v>
      </c>
      <c r="M51" s="9">
        <v>0.20351161810306426</v>
      </c>
      <c r="N51" s="9">
        <v>0.32097244874641245</v>
      </c>
    </row>
    <row r="52" spans="2:14" x14ac:dyDescent="0.25">
      <c r="B52" s="3">
        <v>10</v>
      </c>
      <c r="C52" s="3" t="s">
        <v>15</v>
      </c>
      <c r="D52" s="3" t="s">
        <v>132</v>
      </c>
      <c r="E52" s="9">
        <v>2.6102175912968302</v>
      </c>
      <c r="F52" s="9">
        <v>0.37538707295534224</v>
      </c>
      <c r="G52" s="9">
        <v>1.0711342532654078</v>
      </c>
      <c r="H52" s="11">
        <v>0.11686004484905781</v>
      </c>
      <c r="I52" s="9">
        <v>1.0694916603424927</v>
      </c>
      <c r="J52" s="11">
        <v>1.1363280176494484</v>
      </c>
      <c r="K52" s="11">
        <v>1.1889232526018873E-3</v>
      </c>
      <c r="L52" s="11">
        <v>5.0326736885485338E-3</v>
      </c>
      <c r="M52" s="9">
        <v>0.4669262945014182</v>
      </c>
      <c r="N52" s="9">
        <v>0.50009329933468116</v>
      </c>
    </row>
  </sheetData>
  <sortState xmlns:xlrd2="http://schemas.microsoft.com/office/spreadsheetml/2017/richdata2" ref="B10:N52">
    <sortCondition ref="C12:C52"/>
    <sortCondition ref="D12:D52"/>
  </sortState>
  <mergeCells count="1">
    <mergeCell ref="B6:D7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0" t="s">
        <v>158</v>
      </c>
      <c r="B2" s="20"/>
      <c r="C2" s="20"/>
      <c r="D2" s="20"/>
    </row>
    <row r="23" spans="1:9" ht="15.75" x14ac:dyDescent="0.25">
      <c r="A23" s="20" t="s">
        <v>159</v>
      </c>
      <c r="B23" s="20"/>
      <c r="C23" s="20"/>
      <c r="D23" s="20"/>
      <c r="E23" s="20"/>
    </row>
    <row r="25" spans="1:9" ht="15" customHeight="1" x14ac:dyDescent="0.25">
      <c r="F25" s="22" t="s">
        <v>17</v>
      </c>
      <c r="G25" s="22"/>
      <c r="H25" s="22"/>
    </row>
    <row r="26" spans="1:9" x14ac:dyDescent="0.25">
      <c r="A26" s="19" t="s">
        <v>160</v>
      </c>
      <c r="B26" s="19" t="s">
        <v>161</v>
      </c>
      <c r="C26" s="19" t="s">
        <v>21</v>
      </c>
      <c r="D26" s="19" t="s">
        <v>22</v>
      </c>
      <c r="E26" s="19" t="s">
        <v>23</v>
      </c>
      <c r="F26" s="19" t="s">
        <v>24</v>
      </c>
      <c r="G26" s="19" t="s">
        <v>25</v>
      </c>
      <c r="H26" s="19" t="s">
        <v>162</v>
      </c>
      <c r="I26" s="19" t="s">
        <v>26</v>
      </c>
    </row>
    <row r="27" spans="1:9" ht="22.5" x14ac:dyDescent="0.25">
      <c r="A27" s="3" t="s">
        <v>163</v>
      </c>
      <c r="B27" s="3" t="s">
        <v>164</v>
      </c>
      <c r="C27" s="5">
        <v>1519.5033615</v>
      </c>
      <c r="D27" s="5">
        <v>1563.53345302</v>
      </c>
      <c r="E27" s="5">
        <v>1632.84585451</v>
      </c>
      <c r="F27" s="5">
        <v>69.312401490000013</v>
      </c>
      <c r="G27" s="4">
        <v>4.4330616243689287E-2</v>
      </c>
      <c r="H27" s="4">
        <v>5.7212842901794063E-2</v>
      </c>
      <c r="I27" s="4">
        <v>0.12654956489451971</v>
      </c>
    </row>
    <row r="28" spans="1:9" ht="22.5" x14ac:dyDescent="0.25">
      <c r="A28" s="3" t="s">
        <v>165</v>
      </c>
      <c r="B28" s="3" t="s">
        <v>166</v>
      </c>
      <c r="C28" s="5">
        <v>0</v>
      </c>
      <c r="D28" s="5">
        <v>0</v>
      </c>
      <c r="E28" s="5">
        <v>0</v>
      </c>
      <c r="F28" s="5">
        <v>0</v>
      </c>
      <c r="G28" s="4">
        <v>0</v>
      </c>
      <c r="H28" s="4">
        <v>0</v>
      </c>
      <c r="I28" s="4">
        <v>0</v>
      </c>
    </row>
    <row r="29" spans="1:9" x14ac:dyDescent="0.25">
      <c r="A29" s="3" t="s">
        <v>167</v>
      </c>
      <c r="B29" s="3" t="s">
        <v>168</v>
      </c>
      <c r="C29" s="5">
        <v>1743.01159882</v>
      </c>
      <c r="D29" s="5">
        <v>1753.0362822599998</v>
      </c>
      <c r="E29" s="5">
        <v>1764.2780442999997</v>
      </c>
      <c r="F29" s="5">
        <v>11.241762039999962</v>
      </c>
      <c r="G29" s="4">
        <v>6.4127378045519831E-3</v>
      </c>
      <c r="H29" s="4">
        <v>3.7214918872172059E-3</v>
      </c>
      <c r="I29" s="4">
        <v>0.13673588247319263</v>
      </c>
    </row>
    <row r="30" spans="1:9" ht="22.5" x14ac:dyDescent="0.25">
      <c r="A30" s="3" t="s">
        <v>169</v>
      </c>
      <c r="B30" s="3" t="s">
        <v>170</v>
      </c>
      <c r="C30" s="5">
        <v>8207.1618850599971</v>
      </c>
      <c r="D30" s="5">
        <v>8387.9633317799962</v>
      </c>
      <c r="E30" s="5">
        <v>8525.277079139998</v>
      </c>
      <c r="F30" s="5">
        <v>137.3137473600006</v>
      </c>
      <c r="G30" s="4">
        <v>1.6370332335592302E-2</v>
      </c>
      <c r="H30" s="4">
        <v>1.7826527759354414E-2</v>
      </c>
      <c r="I30" s="4">
        <v>0.66072991641586787</v>
      </c>
    </row>
    <row r="31" spans="1:9" ht="22.5" x14ac:dyDescent="0.25">
      <c r="A31" s="3" t="s">
        <v>171</v>
      </c>
      <c r="B31" s="3" t="s">
        <v>172</v>
      </c>
      <c r="C31" s="5">
        <v>297.63609238000004</v>
      </c>
      <c r="D31" s="5">
        <v>298.65613585</v>
      </c>
      <c r="E31" s="5">
        <v>299.44610987999994</v>
      </c>
      <c r="F31" s="5">
        <v>0.78997402999991173</v>
      </c>
      <c r="G31" s="4">
        <v>2.6450955971541669E-3</v>
      </c>
      <c r="H31" s="4">
        <v>2.80284056877456E-3</v>
      </c>
      <c r="I31" s="4">
        <v>2.3207809120501677E-2</v>
      </c>
    </row>
    <row r="32" spans="1:9" ht="90" x14ac:dyDescent="0.25">
      <c r="A32" s="3" t="s">
        <v>173</v>
      </c>
      <c r="B32" s="3" t="s">
        <v>174</v>
      </c>
      <c r="C32" s="5">
        <v>45.140840249999989</v>
      </c>
      <c r="D32" s="5">
        <v>45.653985330000005</v>
      </c>
      <c r="E32" s="5">
        <v>40.462407420000005</v>
      </c>
      <c r="F32" s="5">
        <v>-5.1915779100000039</v>
      </c>
      <c r="G32" s="4">
        <v>-0.11371576593968304</v>
      </c>
      <c r="H32" s="4">
        <v>1.8612523287972805E-3</v>
      </c>
      <c r="I32" s="4">
        <v>3.1359359730391665E-3</v>
      </c>
    </row>
    <row r="33" spans="1:9" ht="22.5" x14ac:dyDescent="0.25">
      <c r="A33" s="3" t="s">
        <v>175</v>
      </c>
      <c r="B33" s="3" t="s">
        <v>176</v>
      </c>
      <c r="C33" s="5">
        <v>236.23883630000003</v>
      </c>
      <c r="D33" s="5">
        <v>238.85792969000011</v>
      </c>
      <c r="E33" s="5">
        <v>241.60789347000002</v>
      </c>
      <c r="F33" s="5">
        <v>2.7499637799999119</v>
      </c>
      <c r="G33" s="4">
        <v>1.151296833045874E-2</v>
      </c>
      <c r="H33" s="4">
        <v>1.2981401623958111E-2</v>
      </c>
      <c r="I33" s="4">
        <v>1.8725205266167225E-2</v>
      </c>
    </row>
    <row r="34" spans="1:9" x14ac:dyDescent="0.25">
      <c r="A34" s="3" t="s">
        <v>177</v>
      </c>
      <c r="B34" s="3" t="s">
        <v>178</v>
      </c>
      <c r="C34" s="5">
        <v>384.04451895000005</v>
      </c>
      <c r="D34" s="5">
        <v>390.98905458999997</v>
      </c>
      <c r="E34" s="5">
        <v>398.89943147999981</v>
      </c>
      <c r="F34" s="5">
        <v>7.9103768899998066</v>
      </c>
      <c r="G34" s="4">
        <v>2.0231709295020568E-2</v>
      </c>
      <c r="H34" s="4">
        <v>1.5915399540836803E-2</v>
      </c>
      <c r="I34" s="4">
        <v>3.0915685856711769E-2</v>
      </c>
    </row>
    <row r="35" spans="1:9" x14ac:dyDescent="0.25">
      <c r="A35" s="18" t="s">
        <v>179</v>
      </c>
      <c r="B35" s="18" t="s">
        <v>180</v>
      </c>
      <c r="C35" s="6">
        <v>12432.737133259996</v>
      </c>
      <c r="D35" s="6">
        <v>12678.690172519999</v>
      </c>
      <c r="E35" s="6">
        <v>12902.816820199996</v>
      </c>
      <c r="F35" s="6">
        <v>224.1266476799984</v>
      </c>
      <c r="G35" s="7">
        <v>1.7677429184741352E-2</v>
      </c>
      <c r="H35" s="7">
        <v>2.0092630753150667E-2</v>
      </c>
    </row>
    <row r="99" spans="2:3" x14ac:dyDescent="0.25">
      <c r="B99" t="s">
        <v>181</v>
      </c>
      <c r="C99" t="s">
        <v>182</v>
      </c>
    </row>
    <row r="100" spans="2:3" x14ac:dyDescent="0.25">
      <c r="B100" s="91" t="s">
        <v>142</v>
      </c>
      <c r="C100" s="92">
        <f>I27</f>
        <v>0.12654956489451971</v>
      </c>
    </row>
    <row r="101" spans="2:3" x14ac:dyDescent="0.25">
      <c r="B101" s="93" t="s">
        <v>146</v>
      </c>
      <c r="C101" s="94">
        <f>I29</f>
        <v>0.13673588247319263</v>
      </c>
    </row>
    <row r="102" spans="2:3" x14ac:dyDescent="0.25">
      <c r="B102" s="93" t="s">
        <v>183</v>
      </c>
      <c r="C102" s="95">
        <f>I30</f>
        <v>0.66072991641586787</v>
      </c>
    </row>
    <row r="103" spans="2:3" x14ac:dyDescent="0.25">
      <c r="B103" s="96" t="s">
        <v>184</v>
      </c>
      <c r="C103" s="97">
        <f>I31</f>
        <v>2.3207809120501677E-2</v>
      </c>
    </row>
    <row r="104" spans="2:3" x14ac:dyDescent="0.25">
      <c r="B104" s="98" t="s">
        <v>185</v>
      </c>
      <c r="C104" s="97">
        <f>I28+I32+I33+I34</f>
        <v>5.2776827095918161E-2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67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4" ht="15.75" x14ac:dyDescent="0.25">
      <c r="A2" s="108" t="s">
        <v>88</v>
      </c>
      <c r="B2" s="99"/>
      <c r="C2" s="99"/>
      <c r="D2" s="50"/>
    </row>
    <row r="22" spans="1:9" ht="15.75" x14ac:dyDescent="0.25">
      <c r="A22" s="109" t="s">
        <v>86</v>
      </c>
      <c r="B22" s="100"/>
      <c r="C22" s="100"/>
      <c r="D22" s="44"/>
    </row>
    <row r="23" spans="1:9" ht="15.75" x14ac:dyDescent="0.25">
      <c r="A23" s="101" t="s">
        <v>87</v>
      </c>
      <c r="B23" s="100"/>
      <c r="C23" s="100"/>
      <c r="D23" s="44"/>
    </row>
    <row r="25" spans="1:9" x14ac:dyDescent="0.25">
      <c r="G25" s="31" t="s">
        <v>17</v>
      </c>
      <c r="H25" s="31"/>
      <c r="I25" s="31"/>
    </row>
    <row r="26" spans="1:9" x14ac:dyDescent="0.25">
      <c r="A26" s="30" t="s">
        <v>18</v>
      </c>
      <c r="B26" s="30" t="s">
        <v>19</v>
      </c>
      <c r="C26" s="30" t="s">
        <v>20</v>
      </c>
      <c r="D26" s="30" t="s">
        <v>21</v>
      </c>
      <c r="E26" s="30" t="s">
        <v>22</v>
      </c>
      <c r="F26" s="30" t="s">
        <v>23</v>
      </c>
      <c r="G26" s="30" t="s">
        <v>24</v>
      </c>
      <c r="H26" s="30" t="s">
        <v>25</v>
      </c>
      <c r="I26" s="30" t="s">
        <v>26</v>
      </c>
    </row>
    <row r="27" spans="1:9" x14ac:dyDescent="0.25">
      <c r="A27" s="37">
        <v>1</v>
      </c>
      <c r="B27" s="37" t="s">
        <v>1</v>
      </c>
      <c r="C27" s="3" t="s">
        <v>105</v>
      </c>
      <c r="D27" s="28">
        <v>176.17018064999999</v>
      </c>
      <c r="E27" s="28">
        <v>208.06106826000001</v>
      </c>
      <c r="F27" s="28">
        <v>234.72441145000002</v>
      </c>
      <c r="G27" s="28">
        <v>26.663343189999999</v>
      </c>
      <c r="H27" s="46">
        <v>0.12815152499688504</v>
      </c>
      <c r="I27" s="27">
        <v>0.14375172696288488</v>
      </c>
    </row>
    <row r="28" spans="1:9" x14ac:dyDescent="0.25">
      <c r="A28" s="37">
        <v>2</v>
      </c>
      <c r="B28" s="37" t="s">
        <v>1</v>
      </c>
      <c r="C28" s="37" t="s">
        <v>9</v>
      </c>
      <c r="D28" s="28">
        <v>111.14338438</v>
      </c>
      <c r="E28" s="28">
        <v>110.78028203999999</v>
      </c>
      <c r="F28" s="28">
        <v>126.1053265</v>
      </c>
      <c r="G28" s="28">
        <v>15.325044460000008</v>
      </c>
      <c r="H28" s="46">
        <v>0.13833729412664356</v>
      </c>
      <c r="I28" s="27">
        <v>7.7230392661800207E-2</v>
      </c>
    </row>
    <row r="29" spans="1:9" x14ac:dyDescent="0.25">
      <c r="A29" s="37">
        <v>3</v>
      </c>
      <c r="B29" s="37" t="s">
        <v>1</v>
      </c>
      <c r="C29" s="3" t="s">
        <v>106</v>
      </c>
      <c r="D29" s="28">
        <v>112.52335959</v>
      </c>
      <c r="E29" s="28">
        <v>120.89171362</v>
      </c>
      <c r="F29" s="28">
        <v>125.80817792000001</v>
      </c>
      <c r="G29" s="28">
        <v>4.9164642999999968</v>
      </c>
      <c r="H29" s="46">
        <v>4.0668331623240635E-2</v>
      </c>
      <c r="I29" s="27">
        <v>7.704841064605801E-2</v>
      </c>
    </row>
    <row r="30" spans="1:9" x14ac:dyDescent="0.25">
      <c r="A30" s="37">
        <v>4</v>
      </c>
      <c r="B30" s="37" t="s">
        <v>1</v>
      </c>
      <c r="C30" s="3" t="s">
        <v>108</v>
      </c>
      <c r="D30" s="28">
        <v>101.33657599000001</v>
      </c>
      <c r="E30" s="28">
        <v>102.18824985999998</v>
      </c>
      <c r="F30" s="28">
        <v>107.98377137999999</v>
      </c>
      <c r="G30" s="28">
        <v>5.795521520000011</v>
      </c>
      <c r="H30" s="46">
        <v>5.6714167508886734E-2</v>
      </c>
      <c r="I30" s="27">
        <v>6.6132250684743779E-2</v>
      </c>
    </row>
    <row r="31" spans="1:9" x14ac:dyDescent="0.25">
      <c r="A31" s="37">
        <v>5</v>
      </c>
      <c r="B31" s="37" t="s">
        <v>1</v>
      </c>
      <c r="C31" s="3" t="s">
        <v>107</v>
      </c>
      <c r="D31" s="28">
        <v>100.76552488</v>
      </c>
      <c r="E31" s="28">
        <v>90.578601559999996</v>
      </c>
      <c r="F31" s="28">
        <v>97.766726050000003</v>
      </c>
      <c r="G31" s="28">
        <v>7.1881244899999945</v>
      </c>
      <c r="H31" s="46">
        <v>7.9357865612867992E-2</v>
      </c>
      <c r="I31" s="27">
        <v>5.9875049307295918E-2</v>
      </c>
    </row>
    <row r="32" spans="1:9" x14ac:dyDescent="0.25">
      <c r="A32" s="37">
        <v>6</v>
      </c>
      <c r="B32" s="37" t="s">
        <v>1</v>
      </c>
      <c r="C32" s="37" t="s">
        <v>10</v>
      </c>
      <c r="D32" s="28">
        <v>72.545464629999998</v>
      </c>
      <c r="E32" s="28">
        <v>74.085084590000008</v>
      </c>
      <c r="F32" s="28">
        <v>76.79444565</v>
      </c>
      <c r="G32" s="28">
        <v>2.7093610600000022</v>
      </c>
      <c r="H32" s="46">
        <v>3.6570938333864191E-2</v>
      </c>
      <c r="I32" s="27">
        <v>4.7031044258029613E-2</v>
      </c>
    </row>
    <row r="33" spans="1:9" x14ac:dyDescent="0.25">
      <c r="A33" s="37">
        <v>7</v>
      </c>
      <c r="B33" s="37" t="s">
        <v>1</v>
      </c>
      <c r="C33" s="3" t="s">
        <v>114</v>
      </c>
      <c r="D33" s="28">
        <v>71.285529420000003</v>
      </c>
      <c r="E33" s="28">
        <v>73.428689070000004</v>
      </c>
      <c r="F33" s="28">
        <v>76.055377719999996</v>
      </c>
      <c r="G33" s="28">
        <v>2.6266886499999909</v>
      </c>
      <c r="H33" s="46">
        <v>3.5771967105336075E-2</v>
      </c>
      <c r="I33" s="27">
        <v>4.6578418599607131E-2</v>
      </c>
    </row>
    <row r="34" spans="1:9" x14ac:dyDescent="0.25">
      <c r="A34" s="37">
        <v>8</v>
      </c>
      <c r="B34" s="37" t="s">
        <v>1</v>
      </c>
      <c r="C34" s="37" t="s">
        <v>8</v>
      </c>
      <c r="D34" s="28">
        <v>62.003060089999998</v>
      </c>
      <c r="E34" s="28">
        <v>62.991721879999993</v>
      </c>
      <c r="F34" s="28">
        <v>73.039446120000008</v>
      </c>
      <c r="G34" s="28">
        <v>10.04772424000001</v>
      </c>
      <c r="H34" s="46">
        <v>0.1595086455826854</v>
      </c>
      <c r="I34" s="27">
        <v>4.4731378603964041E-2</v>
      </c>
    </row>
    <row r="35" spans="1:9" x14ac:dyDescent="0.25">
      <c r="A35" s="37">
        <v>9</v>
      </c>
      <c r="B35" s="37" t="s">
        <v>1</v>
      </c>
      <c r="C35" s="3" t="s">
        <v>110</v>
      </c>
      <c r="D35" s="28">
        <v>71.136326789999998</v>
      </c>
      <c r="E35" s="28">
        <v>72.907254659999992</v>
      </c>
      <c r="F35" s="28">
        <v>72.59264834999999</v>
      </c>
      <c r="G35" s="28">
        <v>-0.31460631000000239</v>
      </c>
      <c r="H35" s="49">
        <v>-4.3151578188913584E-3</v>
      </c>
      <c r="I35" s="27">
        <v>4.4457747281836518E-2</v>
      </c>
    </row>
    <row r="36" spans="1:9" x14ac:dyDescent="0.25">
      <c r="A36" s="37">
        <v>10</v>
      </c>
      <c r="B36" s="37" t="s">
        <v>1</v>
      </c>
      <c r="C36" s="3" t="s">
        <v>109</v>
      </c>
      <c r="D36" s="28">
        <v>51.565821870000001</v>
      </c>
      <c r="E36" s="28">
        <v>56.586121930000004</v>
      </c>
      <c r="F36" s="28">
        <v>62.509198010000006</v>
      </c>
      <c r="G36" s="28">
        <v>5.9230760799999986</v>
      </c>
      <c r="H36" s="46">
        <v>0.10467365279647814</v>
      </c>
      <c r="I36" s="27">
        <v>3.8282363174298749E-2</v>
      </c>
    </row>
    <row r="37" spans="1:9" x14ac:dyDescent="0.25">
      <c r="A37" s="37">
        <v>11</v>
      </c>
      <c r="B37" s="37" t="s">
        <v>1</v>
      </c>
      <c r="C37" s="3" t="s">
        <v>112</v>
      </c>
      <c r="D37" s="28">
        <v>60.569006889999997</v>
      </c>
      <c r="E37" s="28">
        <v>59.037600440000006</v>
      </c>
      <c r="F37" s="28">
        <v>57.141253060000004</v>
      </c>
      <c r="G37" s="28">
        <v>-1.8963473800000026</v>
      </c>
      <c r="H37" s="48">
        <v>-3.2121010438546926E-2</v>
      </c>
      <c r="I37" s="27">
        <v>3.4994885097189711E-2</v>
      </c>
    </row>
    <row r="38" spans="1:9" x14ac:dyDescent="0.25">
      <c r="A38" s="37">
        <v>12</v>
      </c>
      <c r="B38" s="37" t="s">
        <v>1</v>
      </c>
      <c r="C38" s="3" t="s">
        <v>116</v>
      </c>
      <c r="D38" s="28">
        <v>46.142448650000006</v>
      </c>
      <c r="E38" s="28">
        <v>44.415732929999997</v>
      </c>
      <c r="F38" s="28">
        <v>46.835586769999999</v>
      </c>
      <c r="G38" s="28">
        <v>2.419853839999996</v>
      </c>
      <c r="H38" s="46">
        <v>5.4481907206478608E-2</v>
      </c>
      <c r="I38" s="27">
        <v>2.8683409790726914E-2</v>
      </c>
    </row>
    <row r="39" spans="1:9" x14ac:dyDescent="0.25">
      <c r="A39" s="37">
        <v>13</v>
      </c>
      <c r="B39" s="37" t="s">
        <v>1</v>
      </c>
      <c r="C39" s="3" t="s">
        <v>113</v>
      </c>
      <c r="D39" s="28">
        <v>52.982165109999997</v>
      </c>
      <c r="E39" s="28">
        <v>53.838860099999998</v>
      </c>
      <c r="F39" s="28">
        <v>45.212471489999999</v>
      </c>
      <c r="G39" s="28">
        <v>-8.6263886099999993</v>
      </c>
      <c r="H39" s="48">
        <v>-0.16022606336719225</v>
      </c>
      <c r="I39" s="27">
        <v>2.7689369063908231E-2</v>
      </c>
    </row>
    <row r="40" spans="1:9" x14ac:dyDescent="0.25">
      <c r="A40" s="37">
        <v>14</v>
      </c>
      <c r="B40" s="37" t="s">
        <v>1</v>
      </c>
      <c r="C40" s="37" t="s">
        <v>5</v>
      </c>
      <c r="D40" s="28">
        <v>41.788905499999998</v>
      </c>
      <c r="E40" s="28">
        <v>43.256731880000004</v>
      </c>
      <c r="F40" s="28">
        <v>44.071187879999997</v>
      </c>
      <c r="G40" s="28">
        <v>0.81445599999999252</v>
      </c>
      <c r="H40" s="46">
        <v>1.8828421949660994E-2</v>
      </c>
      <c r="I40" s="27">
        <v>2.6990415389348123E-2</v>
      </c>
    </row>
    <row r="41" spans="1:9" x14ac:dyDescent="0.25">
      <c r="A41" s="37">
        <v>15</v>
      </c>
      <c r="B41" s="37" t="s">
        <v>1</v>
      </c>
      <c r="C41" s="37" t="s">
        <v>4</v>
      </c>
      <c r="D41" s="28">
        <v>43.477538129999999</v>
      </c>
      <c r="E41" s="28">
        <v>41.372344590000004</v>
      </c>
      <c r="F41" s="28">
        <v>42.193088549999999</v>
      </c>
      <c r="G41" s="28">
        <v>0.82074395999999339</v>
      </c>
      <c r="H41" s="46">
        <v>1.9837985208079632E-2</v>
      </c>
      <c r="I41" s="27">
        <v>2.5840215372112816E-2</v>
      </c>
    </row>
    <row r="42" spans="1:9" x14ac:dyDescent="0.25">
      <c r="A42" s="37">
        <v>16</v>
      </c>
      <c r="B42" s="37" t="s">
        <v>1</v>
      </c>
      <c r="C42" s="3" t="s">
        <v>118</v>
      </c>
      <c r="D42" s="28">
        <v>40.917229079999998</v>
      </c>
      <c r="E42" s="28">
        <v>41.206582480000002</v>
      </c>
      <c r="F42" s="28">
        <v>40.162544920000002</v>
      </c>
      <c r="G42" s="28">
        <v>-1.0440375600000025</v>
      </c>
      <c r="H42" s="48">
        <v>-2.533666946310667E-2</v>
      </c>
      <c r="I42" s="27">
        <v>2.4596654245756931E-2</v>
      </c>
    </row>
    <row r="43" spans="1:9" ht="22.5" x14ac:dyDescent="0.25">
      <c r="A43" s="37">
        <v>17</v>
      </c>
      <c r="B43" s="37" t="s">
        <v>1</v>
      </c>
      <c r="C43" s="3" t="s">
        <v>115</v>
      </c>
      <c r="D43" s="28">
        <v>43.688295510000003</v>
      </c>
      <c r="E43" s="28">
        <v>45.121949819999998</v>
      </c>
      <c r="F43" s="28">
        <v>39.253941140000002</v>
      </c>
      <c r="G43" s="28">
        <v>-5.86800868</v>
      </c>
      <c r="H43" s="48">
        <v>-0.13004776396872469</v>
      </c>
      <c r="I43" s="27">
        <v>2.4040200139883807E-2</v>
      </c>
    </row>
    <row r="44" spans="1:9" x14ac:dyDescent="0.25">
      <c r="A44" s="37">
        <v>18</v>
      </c>
      <c r="B44" s="37" t="s">
        <v>1</v>
      </c>
      <c r="C44" s="3" t="s">
        <v>111</v>
      </c>
      <c r="D44" s="28">
        <v>39.284715629999994</v>
      </c>
      <c r="E44" s="28">
        <v>38.381284560000005</v>
      </c>
      <c r="F44" s="28">
        <v>39.233670370000006</v>
      </c>
      <c r="G44" s="28">
        <v>0.85238581000000235</v>
      </c>
      <c r="H44" s="46">
        <v>2.220837107907371E-2</v>
      </c>
      <c r="I44" s="27">
        <v>2.4027785759221966E-2</v>
      </c>
    </row>
    <row r="45" spans="1:9" x14ac:dyDescent="0.25">
      <c r="A45" s="37">
        <v>19</v>
      </c>
      <c r="B45" s="37" t="s">
        <v>1</v>
      </c>
      <c r="C45" s="37" t="s">
        <v>7</v>
      </c>
      <c r="D45" s="28">
        <v>35.385509519999992</v>
      </c>
      <c r="E45" s="28">
        <v>37.352118859999997</v>
      </c>
      <c r="F45" s="28">
        <v>35.258488079999999</v>
      </c>
      <c r="G45" s="28">
        <v>-2.0936307800000011</v>
      </c>
      <c r="H45" s="48">
        <v>-5.6051191843953165E-2</v>
      </c>
      <c r="I45" s="27">
        <v>2.1593274088067976E-2</v>
      </c>
    </row>
    <row r="46" spans="1:9" x14ac:dyDescent="0.25">
      <c r="A46" s="37">
        <v>20</v>
      </c>
      <c r="B46" s="37" t="s">
        <v>1</v>
      </c>
      <c r="C46" s="3" t="s">
        <v>119</v>
      </c>
      <c r="D46" s="28">
        <v>26.481168619999998</v>
      </c>
      <c r="E46" s="28">
        <v>26.984434669999999</v>
      </c>
      <c r="F46" s="28">
        <v>27.49631188</v>
      </c>
      <c r="G46" s="28">
        <v>0.51187721000000086</v>
      </c>
      <c r="H46" s="46">
        <v>1.8969350896540421E-2</v>
      </c>
      <c r="I46" s="27">
        <v>1.6839502518902098E-2</v>
      </c>
    </row>
    <row r="47" spans="1:9" x14ac:dyDescent="0.25">
      <c r="A47" s="37">
        <v>21</v>
      </c>
      <c r="B47" s="37" t="s">
        <v>1</v>
      </c>
      <c r="C47" s="3" t="s">
        <v>117</v>
      </c>
      <c r="D47" s="28">
        <v>23.928215559999998</v>
      </c>
      <c r="E47" s="28">
        <v>22.237839419999997</v>
      </c>
      <c r="F47" s="28">
        <v>22.241159179999997</v>
      </c>
      <c r="G47" s="28">
        <v>3.3197599999979137E-3</v>
      </c>
      <c r="H47" s="27">
        <v>1.4928428689939312E-4</v>
      </c>
      <c r="I47" s="27">
        <v>1.362110153788787E-2</v>
      </c>
    </row>
    <row r="48" spans="1:9" x14ac:dyDescent="0.25">
      <c r="A48" s="37">
        <v>22</v>
      </c>
      <c r="B48" s="37" t="s">
        <v>1</v>
      </c>
      <c r="C48" s="3" t="s">
        <v>121</v>
      </c>
      <c r="D48" s="28">
        <v>14.948518260000002</v>
      </c>
      <c r="E48" s="28">
        <v>15.14444535</v>
      </c>
      <c r="F48" s="28">
        <v>15.674397730000001</v>
      </c>
      <c r="G48" s="28">
        <v>0.52995238000000078</v>
      </c>
      <c r="H48" s="46">
        <v>3.4993185141640119E-2</v>
      </c>
      <c r="I48" s="27">
        <v>9.5994350518186066E-3</v>
      </c>
    </row>
    <row r="49" spans="1:9" x14ac:dyDescent="0.25">
      <c r="A49" s="37">
        <v>23</v>
      </c>
      <c r="B49" s="37" t="s">
        <v>1</v>
      </c>
      <c r="C49" s="3" t="s">
        <v>124</v>
      </c>
      <c r="D49" s="28">
        <v>7.9922292699999993</v>
      </c>
      <c r="E49" s="28">
        <v>8.5245685000000009</v>
      </c>
      <c r="F49" s="28">
        <v>13.429114179999999</v>
      </c>
      <c r="G49" s="28">
        <v>4.90454568</v>
      </c>
      <c r="H49" s="46">
        <v>0.57534239768265105</v>
      </c>
      <c r="I49" s="27">
        <v>8.2243612542531978E-3</v>
      </c>
    </row>
    <row r="50" spans="1:9" ht="22.5" x14ac:dyDescent="0.25">
      <c r="A50" s="37">
        <v>24</v>
      </c>
      <c r="B50" s="37" t="s">
        <v>1</v>
      </c>
      <c r="C50" s="3" t="s">
        <v>122</v>
      </c>
      <c r="D50" s="28">
        <v>10.455341369999999</v>
      </c>
      <c r="E50" s="28">
        <v>11.579853070000002</v>
      </c>
      <c r="F50" s="28">
        <v>11.982357030000001</v>
      </c>
      <c r="G50" s="28">
        <v>0.40250395999999905</v>
      </c>
      <c r="H50" s="46">
        <v>3.4758986799475769E-2</v>
      </c>
      <c r="I50" s="27">
        <v>7.3383271280042413E-3</v>
      </c>
    </row>
    <row r="51" spans="1:9" x14ac:dyDescent="0.25">
      <c r="A51" s="37">
        <v>25</v>
      </c>
      <c r="B51" s="37" t="s">
        <v>1</v>
      </c>
      <c r="C51" s="3" t="s">
        <v>120</v>
      </c>
      <c r="D51" s="28">
        <v>13.68610543</v>
      </c>
      <c r="E51" s="28">
        <v>12.927073559999998</v>
      </c>
      <c r="F51" s="28">
        <v>11.14138267</v>
      </c>
      <c r="G51" s="28">
        <v>-1.7856908899999988</v>
      </c>
      <c r="H51" s="48">
        <v>-0.13813574137347129</v>
      </c>
      <c r="I51" s="27">
        <v>6.8232911509846167E-3</v>
      </c>
    </row>
    <row r="52" spans="1:9" x14ac:dyDescent="0.25">
      <c r="A52" s="37">
        <v>26</v>
      </c>
      <c r="B52" s="37" t="s">
        <v>1</v>
      </c>
      <c r="C52" s="37" t="s">
        <v>11</v>
      </c>
      <c r="D52" s="28">
        <v>10.889126599999999</v>
      </c>
      <c r="E52" s="28">
        <v>10.322427190000001</v>
      </c>
      <c r="F52" s="28">
        <v>11.004315939999998</v>
      </c>
      <c r="G52" s="28">
        <v>0.68188874999999627</v>
      </c>
      <c r="H52" s="46">
        <v>6.6058954686605664E-2</v>
      </c>
      <c r="I52" s="27">
        <v>6.7393476913975301E-3</v>
      </c>
    </row>
    <row r="53" spans="1:9" x14ac:dyDescent="0.25">
      <c r="A53" s="37">
        <v>27</v>
      </c>
      <c r="B53" s="37" t="s">
        <v>1</v>
      </c>
      <c r="C53" s="3" t="s">
        <v>125</v>
      </c>
      <c r="D53" s="28">
        <v>10.895203859999999</v>
      </c>
      <c r="E53" s="28">
        <v>10.897155140000001</v>
      </c>
      <c r="F53" s="28">
        <v>10.37499167</v>
      </c>
      <c r="G53" s="28">
        <v>-0.52216347000000063</v>
      </c>
      <c r="H53" s="48">
        <v>-4.791741177321631E-2</v>
      </c>
      <c r="I53" s="27">
        <v>6.3539320881660479E-3</v>
      </c>
    </row>
    <row r="54" spans="1:9" x14ac:dyDescent="0.25">
      <c r="A54" s="37">
        <v>28</v>
      </c>
      <c r="B54" s="37" t="s">
        <v>1</v>
      </c>
      <c r="C54" s="3" t="s">
        <v>123</v>
      </c>
      <c r="D54" s="28">
        <v>10.742251710000001</v>
      </c>
      <c r="E54" s="28">
        <v>11.75747595</v>
      </c>
      <c r="F54" s="28">
        <v>10.103879600000001</v>
      </c>
      <c r="G54" s="28">
        <v>-1.6535963499999977</v>
      </c>
      <c r="H54" s="48">
        <v>-0.14064212055649561</v>
      </c>
      <c r="I54" s="27">
        <v>6.1878955518627748E-3</v>
      </c>
    </row>
    <row r="55" spans="1:9" x14ac:dyDescent="0.25">
      <c r="A55" s="37">
        <v>29</v>
      </c>
      <c r="B55" s="37" t="s">
        <v>2</v>
      </c>
      <c r="C55" s="37" t="s">
        <v>14</v>
      </c>
      <c r="D55" s="28">
        <v>7.8528514200000004</v>
      </c>
      <c r="E55" s="28">
        <v>8.7406337300000008</v>
      </c>
      <c r="F55" s="28">
        <v>9.6252127100000013</v>
      </c>
      <c r="G55" s="28">
        <v>0.88457898000000046</v>
      </c>
      <c r="H55" s="46">
        <v>0.10120307146195913</v>
      </c>
      <c r="I55" s="27">
        <v>5.8947466984802591E-3</v>
      </c>
    </row>
    <row r="56" spans="1:9" x14ac:dyDescent="0.25">
      <c r="A56" s="37">
        <v>30</v>
      </c>
      <c r="B56" s="37" t="s">
        <v>1</v>
      </c>
      <c r="C56" s="37" t="s">
        <v>6</v>
      </c>
      <c r="D56" s="28">
        <v>7.2333032799999994</v>
      </c>
      <c r="E56" s="28">
        <v>8.0092571200000009</v>
      </c>
      <c r="F56" s="28">
        <v>7.2658382899999987</v>
      </c>
      <c r="G56" s="28">
        <v>-0.74341883000000097</v>
      </c>
      <c r="H56" s="48">
        <v>-9.2819948075284292E-2</v>
      </c>
      <c r="I56" s="27">
        <v>4.449800493985025E-3</v>
      </c>
    </row>
    <row r="57" spans="1:9" x14ac:dyDescent="0.25">
      <c r="A57" s="37">
        <v>31</v>
      </c>
      <c r="B57" s="37" t="s">
        <v>1</v>
      </c>
      <c r="C57" s="37" t="s">
        <v>3</v>
      </c>
      <c r="D57" s="28">
        <v>7.1476991500000002</v>
      </c>
      <c r="E57" s="28">
        <v>5.3038606599999998</v>
      </c>
      <c r="F57" s="28">
        <v>6.4787345299999997</v>
      </c>
      <c r="G57" s="28">
        <v>1.1748738699999992</v>
      </c>
      <c r="H57" s="46">
        <v>0.22151295920356986</v>
      </c>
      <c r="I57" s="27">
        <v>3.9677563635939165E-3</v>
      </c>
    </row>
    <row r="58" spans="1:9" x14ac:dyDescent="0.25">
      <c r="A58" s="37">
        <v>32</v>
      </c>
      <c r="B58" s="37" t="s">
        <v>2</v>
      </c>
      <c r="C58" s="3" t="s">
        <v>129</v>
      </c>
      <c r="D58" s="28">
        <v>3.9966719000000004</v>
      </c>
      <c r="E58" s="28">
        <v>3.9917864700000005</v>
      </c>
      <c r="F58" s="28">
        <v>5.3837761300000002</v>
      </c>
      <c r="G58" s="28">
        <v>1.3919896599999992</v>
      </c>
      <c r="H58" s="46">
        <v>0.34871345711034463</v>
      </c>
      <c r="I58" s="27">
        <v>3.2971735299628844E-3</v>
      </c>
    </row>
    <row r="59" spans="1:9" x14ac:dyDescent="0.25">
      <c r="A59" s="37">
        <v>33</v>
      </c>
      <c r="B59" s="37" t="s">
        <v>2</v>
      </c>
      <c r="C59" s="3" t="s">
        <v>128</v>
      </c>
      <c r="D59" s="28">
        <v>4.0439904000000002</v>
      </c>
      <c r="E59" s="28">
        <v>4.4447917800000001</v>
      </c>
      <c r="F59" s="28">
        <v>5.3763864600000009</v>
      </c>
      <c r="G59" s="28">
        <v>0.93159468000000067</v>
      </c>
      <c r="H59" s="46">
        <v>0.20959242324732713</v>
      </c>
      <c r="I59" s="27">
        <v>3.2926478915019188E-3</v>
      </c>
    </row>
    <row r="60" spans="1:9" x14ac:dyDescent="0.25">
      <c r="A60" s="37">
        <v>34</v>
      </c>
      <c r="B60" s="37" t="s">
        <v>2</v>
      </c>
      <c r="C60" s="3" t="s">
        <v>127</v>
      </c>
      <c r="D60" s="28">
        <v>4.5810913400000004</v>
      </c>
      <c r="E60" s="28">
        <v>4.8189082899999995</v>
      </c>
      <c r="F60" s="28">
        <v>5.0763775599999992</v>
      </c>
      <c r="G60" s="28">
        <v>0.25746927000000047</v>
      </c>
      <c r="H60" s="46">
        <v>5.3428962434145126E-2</v>
      </c>
      <c r="I60" s="27">
        <v>3.1089141366154043E-3</v>
      </c>
    </row>
    <row r="61" spans="1:9" x14ac:dyDescent="0.25">
      <c r="A61" s="37">
        <v>35</v>
      </c>
      <c r="B61" s="37" t="s">
        <v>2</v>
      </c>
      <c r="C61" s="37" t="s">
        <v>13</v>
      </c>
      <c r="D61" s="28">
        <v>6.0581560899999989</v>
      </c>
      <c r="E61" s="28">
        <v>6.2561150899999998</v>
      </c>
      <c r="F61" s="28">
        <v>3.6209068799999997</v>
      </c>
      <c r="G61" s="28">
        <v>-2.6352082100000001</v>
      </c>
      <c r="H61" s="48">
        <v>-0.42122118472727776</v>
      </c>
      <c r="I61" s="27">
        <v>2.2175436033957997E-3</v>
      </c>
    </row>
    <row r="62" spans="1:9" x14ac:dyDescent="0.25">
      <c r="A62" s="37">
        <v>36</v>
      </c>
      <c r="B62" s="37" t="s">
        <v>2</v>
      </c>
      <c r="C62" s="37" t="s">
        <v>12</v>
      </c>
      <c r="D62" s="28">
        <v>3.52653193</v>
      </c>
      <c r="E62" s="28">
        <v>4.4168801200000001</v>
      </c>
      <c r="F62" s="28">
        <v>3.5047843400000001</v>
      </c>
      <c r="G62" s="28">
        <v>-0.91209578000000024</v>
      </c>
      <c r="H62" s="48">
        <v>-0.20650227201547872</v>
      </c>
      <c r="I62" s="27">
        <v>2.1464269455194521E-3</v>
      </c>
    </row>
    <row r="63" spans="1:9" x14ac:dyDescent="0.25">
      <c r="A63" s="37">
        <v>37</v>
      </c>
      <c r="B63" s="37" t="s">
        <v>15</v>
      </c>
      <c r="C63" s="3" t="s">
        <v>132</v>
      </c>
      <c r="D63" s="28">
        <v>4.0207061699999995</v>
      </c>
      <c r="E63" s="28">
        <v>3.5193048200000003</v>
      </c>
      <c r="F63" s="28">
        <v>3.1928958099999996</v>
      </c>
      <c r="G63" s="28">
        <v>-0.32640901000000072</v>
      </c>
      <c r="H63" s="48">
        <v>-9.2748149618935447E-2</v>
      </c>
      <c r="I63" s="27">
        <v>1.9554177763816865E-3</v>
      </c>
    </row>
    <row r="64" spans="1:9" ht="22.5" x14ac:dyDescent="0.25">
      <c r="A64" s="37">
        <v>38</v>
      </c>
      <c r="B64" s="37" t="s">
        <v>2</v>
      </c>
      <c r="C64" s="3" t="s">
        <v>126</v>
      </c>
      <c r="D64" s="28">
        <v>2.4175805399999999</v>
      </c>
      <c r="E64" s="28">
        <v>2.6540993300000002</v>
      </c>
      <c r="F64" s="28">
        <v>2.6937951200000003</v>
      </c>
      <c r="G64" s="28">
        <v>3.9695790000000036E-2</v>
      </c>
      <c r="H64" s="46">
        <v>1.4956407076143619E-2</v>
      </c>
      <c r="I64" s="27">
        <v>1.6497546982525055E-3</v>
      </c>
    </row>
    <row r="65" spans="1:9" x14ac:dyDescent="0.25">
      <c r="A65" s="37">
        <v>39</v>
      </c>
      <c r="B65" s="37" t="s">
        <v>2</v>
      </c>
      <c r="C65" s="3" t="s">
        <v>130</v>
      </c>
      <c r="D65" s="28">
        <v>1.8251510399999999</v>
      </c>
      <c r="E65" s="28">
        <v>2.5043468300000002</v>
      </c>
      <c r="F65" s="28">
        <v>2.4193579299999999</v>
      </c>
      <c r="G65" s="28">
        <v>-8.4988900000000367E-2</v>
      </c>
      <c r="H65" s="48">
        <v>-3.3936553428584162E-2</v>
      </c>
      <c r="I65" s="27">
        <v>1.4816817664188046E-3</v>
      </c>
    </row>
    <row r="66" spans="1:9" x14ac:dyDescent="0.25">
      <c r="A66" s="37">
        <v>40</v>
      </c>
      <c r="B66" s="37" t="s">
        <v>2</v>
      </c>
      <c r="C66" s="3" t="s">
        <v>131</v>
      </c>
      <c r="D66" s="28">
        <v>2.0704252499999996</v>
      </c>
      <c r="E66" s="28">
        <v>2.0162027999999999</v>
      </c>
      <c r="F66" s="28">
        <v>2.01811746</v>
      </c>
      <c r="G66" s="28">
        <v>1.9146600000001491E-3</v>
      </c>
      <c r="H66" s="27">
        <v>9.49636613935934E-4</v>
      </c>
      <c r="I66" s="27">
        <v>1.2359509958798994E-3</v>
      </c>
    </row>
    <row r="67" spans="1:9" x14ac:dyDescent="0.25">
      <c r="A67" s="35" t="s">
        <v>0</v>
      </c>
      <c r="B67" s="35"/>
      <c r="C67" s="34" t="s">
        <v>16</v>
      </c>
      <c r="D67" s="24">
        <v>1519.5033615</v>
      </c>
      <c r="E67" s="24">
        <v>1563.53345302</v>
      </c>
      <c r="F67" s="24">
        <v>1632.84585451</v>
      </c>
      <c r="G67" s="24">
        <v>69.312401490000013</v>
      </c>
      <c r="H67" s="23">
        <v>4.4330616243689287E-2</v>
      </c>
    </row>
  </sheetData>
  <mergeCells count="2">
    <mergeCell ref="G25:I25"/>
    <mergeCell ref="A67:B6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89</v>
      </c>
      <c r="B2" s="100"/>
      <c r="C2" s="100"/>
    </row>
    <row r="22" spans="1:9" ht="15.75" x14ac:dyDescent="0.25">
      <c r="A22" s="110" t="s">
        <v>90</v>
      </c>
      <c r="B22" s="111"/>
      <c r="C22" s="111"/>
      <c r="D22" s="111"/>
    </row>
    <row r="23" spans="1:9" x14ac:dyDescent="0.25">
      <c r="A23" s="45" t="s">
        <v>87</v>
      </c>
      <c r="B23" s="112"/>
      <c r="C23" s="112"/>
      <c r="D23" s="112"/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7" t="s">
        <v>9</v>
      </c>
      <c r="D26" s="28">
        <v>212.24673442</v>
      </c>
      <c r="E26" s="28">
        <v>200.84735524999999</v>
      </c>
      <c r="F26" s="28">
        <v>200.75349263000001</v>
      </c>
      <c r="G26" s="28">
        <v>-9.3862619999974972E-2</v>
      </c>
      <c r="H26" s="49">
        <v>-4.6733311416095912E-4</v>
      </c>
      <c r="I26" s="27">
        <v>0.11378789940655386</v>
      </c>
    </row>
    <row r="27" spans="1:9" x14ac:dyDescent="0.25">
      <c r="A27" s="37">
        <v>2</v>
      </c>
      <c r="B27" s="37" t="s">
        <v>1</v>
      </c>
      <c r="C27" s="3" t="s">
        <v>107</v>
      </c>
      <c r="D27" s="28">
        <v>156.99776534</v>
      </c>
      <c r="E27" s="28">
        <v>161.19454550999998</v>
      </c>
      <c r="F27" s="28">
        <v>155.48969922000001</v>
      </c>
      <c r="G27" s="28">
        <v>-5.7048462899999919</v>
      </c>
      <c r="H27" s="48">
        <v>-3.5391062842421557E-2</v>
      </c>
      <c r="I27" s="27">
        <v>8.8132196465491072E-2</v>
      </c>
    </row>
    <row r="28" spans="1:9" x14ac:dyDescent="0.25">
      <c r="A28" s="37">
        <v>3</v>
      </c>
      <c r="B28" s="37" t="s">
        <v>1</v>
      </c>
      <c r="C28" s="3" t="s">
        <v>106</v>
      </c>
      <c r="D28" s="28">
        <v>131.75191899999999</v>
      </c>
      <c r="E28" s="28">
        <v>138.80955582000001</v>
      </c>
      <c r="F28" s="28">
        <v>144.44161613999998</v>
      </c>
      <c r="G28" s="28">
        <v>5.6320603199999635</v>
      </c>
      <c r="H28" s="46">
        <v>4.0574010101316685E-2</v>
      </c>
      <c r="I28" s="27">
        <v>8.1870097860515523E-2</v>
      </c>
    </row>
    <row r="29" spans="1:9" x14ac:dyDescent="0.25">
      <c r="A29" s="37">
        <v>4</v>
      </c>
      <c r="B29" s="37" t="s">
        <v>1</v>
      </c>
      <c r="C29" s="37" t="s">
        <v>10</v>
      </c>
      <c r="D29" s="28">
        <v>109.89697388999998</v>
      </c>
      <c r="E29" s="28">
        <v>107.06112296000002</v>
      </c>
      <c r="F29" s="28">
        <v>110.06213765</v>
      </c>
      <c r="G29" s="28">
        <v>3.0010146899999679</v>
      </c>
      <c r="H29" s="46">
        <v>2.8030853843380676E-2</v>
      </c>
      <c r="I29" s="27">
        <v>6.2383669062587313E-2</v>
      </c>
    </row>
    <row r="30" spans="1:9" x14ac:dyDescent="0.25">
      <c r="A30" s="37">
        <v>5</v>
      </c>
      <c r="B30" s="37" t="s">
        <v>1</v>
      </c>
      <c r="C30" s="37" t="s">
        <v>8</v>
      </c>
      <c r="D30" s="28">
        <v>116.2556582</v>
      </c>
      <c r="E30" s="28">
        <v>116.91856359000002</v>
      </c>
      <c r="F30" s="28">
        <v>109.81234505000002</v>
      </c>
      <c r="G30" s="28">
        <v>-7.1062185400000066</v>
      </c>
      <c r="H30" s="48">
        <v>-6.0779215222994731E-2</v>
      </c>
      <c r="I30" s="27">
        <v>6.2242085596870556E-2</v>
      </c>
    </row>
    <row r="31" spans="1:9" x14ac:dyDescent="0.25">
      <c r="A31" s="37">
        <v>6</v>
      </c>
      <c r="B31" s="37" t="s">
        <v>1</v>
      </c>
      <c r="C31" s="3" t="s">
        <v>108</v>
      </c>
      <c r="D31" s="28">
        <v>105.12656951</v>
      </c>
      <c r="E31" s="28">
        <v>104.89893096</v>
      </c>
      <c r="F31" s="28">
        <v>103.77884453</v>
      </c>
      <c r="G31" s="28">
        <v>-1.1200864300000071</v>
      </c>
      <c r="H31" s="48">
        <v>-1.0677767826128922E-2</v>
      </c>
      <c r="I31" s="27">
        <v>5.8822272864125315E-2</v>
      </c>
    </row>
    <row r="32" spans="1:9" x14ac:dyDescent="0.25">
      <c r="A32" s="37">
        <v>7</v>
      </c>
      <c r="B32" s="37" t="s">
        <v>1</v>
      </c>
      <c r="C32" s="3" t="s">
        <v>111</v>
      </c>
      <c r="D32" s="28">
        <v>84.384923970000003</v>
      </c>
      <c r="E32" s="28">
        <v>84.983010110000009</v>
      </c>
      <c r="F32" s="28">
        <v>86.056702529999995</v>
      </c>
      <c r="G32" s="28">
        <v>1.0736924199999869</v>
      </c>
      <c r="H32" s="46">
        <v>1.2634200866858266E-2</v>
      </c>
      <c r="I32" s="27">
        <v>4.877729040954204E-2</v>
      </c>
    </row>
    <row r="33" spans="1:9" x14ac:dyDescent="0.25">
      <c r="A33" s="37">
        <v>8</v>
      </c>
      <c r="B33" s="37" t="s">
        <v>1</v>
      </c>
      <c r="C33" s="3" t="s">
        <v>105</v>
      </c>
      <c r="D33" s="28">
        <v>58.746361180000001</v>
      </c>
      <c r="E33" s="28">
        <v>72.159208789999994</v>
      </c>
      <c r="F33" s="28">
        <v>80.876285759999988</v>
      </c>
      <c r="G33" s="28">
        <v>8.717076969999999</v>
      </c>
      <c r="H33" s="46">
        <v>0.12080338900844537</v>
      </c>
      <c r="I33" s="27">
        <v>4.5841009029893971E-2</v>
      </c>
    </row>
    <row r="34" spans="1:9" x14ac:dyDescent="0.25">
      <c r="A34" s="37">
        <v>9</v>
      </c>
      <c r="B34" s="37" t="s">
        <v>1</v>
      </c>
      <c r="C34" s="3" t="s">
        <v>114</v>
      </c>
      <c r="D34" s="28">
        <v>69.395429250000007</v>
      </c>
      <c r="E34" s="28">
        <v>69.499758710000009</v>
      </c>
      <c r="F34" s="28">
        <v>69.386205820000001</v>
      </c>
      <c r="G34" s="28">
        <v>-0.1135528900000006</v>
      </c>
      <c r="H34" s="49">
        <v>-1.6338602048076173E-3</v>
      </c>
      <c r="I34" s="27">
        <v>3.932838479976089E-2</v>
      </c>
    </row>
    <row r="35" spans="1:9" x14ac:dyDescent="0.25">
      <c r="A35" s="37">
        <v>10</v>
      </c>
      <c r="B35" s="37" t="s">
        <v>1</v>
      </c>
      <c r="C35" s="37" t="s">
        <v>4</v>
      </c>
      <c r="D35" s="28">
        <v>66.705400660000009</v>
      </c>
      <c r="E35" s="28">
        <v>67.513874450000003</v>
      </c>
      <c r="F35" s="28">
        <v>68.104987960000003</v>
      </c>
      <c r="G35" s="28">
        <v>0.59111351000000534</v>
      </c>
      <c r="H35" s="46">
        <v>8.7554375277007282E-3</v>
      </c>
      <c r="I35" s="27">
        <v>3.8602185284815196E-2</v>
      </c>
    </row>
    <row r="36" spans="1:9" x14ac:dyDescent="0.25">
      <c r="A36" s="37">
        <v>11</v>
      </c>
      <c r="B36" s="37" t="s">
        <v>1</v>
      </c>
      <c r="C36" s="3" t="s">
        <v>133</v>
      </c>
      <c r="D36" s="28">
        <v>64.160005339999998</v>
      </c>
      <c r="E36" s="28">
        <v>64.952433240000005</v>
      </c>
      <c r="F36" s="28">
        <v>66.396160739999999</v>
      </c>
      <c r="G36" s="28">
        <v>1.4437275000000001</v>
      </c>
      <c r="H36" s="46">
        <v>2.2227458279590696E-2</v>
      </c>
      <c r="I36" s="27">
        <v>3.7633615038463804E-2</v>
      </c>
    </row>
    <row r="37" spans="1:9" x14ac:dyDescent="0.25">
      <c r="A37" s="37">
        <v>12</v>
      </c>
      <c r="B37" s="37" t="s">
        <v>1</v>
      </c>
      <c r="C37" s="3" t="s">
        <v>109</v>
      </c>
      <c r="D37" s="28">
        <v>81.910338209999992</v>
      </c>
      <c r="E37" s="28">
        <v>73.13493905</v>
      </c>
      <c r="F37" s="28">
        <v>65.845391469999996</v>
      </c>
      <c r="G37" s="28">
        <v>-7.289547579999998</v>
      </c>
      <c r="H37" s="48">
        <v>-9.9672573392265623E-2</v>
      </c>
      <c r="I37" s="27">
        <v>3.7321436767142328E-2</v>
      </c>
    </row>
    <row r="38" spans="1:9" x14ac:dyDescent="0.25">
      <c r="A38" s="37">
        <v>13</v>
      </c>
      <c r="B38" s="37" t="s">
        <v>1</v>
      </c>
      <c r="C38" s="37" t="s">
        <v>5</v>
      </c>
      <c r="D38" s="28">
        <v>55.280946219999997</v>
      </c>
      <c r="E38" s="28">
        <v>55.554467870000003</v>
      </c>
      <c r="F38" s="28">
        <v>57.829375479999996</v>
      </c>
      <c r="G38" s="28">
        <v>2.2749076099999921</v>
      </c>
      <c r="H38" s="46">
        <v>4.0949138696159952E-2</v>
      </c>
      <c r="I38" s="27">
        <v>3.2777926170330214E-2</v>
      </c>
    </row>
    <row r="39" spans="1:9" x14ac:dyDescent="0.25">
      <c r="A39" s="37">
        <v>14</v>
      </c>
      <c r="B39" s="37" t="s">
        <v>1</v>
      </c>
      <c r="C39" s="3" t="s">
        <v>113</v>
      </c>
      <c r="D39" s="28">
        <v>50.160511039999989</v>
      </c>
      <c r="E39" s="28">
        <v>54.124820299999996</v>
      </c>
      <c r="F39" s="28">
        <v>57.457185370000012</v>
      </c>
      <c r="G39" s="28">
        <v>3.3323650700000154</v>
      </c>
      <c r="H39" s="46">
        <v>6.1568150277997606E-2</v>
      </c>
      <c r="I39" s="27">
        <v>3.2566967296130962E-2</v>
      </c>
    </row>
    <row r="40" spans="1:9" x14ac:dyDescent="0.25">
      <c r="A40" s="37">
        <v>15</v>
      </c>
      <c r="B40" s="37" t="s">
        <v>1</v>
      </c>
      <c r="C40" s="37" t="s">
        <v>7</v>
      </c>
      <c r="D40" s="28">
        <v>52.599436429999997</v>
      </c>
      <c r="E40" s="28">
        <v>51.764016440000006</v>
      </c>
      <c r="F40" s="28">
        <v>52.50156964</v>
      </c>
      <c r="G40" s="28">
        <v>0.73755319999999558</v>
      </c>
      <c r="H40" s="46">
        <v>1.4248376589071254E-2</v>
      </c>
      <c r="I40" s="27">
        <v>2.9758104063937758E-2</v>
      </c>
    </row>
    <row r="41" spans="1:9" x14ac:dyDescent="0.25">
      <c r="A41" s="37">
        <v>16</v>
      </c>
      <c r="B41" s="37" t="s">
        <v>1</v>
      </c>
      <c r="C41" s="3" t="s">
        <v>117</v>
      </c>
      <c r="D41" s="28">
        <v>42.238870329999997</v>
      </c>
      <c r="E41" s="28">
        <v>43.403529409999997</v>
      </c>
      <c r="F41" s="28">
        <v>43.03877533</v>
      </c>
      <c r="G41" s="28">
        <v>-0.3647540799999982</v>
      </c>
      <c r="H41" s="48">
        <v>-8.403788469698973E-3</v>
      </c>
      <c r="I41" s="27">
        <v>2.4394553607380052E-2</v>
      </c>
    </row>
    <row r="42" spans="1:9" x14ac:dyDescent="0.25">
      <c r="A42" s="37">
        <v>17</v>
      </c>
      <c r="B42" s="37" t="s">
        <v>1</v>
      </c>
      <c r="C42" s="3" t="s">
        <v>118</v>
      </c>
      <c r="D42" s="28">
        <v>35.710315270000002</v>
      </c>
      <c r="E42" s="28">
        <v>36.527168600000003</v>
      </c>
      <c r="F42" s="28">
        <v>37.41512457000001</v>
      </c>
      <c r="G42" s="28">
        <v>0.88795597000000626</v>
      </c>
      <c r="H42" s="46">
        <v>2.4309466187313687E-2</v>
      </c>
      <c r="I42" s="27">
        <v>2.1207045392238576E-2</v>
      </c>
    </row>
    <row r="43" spans="1:9" x14ac:dyDescent="0.25">
      <c r="A43" s="37">
        <v>18</v>
      </c>
      <c r="B43" s="37" t="s">
        <v>1</v>
      </c>
      <c r="C43" s="3" t="s">
        <v>110</v>
      </c>
      <c r="D43" s="28">
        <v>32.409945960000002</v>
      </c>
      <c r="E43" s="28">
        <v>33.955635819999998</v>
      </c>
      <c r="F43" s="28">
        <v>34.390828749999997</v>
      </c>
      <c r="G43" s="28">
        <v>0.4351929299999997</v>
      </c>
      <c r="H43" s="46">
        <v>1.2816515417557559E-2</v>
      </c>
      <c r="I43" s="27">
        <v>1.9492862171645396E-2</v>
      </c>
    </row>
    <row r="44" spans="1:9" x14ac:dyDescent="0.25">
      <c r="A44" s="37">
        <v>19</v>
      </c>
      <c r="B44" s="37" t="s">
        <v>1</v>
      </c>
      <c r="C44" s="3" t="s">
        <v>112</v>
      </c>
      <c r="D44" s="28">
        <v>30.55061864</v>
      </c>
      <c r="E44" s="28">
        <v>31.55061864</v>
      </c>
      <c r="F44" s="28">
        <v>31.55061864</v>
      </c>
      <c r="G44" s="28">
        <v>0</v>
      </c>
      <c r="H44" s="46">
        <v>0</v>
      </c>
      <c r="I44" s="27">
        <v>1.7883019483200622E-2</v>
      </c>
    </row>
    <row r="45" spans="1:9" ht="22.5" x14ac:dyDescent="0.25">
      <c r="A45" s="37">
        <v>20</v>
      </c>
      <c r="B45" s="37" t="s">
        <v>1</v>
      </c>
      <c r="C45" s="3" t="s">
        <v>115</v>
      </c>
      <c r="D45" s="28">
        <v>27.030905730000001</v>
      </c>
      <c r="E45" s="28">
        <v>25.799876419999997</v>
      </c>
      <c r="F45" s="28">
        <v>25.90762501</v>
      </c>
      <c r="G45" s="28">
        <v>0.10774859000000357</v>
      </c>
      <c r="H45" s="27">
        <v>4.1763219422429922E-3</v>
      </c>
      <c r="I45" s="27">
        <v>1.4684547650355859E-2</v>
      </c>
    </row>
    <row r="46" spans="1:9" x14ac:dyDescent="0.25">
      <c r="A46" s="37">
        <v>21</v>
      </c>
      <c r="B46" s="37" t="s">
        <v>1</v>
      </c>
      <c r="C46" s="3" t="s">
        <v>121</v>
      </c>
      <c r="D46" s="28">
        <v>24.809792530000003</v>
      </c>
      <c r="E46" s="28">
        <v>25.519098959999994</v>
      </c>
      <c r="F46" s="28">
        <v>25.618722460000001</v>
      </c>
      <c r="G46" s="28">
        <v>9.9623500000007456E-2</v>
      </c>
      <c r="H46" s="27">
        <v>3.9038799981207283E-3</v>
      </c>
      <c r="I46" s="27">
        <v>1.4520796505272247E-2</v>
      </c>
    </row>
    <row r="47" spans="1:9" x14ac:dyDescent="0.25">
      <c r="A47" s="37">
        <v>22</v>
      </c>
      <c r="B47" s="37" t="s">
        <v>1</v>
      </c>
      <c r="C47" s="3" t="s">
        <v>124</v>
      </c>
      <c r="D47" s="28">
        <v>21.654756429999999</v>
      </c>
      <c r="E47" s="28">
        <v>21.662676390000001</v>
      </c>
      <c r="F47" s="28">
        <v>21.619369039999999</v>
      </c>
      <c r="G47" s="28">
        <v>-4.3307350000001493E-2</v>
      </c>
      <c r="H47" s="49">
        <v>-1.9991689494098328E-3</v>
      </c>
      <c r="I47" s="27">
        <v>1.2253946655317448E-2</v>
      </c>
    </row>
    <row r="48" spans="1:9" x14ac:dyDescent="0.25">
      <c r="A48" s="37">
        <v>23</v>
      </c>
      <c r="B48" s="37" t="s">
        <v>1</v>
      </c>
      <c r="C48" s="3" t="s">
        <v>119</v>
      </c>
      <c r="D48" s="28">
        <v>11.77446909</v>
      </c>
      <c r="E48" s="28">
        <v>11.776209849999999</v>
      </c>
      <c r="F48" s="28">
        <v>14.477073710000001</v>
      </c>
      <c r="G48" s="28">
        <v>2.7008638600000014</v>
      </c>
      <c r="H48" s="46">
        <v>0.22934916194619284</v>
      </c>
      <c r="I48" s="27">
        <v>8.205664496462043E-3</v>
      </c>
    </row>
    <row r="49" spans="1:9" x14ac:dyDescent="0.25">
      <c r="A49" s="37">
        <v>24</v>
      </c>
      <c r="B49" s="37" t="s">
        <v>1</v>
      </c>
      <c r="C49" s="37" t="s">
        <v>11</v>
      </c>
      <c r="D49" s="28">
        <v>12</v>
      </c>
      <c r="E49" s="28">
        <v>12</v>
      </c>
      <c r="F49" s="28">
        <v>11.4</v>
      </c>
      <c r="G49" s="28">
        <v>-0.6</v>
      </c>
      <c r="H49" s="48">
        <v>-0.05</v>
      </c>
      <c r="I49" s="27">
        <v>6.4615665522965195E-3</v>
      </c>
    </row>
    <row r="50" spans="1:9" x14ac:dyDescent="0.25">
      <c r="A50" s="37">
        <v>25</v>
      </c>
      <c r="B50" s="37" t="s">
        <v>2</v>
      </c>
      <c r="C50" s="3" t="s">
        <v>127</v>
      </c>
      <c r="D50" s="28">
        <v>10.56775835</v>
      </c>
      <c r="E50" s="28">
        <v>10.036895189999999</v>
      </c>
      <c r="F50" s="28">
        <v>10.09424325</v>
      </c>
      <c r="G50" s="28">
        <v>5.734806000000052E-2</v>
      </c>
      <c r="H50" s="46">
        <v>5.7137251026729632E-3</v>
      </c>
      <c r="I50" s="27">
        <v>5.7214582942934139E-3</v>
      </c>
    </row>
    <row r="51" spans="1:9" x14ac:dyDescent="0.25">
      <c r="A51" s="37">
        <v>26</v>
      </c>
      <c r="B51" s="37" t="s">
        <v>2</v>
      </c>
      <c r="C51" s="37" t="s">
        <v>12</v>
      </c>
      <c r="D51" s="28">
        <v>8.1285065700000008</v>
      </c>
      <c r="E51" s="28">
        <v>8.2648110199999998</v>
      </c>
      <c r="F51" s="28">
        <v>9.2874572200000003</v>
      </c>
      <c r="G51" s="28">
        <v>1.0226462000000012</v>
      </c>
      <c r="H51" s="46">
        <v>0.123734976822253</v>
      </c>
      <c r="I51" s="27">
        <v>5.2641686779505981E-3</v>
      </c>
    </row>
    <row r="52" spans="1:9" x14ac:dyDescent="0.25">
      <c r="A52" s="37">
        <v>27</v>
      </c>
      <c r="B52" s="37" t="s">
        <v>1</v>
      </c>
      <c r="C52" s="3" t="s">
        <v>120</v>
      </c>
      <c r="D52" s="28">
        <v>10.9793109</v>
      </c>
      <c r="E52" s="28">
        <v>10.65065223</v>
      </c>
      <c r="F52" s="28">
        <v>8.6959793200000011</v>
      </c>
      <c r="G52" s="28">
        <v>-1.9546729100000002</v>
      </c>
      <c r="H52" s="48">
        <v>-0.18352612288796891</v>
      </c>
      <c r="I52" s="27">
        <v>4.9289165889100208E-3</v>
      </c>
    </row>
    <row r="53" spans="1:9" x14ac:dyDescent="0.25">
      <c r="A53" s="37">
        <v>28</v>
      </c>
      <c r="B53" s="37" t="s">
        <v>2</v>
      </c>
      <c r="C53" s="37" t="s">
        <v>13</v>
      </c>
      <c r="D53" s="28">
        <v>4.7576377599999997</v>
      </c>
      <c r="E53" s="28">
        <v>4.78085424</v>
      </c>
      <c r="F53" s="28">
        <v>7.7416511800000007</v>
      </c>
      <c r="G53" s="28">
        <v>2.9607969400000003</v>
      </c>
      <c r="H53" s="46">
        <v>0.61930290934784915</v>
      </c>
      <c r="I53" s="27">
        <v>4.387999502125867E-3</v>
      </c>
    </row>
    <row r="54" spans="1:9" x14ac:dyDescent="0.25">
      <c r="A54" s="37">
        <v>29</v>
      </c>
      <c r="B54" s="37" t="s">
        <v>1</v>
      </c>
      <c r="C54" s="3" t="s">
        <v>123</v>
      </c>
      <c r="D54" s="28">
        <v>6.1134228400000001</v>
      </c>
      <c r="E54" s="28">
        <v>7.1516933000000007</v>
      </c>
      <c r="F54" s="28">
        <v>7.4860722599999994</v>
      </c>
      <c r="G54" s="28">
        <v>0.33437895999999906</v>
      </c>
      <c r="H54" s="46">
        <v>4.6755215299850598E-2</v>
      </c>
      <c r="I54" s="27">
        <v>4.2431363266044577E-3</v>
      </c>
    </row>
    <row r="55" spans="1:9" ht="22.5" x14ac:dyDescent="0.25">
      <c r="A55" s="37">
        <v>30</v>
      </c>
      <c r="B55" s="37" t="s">
        <v>1</v>
      </c>
      <c r="C55" s="3" t="s">
        <v>122</v>
      </c>
      <c r="D55" s="28">
        <v>9.6820364800000007</v>
      </c>
      <c r="E55" s="28">
        <v>8.1712969399999995</v>
      </c>
      <c r="F55" s="28">
        <v>7.3369213899999997</v>
      </c>
      <c r="G55" s="28">
        <v>-0.83437554999999985</v>
      </c>
      <c r="H55" s="48">
        <v>-0.10211054085130333</v>
      </c>
      <c r="I55" s="27">
        <v>4.1585970044256916E-3</v>
      </c>
    </row>
    <row r="56" spans="1:9" x14ac:dyDescent="0.25">
      <c r="A56" s="37">
        <v>31</v>
      </c>
      <c r="B56" s="37" t="s">
        <v>2</v>
      </c>
      <c r="C56" s="37" t="s">
        <v>14</v>
      </c>
      <c r="D56" s="28">
        <v>5.1549543100000008</v>
      </c>
      <c r="E56" s="28">
        <v>5.5668098300000004</v>
      </c>
      <c r="F56" s="28">
        <v>5.6071631900000005</v>
      </c>
      <c r="G56" s="28">
        <v>4.0353360000000338E-2</v>
      </c>
      <c r="H56" s="46">
        <v>7.2489201593581897E-3</v>
      </c>
      <c r="I56" s="27">
        <v>3.1781629931379174E-3</v>
      </c>
    </row>
    <row r="57" spans="1:9" x14ac:dyDescent="0.25">
      <c r="A57" s="37">
        <v>32</v>
      </c>
      <c r="B57" s="37" t="s">
        <v>2</v>
      </c>
      <c r="C57" s="3" t="s">
        <v>129</v>
      </c>
      <c r="D57" s="28">
        <v>3.7642649599999998</v>
      </c>
      <c r="E57" s="28">
        <v>3.7794844499999996</v>
      </c>
      <c r="F57" s="28">
        <v>4.8201865000000002</v>
      </c>
      <c r="G57" s="28">
        <v>1.0407020500000004</v>
      </c>
      <c r="H57" s="46">
        <v>0.27535555808411921</v>
      </c>
      <c r="I57" s="27">
        <v>2.7321013915992307E-3</v>
      </c>
    </row>
    <row r="58" spans="1:9" x14ac:dyDescent="0.25">
      <c r="A58" s="37">
        <v>33</v>
      </c>
      <c r="B58" s="37" t="s">
        <v>1</v>
      </c>
      <c r="C58" s="3" t="s">
        <v>125</v>
      </c>
      <c r="D58" s="28">
        <v>4.62986451</v>
      </c>
      <c r="E58" s="28">
        <v>4.62986451</v>
      </c>
      <c r="F58" s="28">
        <v>4.62986451</v>
      </c>
      <c r="G58" s="28">
        <v>0</v>
      </c>
      <c r="H58" s="46">
        <v>0</v>
      </c>
      <c r="I58" s="27">
        <v>2.6242261104807642E-3</v>
      </c>
    </row>
    <row r="59" spans="1:9" x14ac:dyDescent="0.25">
      <c r="A59" s="37">
        <v>34</v>
      </c>
      <c r="B59" s="37" t="s">
        <v>15</v>
      </c>
      <c r="C59" s="3" t="s">
        <v>132</v>
      </c>
      <c r="D59" s="28">
        <v>4.2</v>
      </c>
      <c r="E59" s="28">
        <v>4.2001237500000004</v>
      </c>
      <c r="F59" s="28">
        <v>4.3501237499999998</v>
      </c>
      <c r="G59" s="28">
        <v>0.15</v>
      </c>
      <c r="H59" s="46">
        <v>3.5713233449371579E-2</v>
      </c>
      <c r="I59" s="27">
        <v>2.4656679053816411E-3</v>
      </c>
    </row>
    <row r="60" spans="1:9" x14ac:dyDescent="0.25">
      <c r="A60" s="37">
        <v>35</v>
      </c>
      <c r="B60" s="37" t="s">
        <v>1</v>
      </c>
      <c r="C60" s="37" t="s">
        <v>6</v>
      </c>
      <c r="D60" s="28">
        <v>5.2622558900000005</v>
      </c>
      <c r="E60" s="28">
        <v>4.1450884600000002</v>
      </c>
      <c r="F60" s="28">
        <v>4.1726258500000002</v>
      </c>
      <c r="G60" s="28">
        <v>2.7537389999999665E-2</v>
      </c>
      <c r="H60" s="46">
        <v>6.6433781246732822E-3</v>
      </c>
      <c r="I60" s="27">
        <v>2.3650613708427926E-3</v>
      </c>
    </row>
    <row r="61" spans="1:9" x14ac:dyDescent="0.25">
      <c r="A61" s="37">
        <v>36</v>
      </c>
      <c r="B61" s="37" t="s">
        <v>2</v>
      </c>
      <c r="C61" s="3" t="s">
        <v>131</v>
      </c>
      <c r="D61" s="28">
        <v>3.2358572500000005</v>
      </c>
      <c r="E61" s="28">
        <v>3.7084945299999998</v>
      </c>
      <c r="F61" s="28">
        <v>3.8169761499999999</v>
      </c>
      <c r="G61" s="28">
        <v>0.10848162000000011</v>
      </c>
      <c r="H61" s="46">
        <v>2.9252199004861448E-2</v>
      </c>
      <c r="I61" s="27">
        <v>2.1634776685748721E-3</v>
      </c>
    </row>
    <row r="62" spans="1:9" ht="22.5" x14ac:dyDescent="0.25">
      <c r="A62" s="37">
        <v>37</v>
      </c>
      <c r="B62" s="37" t="s">
        <v>2</v>
      </c>
      <c r="C62" s="3" t="s">
        <v>126</v>
      </c>
      <c r="D62" s="28">
        <v>4.3637547100000003</v>
      </c>
      <c r="E62" s="28">
        <v>4.1371858499999998</v>
      </c>
      <c r="F62" s="28">
        <v>3.76535398</v>
      </c>
      <c r="G62" s="28">
        <v>-0.37183187000000012</v>
      </c>
      <c r="H62" s="48">
        <v>-8.9875553934808144E-2</v>
      </c>
      <c r="I62" s="27">
        <v>2.1342180118179453E-3</v>
      </c>
    </row>
    <row r="63" spans="1:9" x14ac:dyDescent="0.25">
      <c r="A63" s="37">
        <v>38</v>
      </c>
      <c r="B63" s="37" t="s">
        <v>2</v>
      </c>
      <c r="C63" s="3" t="s">
        <v>128</v>
      </c>
      <c r="D63" s="28">
        <v>3.2464028800000002</v>
      </c>
      <c r="E63" s="28">
        <v>3.0485649100000001</v>
      </c>
      <c r="F63" s="28">
        <v>3.1070906300000001</v>
      </c>
      <c r="G63" s="28">
        <v>5.852571999999974E-2</v>
      </c>
      <c r="H63" s="46">
        <v>1.9197793626772323E-2</v>
      </c>
      <c r="I63" s="27">
        <v>1.7611116569966596E-3</v>
      </c>
    </row>
    <row r="64" spans="1:9" x14ac:dyDescent="0.25">
      <c r="A64" s="37">
        <v>39</v>
      </c>
      <c r="B64" s="37" t="s">
        <v>1</v>
      </c>
      <c r="C64" s="37" t="s">
        <v>3</v>
      </c>
      <c r="D64" s="28">
        <v>2.7910467900000002</v>
      </c>
      <c r="E64" s="28">
        <v>2.8119221700000003</v>
      </c>
      <c r="F64" s="28">
        <v>2.7980805899999996</v>
      </c>
      <c r="G64" s="28">
        <v>-1.384158000000054E-2</v>
      </c>
      <c r="H64" s="49">
        <v>-4.9224619897642961E-3</v>
      </c>
      <c r="I64" s="27">
        <v>1.5859635044714131E-3</v>
      </c>
    </row>
    <row r="65" spans="1:9" x14ac:dyDescent="0.25">
      <c r="A65" s="37">
        <v>40</v>
      </c>
      <c r="B65" s="37" t="s">
        <v>2</v>
      </c>
      <c r="C65" s="3" t="s">
        <v>130</v>
      </c>
      <c r="D65" s="28">
        <v>2.3358779799999998</v>
      </c>
      <c r="E65" s="28">
        <v>2.34112374</v>
      </c>
      <c r="F65" s="28">
        <v>2.3581170300000003</v>
      </c>
      <c r="G65" s="28">
        <v>1.6993290000000036E-2</v>
      </c>
      <c r="H65" s="46">
        <v>7.2586039386367662E-3</v>
      </c>
      <c r="I65" s="27">
        <v>1.3365903620569132E-3</v>
      </c>
    </row>
    <row r="66" spans="1:9" x14ac:dyDescent="0.25">
      <c r="A66" s="35" t="s">
        <v>0</v>
      </c>
      <c r="B66" s="35"/>
      <c r="C66" s="34" t="s">
        <v>16</v>
      </c>
      <c r="D66" s="24">
        <v>1743.01159882</v>
      </c>
      <c r="E66" s="24">
        <v>1753.0362822600007</v>
      </c>
      <c r="F66" s="24">
        <v>1764.2780442999999</v>
      </c>
      <c r="G66" s="24">
        <v>11.241762039999246</v>
      </c>
      <c r="H66" s="23">
        <v>6.412737804551572E-3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89" customWidth="1"/>
    <col min="2" max="3" width="16" style="89"/>
  </cols>
  <sheetData>
    <row r="2" spans="1:3" ht="15.75" x14ac:dyDescent="0.25">
      <c r="A2" s="108" t="s">
        <v>91</v>
      </c>
      <c r="B2" s="100"/>
      <c r="C2" s="100"/>
    </row>
    <row r="22" spans="1:9" ht="15.75" x14ac:dyDescent="0.25">
      <c r="A22" s="110" t="s">
        <v>92</v>
      </c>
      <c r="B22" s="111"/>
      <c r="C22" s="111"/>
      <c r="D22" s="111"/>
    </row>
    <row r="23" spans="1:9" x14ac:dyDescent="0.25">
      <c r="A23" s="45" t="s">
        <v>87</v>
      </c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37">
        <v>1</v>
      </c>
      <c r="B26" s="37" t="s">
        <v>1</v>
      </c>
      <c r="C26" s="3" t="s">
        <v>105</v>
      </c>
      <c r="D26" s="28">
        <v>1045.4216968400003</v>
      </c>
      <c r="E26" s="28">
        <v>1048.8940856399995</v>
      </c>
      <c r="F26" s="28">
        <v>1049.8889007600001</v>
      </c>
      <c r="G26" s="28">
        <v>0.99481512000048156</v>
      </c>
      <c r="H26" s="27">
        <v>9.4844191956090513E-4</v>
      </c>
      <c r="I26" s="27">
        <v>0.1231501206370068</v>
      </c>
    </row>
    <row r="27" spans="1:9" x14ac:dyDescent="0.25">
      <c r="A27" s="37">
        <v>2</v>
      </c>
      <c r="B27" s="37" t="s">
        <v>1</v>
      </c>
      <c r="C27" s="3" t="s">
        <v>106</v>
      </c>
      <c r="D27" s="28">
        <v>823.42343200000016</v>
      </c>
      <c r="E27" s="28">
        <v>850.40950395000004</v>
      </c>
      <c r="F27" s="28">
        <v>895.96230282000033</v>
      </c>
      <c r="G27" s="28">
        <v>45.552798870000245</v>
      </c>
      <c r="H27" s="46">
        <v>5.3565721759241444E-2</v>
      </c>
      <c r="I27" s="27">
        <v>0.1050948015534038</v>
      </c>
    </row>
    <row r="28" spans="1:9" x14ac:dyDescent="0.25">
      <c r="A28" s="37">
        <v>3</v>
      </c>
      <c r="B28" s="37" t="s">
        <v>1</v>
      </c>
      <c r="C28" s="37" t="s">
        <v>9</v>
      </c>
      <c r="D28" s="28">
        <v>667.5946127200001</v>
      </c>
      <c r="E28" s="28">
        <v>701.77699875999974</v>
      </c>
      <c r="F28" s="28">
        <v>726.90345778999949</v>
      </c>
      <c r="G28" s="28">
        <v>25.126459029999733</v>
      </c>
      <c r="H28" s="46">
        <v>3.5804050395491394E-2</v>
      </c>
      <c r="I28" s="27">
        <v>8.5264496513388036E-2</v>
      </c>
    </row>
    <row r="29" spans="1:9" x14ac:dyDescent="0.25">
      <c r="A29" s="37">
        <v>4</v>
      </c>
      <c r="B29" s="37" t="s">
        <v>1</v>
      </c>
      <c r="C29" s="3" t="s">
        <v>107</v>
      </c>
      <c r="D29" s="28">
        <v>496.74926381000012</v>
      </c>
      <c r="E29" s="28">
        <v>511.97827208000007</v>
      </c>
      <c r="F29" s="28">
        <v>525.63680428999987</v>
      </c>
      <c r="G29" s="28">
        <v>13.658532209999859</v>
      </c>
      <c r="H29" s="46">
        <v>2.6677952864112214E-2</v>
      </c>
      <c r="I29" s="27">
        <v>6.1656272213855633E-2</v>
      </c>
    </row>
    <row r="30" spans="1:9" x14ac:dyDescent="0.25">
      <c r="A30" s="37">
        <v>5</v>
      </c>
      <c r="B30" s="37" t="s">
        <v>1</v>
      </c>
      <c r="C30" s="37" t="s">
        <v>10</v>
      </c>
      <c r="D30" s="28">
        <v>360.90242533000003</v>
      </c>
      <c r="E30" s="28">
        <v>370.97742733000024</v>
      </c>
      <c r="F30" s="28">
        <v>377.50797594000005</v>
      </c>
      <c r="G30" s="28">
        <v>6.5305486099998351</v>
      </c>
      <c r="H30" s="46">
        <v>1.7603627953866406E-2</v>
      </c>
      <c r="I30" s="27">
        <v>4.4281021301196433E-2</v>
      </c>
    </row>
    <row r="31" spans="1:9" x14ac:dyDescent="0.25">
      <c r="A31" s="37">
        <v>6</v>
      </c>
      <c r="B31" s="37" t="s">
        <v>1</v>
      </c>
      <c r="C31" s="3" t="s">
        <v>109</v>
      </c>
      <c r="D31" s="28">
        <v>321.75558333999993</v>
      </c>
      <c r="E31" s="28">
        <v>330.15401353999994</v>
      </c>
      <c r="F31" s="28">
        <v>337.05365618000008</v>
      </c>
      <c r="G31" s="28">
        <v>6.8996426400001045</v>
      </c>
      <c r="H31" s="46">
        <v>2.08982546237142E-2</v>
      </c>
      <c r="I31" s="27">
        <v>3.9535800778219499E-2</v>
      </c>
    </row>
    <row r="32" spans="1:9" x14ac:dyDescent="0.25">
      <c r="A32" s="37">
        <v>7</v>
      </c>
      <c r="B32" s="37" t="s">
        <v>1</v>
      </c>
      <c r="C32" s="3" t="s">
        <v>108</v>
      </c>
      <c r="D32" s="28">
        <v>323.71708043999968</v>
      </c>
      <c r="E32" s="28">
        <v>331.12028074999989</v>
      </c>
      <c r="F32" s="28">
        <v>330.83285832999985</v>
      </c>
      <c r="G32" s="28">
        <v>-0.28742242000001667</v>
      </c>
      <c r="H32" s="49">
        <v>-8.6803024975997875E-4</v>
      </c>
      <c r="I32" s="27">
        <v>3.8806112136753342E-2</v>
      </c>
    </row>
    <row r="33" spans="1:9" x14ac:dyDescent="0.25">
      <c r="A33" s="37">
        <v>8</v>
      </c>
      <c r="B33" s="37" t="s">
        <v>1</v>
      </c>
      <c r="C33" s="3" t="s">
        <v>110</v>
      </c>
      <c r="D33" s="28">
        <v>322.84048388000014</v>
      </c>
      <c r="E33" s="28">
        <v>328.99599246999992</v>
      </c>
      <c r="F33" s="28">
        <v>327.86981379999997</v>
      </c>
      <c r="G33" s="28">
        <v>-1.1261786699999572</v>
      </c>
      <c r="H33" s="49">
        <v>-3.4230771674297819E-3</v>
      </c>
      <c r="I33" s="27">
        <v>3.8458552227263715E-2</v>
      </c>
    </row>
    <row r="34" spans="1:9" x14ac:dyDescent="0.25">
      <c r="A34" s="37">
        <v>9</v>
      </c>
      <c r="B34" s="37" t="s">
        <v>1</v>
      </c>
      <c r="C34" s="37" t="s">
        <v>4</v>
      </c>
      <c r="D34" s="28">
        <v>288.11964637999989</v>
      </c>
      <c r="E34" s="28">
        <v>292.87988408000007</v>
      </c>
      <c r="F34" s="28">
        <v>295.19554778999998</v>
      </c>
      <c r="G34" s="28">
        <v>2.3156637099999191</v>
      </c>
      <c r="H34" s="46">
        <v>7.9065304101506549E-3</v>
      </c>
      <c r="I34" s="27">
        <v>3.4625918319100335E-2</v>
      </c>
    </row>
    <row r="35" spans="1:9" x14ac:dyDescent="0.25">
      <c r="A35" s="37">
        <v>10</v>
      </c>
      <c r="B35" s="37" t="s">
        <v>1</v>
      </c>
      <c r="C35" s="3" t="s">
        <v>112</v>
      </c>
      <c r="D35" s="28">
        <v>258.84830397999997</v>
      </c>
      <c r="E35" s="28">
        <v>273.1564513300001</v>
      </c>
      <c r="F35" s="28">
        <v>279.45543577999996</v>
      </c>
      <c r="G35" s="28">
        <v>6.2989844499998693</v>
      </c>
      <c r="H35" s="46">
        <v>2.3059987854323349E-2</v>
      </c>
      <c r="I35" s="27">
        <v>3.2779630877192607E-2</v>
      </c>
    </row>
    <row r="36" spans="1:9" x14ac:dyDescent="0.25">
      <c r="A36" s="37">
        <v>11</v>
      </c>
      <c r="B36" s="37" t="s">
        <v>1</v>
      </c>
      <c r="C36" s="37" t="s">
        <v>8</v>
      </c>
      <c r="D36" s="28">
        <v>278.70798431000009</v>
      </c>
      <c r="E36" s="28">
        <v>280.60236132000006</v>
      </c>
      <c r="F36" s="28">
        <v>279.45531296999985</v>
      </c>
      <c r="G36" s="28">
        <v>-1.1470483500002027</v>
      </c>
      <c r="H36" s="49">
        <v>-4.0878071895200634E-3</v>
      </c>
      <c r="I36" s="27">
        <v>3.2779616471795697E-2</v>
      </c>
    </row>
    <row r="37" spans="1:9" x14ac:dyDescent="0.25">
      <c r="A37" s="37">
        <v>12</v>
      </c>
      <c r="B37" s="37" t="s">
        <v>1</v>
      </c>
      <c r="C37" s="37" t="s">
        <v>5</v>
      </c>
      <c r="D37" s="28">
        <v>263.31483827000011</v>
      </c>
      <c r="E37" s="28">
        <v>271.72691381999999</v>
      </c>
      <c r="F37" s="28">
        <v>276.63758244999974</v>
      </c>
      <c r="G37" s="28">
        <v>4.9106686299997566</v>
      </c>
      <c r="H37" s="46">
        <v>1.8072073027159651E-2</v>
      </c>
      <c r="I37" s="27">
        <v>3.2449101639979307E-2</v>
      </c>
    </row>
    <row r="38" spans="1:9" x14ac:dyDescent="0.25">
      <c r="A38" s="37">
        <v>13</v>
      </c>
      <c r="B38" s="37" t="s">
        <v>1</v>
      </c>
      <c r="C38" s="3" t="s">
        <v>113</v>
      </c>
      <c r="D38" s="28">
        <v>251.14351321000009</v>
      </c>
      <c r="E38" s="28">
        <v>257.83882235999994</v>
      </c>
      <c r="F38" s="28">
        <v>263.79211601999992</v>
      </c>
      <c r="G38" s="28">
        <v>5.9532936600000266</v>
      </c>
      <c r="H38" s="46">
        <v>2.3089205905881441E-2</v>
      </c>
      <c r="I38" s="27">
        <v>3.0942351031083479E-2</v>
      </c>
    </row>
    <row r="39" spans="1:9" x14ac:dyDescent="0.25">
      <c r="A39" s="37">
        <v>14</v>
      </c>
      <c r="B39" s="37" t="s">
        <v>1</v>
      </c>
      <c r="C39" s="3" t="s">
        <v>111</v>
      </c>
      <c r="D39" s="28">
        <v>244.68799258000007</v>
      </c>
      <c r="E39" s="28">
        <v>247.51736596999996</v>
      </c>
      <c r="F39" s="28">
        <v>248.64016760999985</v>
      </c>
      <c r="G39" s="28">
        <v>1.1228016399998666</v>
      </c>
      <c r="H39" s="27">
        <v>4.5362539941377457E-3</v>
      </c>
      <c r="I39" s="27">
        <v>2.9165054144501983E-2</v>
      </c>
    </row>
    <row r="40" spans="1:9" ht="22.5" x14ac:dyDescent="0.25">
      <c r="A40" s="37">
        <v>15</v>
      </c>
      <c r="B40" s="37" t="s">
        <v>1</v>
      </c>
      <c r="C40" s="3" t="s">
        <v>115</v>
      </c>
      <c r="D40" s="28">
        <v>236.13285058999998</v>
      </c>
      <c r="E40" s="28">
        <v>239.67971234000009</v>
      </c>
      <c r="F40" s="28">
        <v>240.73444452999999</v>
      </c>
      <c r="G40" s="28">
        <v>1.0547321899999083</v>
      </c>
      <c r="H40" s="27">
        <v>4.4005901863888551E-3</v>
      </c>
      <c r="I40" s="27">
        <v>2.8237726738411701E-2</v>
      </c>
    </row>
    <row r="41" spans="1:9" x14ac:dyDescent="0.25">
      <c r="A41" s="37">
        <v>16</v>
      </c>
      <c r="B41" s="37" t="s">
        <v>1</v>
      </c>
      <c r="C41" s="37" t="s">
        <v>7</v>
      </c>
      <c r="D41" s="28">
        <v>216.03003573999996</v>
      </c>
      <c r="E41" s="28">
        <v>218.69562507999996</v>
      </c>
      <c r="F41" s="28">
        <v>220.55785671999996</v>
      </c>
      <c r="G41" s="28">
        <v>1.8622316400000154</v>
      </c>
      <c r="H41" s="46">
        <v>8.515175551951722E-3</v>
      </c>
      <c r="I41" s="27">
        <v>2.5871048491745804E-2</v>
      </c>
    </row>
    <row r="42" spans="1:9" x14ac:dyDescent="0.25">
      <c r="A42" s="37">
        <v>17</v>
      </c>
      <c r="B42" s="37" t="s">
        <v>1</v>
      </c>
      <c r="C42" s="3" t="s">
        <v>114</v>
      </c>
      <c r="D42" s="28">
        <v>215.72236225999993</v>
      </c>
      <c r="E42" s="28">
        <v>215.80931051000005</v>
      </c>
      <c r="F42" s="28">
        <v>216.86212053</v>
      </c>
      <c r="G42" s="28">
        <v>1.0528100199999511</v>
      </c>
      <c r="H42" s="27">
        <v>4.8784272444592543E-3</v>
      </c>
      <c r="I42" s="27">
        <v>2.5437545139808674E-2</v>
      </c>
    </row>
    <row r="43" spans="1:9" x14ac:dyDescent="0.25">
      <c r="A43" s="37">
        <v>18</v>
      </c>
      <c r="B43" s="37" t="s">
        <v>1</v>
      </c>
      <c r="C43" s="3" t="s">
        <v>117</v>
      </c>
      <c r="D43" s="28">
        <v>152.88196655000004</v>
      </c>
      <c r="E43" s="28">
        <v>155.40938015000003</v>
      </c>
      <c r="F43" s="28">
        <v>155.32366582999995</v>
      </c>
      <c r="G43" s="28">
        <v>-8.571432000008225E-2</v>
      </c>
      <c r="H43" s="49">
        <v>-5.515389091530473E-4</v>
      </c>
      <c r="I43" s="27">
        <v>1.8219192688769297E-2</v>
      </c>
    </row>
    <row r="44" spans="1:9" x14ac:dyDescent="0.25">
      <c r="A44" s="37">
        <v>19</v>
      </c>
      <c r="B44" s="37" t="s">
        <v>1</v>
      </c>
      <c r="C44" s="3" t="s">
        <v>119</v>
      </c>
      <c r="D44" s="28">
        <v>141.29134878000002</v>
      </c>
      <c r="E44" s="28">
        <v>142.71760489999997</v>
      </c>
      <c r="F44" s="28">
        <v>143.14644488999997</v>
      </c>
      <c r="G44" s="28">
        <v>0.42883998999997974</v>
      </c>
      <c r="H44" s="27">
        <v>3.0048149301584851E-3</v>
      </c>
      <c r="I44" s="27">
        <v>1.6790826099981733E-2</v>
      </c>
    </row>
    <row r="45" spans="1:9" x14ac:dyDescent="0.25">
      <c r="A45" s="37">
        <v>20</v>
      </c>
      <c r="B45" s="37" t="s">
        <v>1</v>
      </c>
      <c r="C45" s="3" t="s">
        <v>116</v>
      </c>
      <c r="D45" s="28">
        <v>139.23318234000007</v>
      </c>
      <c r="E45" s="28">
        <v>140.18028637000006</v>
      </c>
      <c r="F45" s="28">
        <v>140.75056578000013</v>
      </c>
      <c r="G45" s="28">
        <v>0.570279410000056</v>
      </c>
      <c r="H45" s="27">
        <v>4.0681855114407962E-3</v>
      </c>
      <c r="I45" s="27">
        <v>1.6509793696253511E-2</v>
      </c>
    </row>
    <row r="46" spans="1:9" x14ac:dyDescent="0.25">
      <c r="A46" s="37">
        <v>21</v>
      </c>
      <c r="B46" s="37" t="s">
        <v>1</v>
      </c>
      <c r="C46" s="3" t="s">
        <v>120</v>
      </c>
      <c r="D46" s="28">
        <v>135.50291178999998</v>
      </c>
      <c r="E46" s="28">
        <v>139.10307108000003</v>
      </c>
      <c r="F46" s="28">
        <v>138.54711660000012</v>
      </c>
      <c r="G46" s="28">
        <v>-0.55595447999992964</v>
      </c>
      <c r="H46" s="49">
        <v>-3.9967088841639789E-3</v>
      </c>
      <c r="I46" s="27">
        <v>1.6251332984707666E-2</v>
      </c>
    </row>
    <row r="47" spans="1:9" x14ac:dyDescent="0.25">
      <c r="A47" s="37">
        <v>22</v>
      </c>
      <c r="B47" s="37" t="s">
        <v>1</v>
      </c>
      <c r="C47" s="3" t="s">
        <v>118</v>
      </c>
      <c r="D47" s="28">
        <v>133.20370481</v>
      </c>
      <c r="E47" s="28">
        <v>134.28868426000003</v>
      </c>
      <c r="F47" s="28">
        <v>138.49600905999998</v>
      </c>
      <c r="G47" s="28">
        <v>4.2073247999999523</v>
      </c>
      <c r="H47" s="46">
        <v>3.1330449197447159E-2</v>
      </c>
      <c r="I47" s="27">
        <v>1.6245338160196309E-2</v>
      </c>
    </row>
    <row r="48" spans="1:9" x14ac:dyDescent="0.25">
      <c r="A48" s="37">
        <v>23</v>
      </c>
      <c r="B48" s="37" t="s">
        <v>1</v>
      </c>
      <c r="C48" s="3" t="s">
        <v>121</v>
      </c>
      <c r="D48" s="28">
        <v>89.123609289999976</v>
      </c>
      <c r="E48" s="28">
        <v>90.374891809999994</v>
      </c>
      <c r="F48" s="28">
        <v>91.118384650000053</v>
      </c>
      <c r="G48" s="28">
        <v>0.74349284000006322</v>
      </c>
      <c r="H48" s="46">
        <v>8.2267632647699124E-3</v>
      </c>
      <c r="I48" s="27">
        <v>1.0688026184269398E-2</v>
      </c>
    </row>
    <row r="49" spans="1:9" x14ac:dyDescent="0.25">
      <c r="A49" s="37">
        <v>24</v>
      </c>
      <c r="B49" s="37" t="s">
        <v>1</v>
      </c>
      <c r="C49" s="37" t="s">
        <v>11</v>
      </c>
      <c r="D49" s="28">
        <v>80.690721820000007</v>
      </c>
      <c r="E49" s="28">
        <v>82.324412880000011</v>
      </c>
      <c r="F49" s="28">
        <v>84.011804299999994</v>
      </c>
      <c r="G49" s="28">
        <v>1.6873914199999869</v>
      </c>
      <c r="H49" s="46">
        <v>2.0496853375190287E-2</v>
      </c>
      <c r="I49" s="27">
        <v>9.8544368142078984E-3</v>
      </c>
    </row>
    <row r="50" spans="1:9" x14ac:dyDescent="0.25">
      <c r="A50" s="37">
        <v>25</v>
      </c>
      <c r="B50" s="37" t="s">
        <v>1</v>
      </c>
      <c r="C50" s="3" t="s">
        <v>123</v>
      </c>
      <c r="D50" s="28">
        <v>77.597922870000048</v>
      </c>
      <c r="E50" s="28">
        <v>78.351822870000035</v>
      </c>
      <c r="F50" s="28">
        <v>79.547863289999952</v>
      </c>
      <c r="G50" s="28">
        <v>1.1960404199999124</v>
      </c>
      <c r="H50" s="46">
        <v>1.5264998007568524E-2</v>
      </c>
      <c r="I50" s="27">
        <v>9.3308243886454957E-3</v>
      </c>
    </row>
    <row r="51" spans="1:9" x14ac:dyDescent="0.25">
      <c r="A51" s="37">
        <v>26</v>
      </c>
      <c r="B51" s="37" t="s">
        <v>1</v>
      </c>
      <c r="C51" s="37" t="s">
        <v>6</v>
      </c>
      <c r="D51" s="28">
        <v>73.950290649999971</v>
      </c>
      <c r="E51" s="28">
        <v>75.629500209999989</v>
      </c>
      <c r="F51" s="28">
        <v>78.112155800000011</v>
      </c>
      <c r="G51" s="28">
        <v>2.4826555900000185</v>
      </c>
      <c r="H51" s="46">
        <v>3.2826550262879471E-2</v>
      </c>
      <c r="I51" s="27">
        <v>9.1624184263908622E-3</v>
      </c>
    </row>
    <row r="52" spans="1:9" ht="22.5" x14ac:dyDescent="0.25">
      <c r="A52" s="37">
        <v>27</v>
      </c>
      <c r="B52" s="37" t="s">
        <v>1</v>
      </c>
      <c r="C52" s="3" t="s">
        <v>122</v>
      </c>
      <c r="D52" s="28">
        <v>72.748842850000017</v>
      </c>
      <c r="E52" s="28">
        <v>74.738660300000006</v>
      </c>
      <c r="F52" s="28">
        <v>76.743298120000006</v>
      </c>
      <c r="G52" s="28">
        <v>2.004637819999993</v>
      </c>
      <c r="H52" s="46">
        <v>2.6821966194649497E-2</v>
      </c>
      <c r="I52" s="27">
        <v>9.0018538292178998E-3</v>
      </c>
    </row>
    <row r="53" spans="1:9" x14ac:dyDescent="0.25">
      <c r="A53" s="37">
        <v>28</v>
      </c>
      <c r="B53" s="37" t="s">
        <v>1</v>
      </c>
      <c r="C53" s="37" t="s">
        <v>3</v>
      </c>
      <c r="D53" s="28">
        <v>69.134304330000035</v>
      </c>
      <c r="E53" s="28">
        <v>71.673206929999992</v>
      </c>
      <c r="F53" s="28">
        <v>73.232374750000005</v>
      </c>
      <c r="G53" s="28">
        <v>1.5591678200000076</v>
      </c>
      <c r="H53" s="46">
        <v>2.1753844801765003E-2</v>
      </c>
      <c r="I53" s="27">
        <v>8.5900286958635035E-3</v>
      </c>
    </row>
    <row r="54" spans="1:9" x14ac:dyDescent="0.25">
      <c r="A54" s="37">
        <v>29</v>
      </c>
      <c r="B54" s="37" t="s">
        <v>1</v>
      </c>
      <c r="C54" s="3" t="s">
        <v>125</v>
      </c>
      <c r="D54" s="28">
        <v>63.878267840000007</v>
      </c>
      <c r="E54" s="28">
        <v>64.069660320000011</v>
      </c>
      <c r="F54" s="28">
        <v>64.49340389000001</v>
      </c>
      <c r="G54" s="28">
        <v>0.42374357000000773</v>
      </c>
      <c r="H54" s="46">
        <v>6.6137945461797899E-3</v>
      </c>
      <c r="I54" s="27">
        <v>7.5649627913918641E-3</v>
      </c>
    </row>
    <row r="55" spans="1:9" x14ac:dyDescent="0.25">
      <c r="A55" s="37">
        <v>30</v>
      </c>
      <c r="B55" s="37" t="s">
        <v>1</v>
      </c>
      <c r="C55" s="3" t="s">
        <v>124</v>
      </c>
      <c r="D55" s="28">
        <v>62.375460849999975</v>
      </c>
      <c r="E55" s="28">
        <v>63.406496660000002</v>
      </c>
      <c r="F55" s="28">
        <v>64.320344230000003</v>
      </c>
      <c r="G55" s="28">
        <v>0.91384756999999284</v>
      </c>
      <c r="H55" s="46">
        <v>1.4412522661522376E-2</v>
      </c>
      <c r="I55" s="27">
        <v>7.5446631977958431E-3</v>
      </c>
    </row>
    <row r="56" spans="1:9" x14ac:dyDescent="0.25">
      <c r="A56" s="37">
        <v>31</v>
      </c>
      <c r="B56" s="37" t="s">
        <v>2</v>
      </c>
      <c r="C56" s="37" t="s">
        <v>14</v>
      </c>
      <c r="D56" s="28">
        <v>55.946975930000015</v>
      </c>
      <c r="E56" s="28">
        <v>55.37346745</v>
      </c>
      <c r="F56" s="28">
        <v>54.804111150000004</v>
      </c>
      <c r="G56" s="28">
        <v>-0.56935629999999704</v>
      </c>
      <c r="H56" s="48">
        <v>-1.028211391157873E-2</v>
      </c>
      <c r="I56" s="27">
        <v>6.4284258026166639E-3</v>
      </c>
    </row>
    <row r="57" spans="1:9" x14ac:dyDescent="0.25">
      <c r="A57" s="37">
        <v>32</v>
      </c>
      <c r="B57" s="37" t="s">
        <v>2</v>
      </c>
      <c r="C57" s="3" t="s">
        <v>127</v>
      </c>
      <c r="D57" s="28">
        <v>34.467373080000002</v>
      </c>
      <c r="E57" s="28">
        <v>34.959214930000002</v>
      </c>
      <c r="F57" s="28">
        <v>34.983757269999991</v>
      </c>
      <c r="G57" s="28">
        <v>2.4542339999988675E-2</v>
      </c>
      <c r="H57" s="27">
        <v>7.0202777863091661E-4</v>
      </c>
      <c r="I57" s="27">
        <v>4.1035331690977752E-3</v>
      </c>
    </row>
    <row r="58" spans="1:9" x14ac:dyDescent="0.25">
      <c r="A58" s="37">
        <v>33</v>
      </c>
      <c r="B58" s="37" t="s">
        <v>2</v>
      </c>
      <c r="C58" s="3" t="s">
        <v>128</v>
      </c>
      <c r="D58" s="28">
        <v>33.129335830000016</v>
      </c>
      <c r="E58" s="28">
        <v>34.040523989999983</v>
      </c>
      <c r="F58" s="28">
        <v>34.349069260000007</v>
      </c>
      <c r="G58" s="28">
        <v>0.30854527000002563</v>
      </c>
      <c r="H58" s="46">
        <v>9.0640575947264022E-3</v>
      </c>
      <c r="I58" s="27">
        <v>4.0290853823445483E-3</v>
      </c>
    </row>
    <row r="59" spans="1:9" x14ac:dyDescent="0.25">
      <c r="A59" s="37">
        <v>34</v>
      </c>
      <c r="B59" s="37" t="s">
        <v>2</v>
      </c>
      <c r="C59" s="37" t="s">
        <v>12</v>
      </c>
      <c r="D59" s="28">
        <v>33.500302740000009</v>
      </c>
      <c r="E59" s="28">
        <v>33.878165929999987</v>
      </c>
      <c r="F59" s="28">
        <v>34.177851969999999</v>
      </c>
      <c r="G59" s="28">
        <v>0.29968604000001403</v>
      </c>
      <c r="H59" s="46">
        <v>8.8459936296207322E-3</v>
      </c>
      <c r="I59" s="27">
        <v>4.009001895507628E-3</v>
      </c>
    </row>
    <row r="60" spans="1:9" x14ac:dyDescent="0.25">
      <c r="A60" s="37">
        <v>35</v>
      </c>
      <c r="B60" s="37" t="s">
        <v>2</v>
      </c>
      <c r="C60" s="3" t="s">
        <v>130</v>
      </c>
      <c r="D60" s="28">
        <v>31.323660009999994</v>
      </c>
      <c r="E60" s="28">
        <v>31.594175569999987</v>
      </c>
      <c r="F60" s="28">
        <v>31.674238760000005</v>
      </c>
      <c r="G60" s="28">
        <v>8.0063190000019963E-2</v>
      </c>
      <c r="H60" s="27">
        <v>2.5341123341747641E-3</v>
      </c>
      <c r="I60" s="27">
        <v>3.7153324714221713E-3</v>
      </c>
    </row>
    <row r="61" spans="1:9" x14ac:dyDescent="0.25">
      <c r="A61" s="37">
        <v>36</v>
      </c>
      <c r="B61" s="37" t="s">
        <v>2</v>
      </c>
      <c r="C61" s="37" t="s">
        <v>13</v>
      </c>
      <c r="D61" s="28">
        <v>31.170375629999999</v>
      </c>
      <c r="E61" s="28">
        <v>30.687184980000012</v>
      </c>
      <c r="F61" s="28">
        <v>30.352298149999999</v>
      </c>
      <c r="G61" s="28">
        <v>-0.33488683000001312</v>
      </c>
      <c r="H61" s="48">
        <v>-1.0912921149928591E-2</v>
      </c>
      <c r="I61" s="27">
        <v>3.5602711640032501E-3</v>
      </c>
    </row>
    <row r="62" spans="1:9" x14ac:dyDescent="0.25">
      <c r="A62" s="37">
        <v>37</v>
      </c>
      <c r="B62" s="37" t="s">
        <v>2</v>
      </c>
      <c r="C62" s="3" t="s">
        <v>129</v>
      </c>
      <c r="D62" s="28">
        <v>29.855164049999999</v>
      </c>
      <c r="E62" s="28">
        <v>29.93499594</v>
      </c>
      <c r="F62" s="28">
        <v>29.957201510000004</v>
      </c>
      <c r="G62" s="28">
        <v>2.2205570000004022E-2</v>
      </c>
      <c r="H62" s="27">
        <v>7.4179298519069792E-4</v>
      </c>
      <c r="I62" s="27">
        <v>3.5139270233574605E-3</v>
      </c>
    </row>
    <row r="63" spans="1:9" ht="22.5" x14ac:dyDescent="0.25">
      <c r="A63" s="37">
        <v>38</v>
      </c>
      <c r="B63" s="37" t="s">
        <v>2</v>
      </c>
      <c r="C63" s="3" t="s">
        <v>126</v>
      </c>
      <c r="D63" s="28">
        <v>25.735026029999986</v>
      </c>
      <c r="E63" s="28">
        <v>27.027093729999994</v>
      </c>
      <c r="F63" s="28">
        <v>27.876887810000003</v>
      </c>
      <c r="G63" s="28">
        <v>0.84979408000000933</v>
      </c>
      <c r="H63" s="46">
        <v>3.144230336008124E-2</v>
      </c>
      <c r="I63" s="27">
        <v>3.2699098869420117E-3</v>
      </c>
    </row>
    <row r="64" spans="1:9" x14ac:dyDescent="0.25">
      <c r="A64" s="37">
        <v>39</v>
      </c>
      <c r="B64" s="37" t="s">
        <v>2</v>
      </c>
      <c r="C64" s="3" t="s">
        <v>131</v>
      </c>
      <c r="D64" s="28">
        <v>17.322886520000001</v>
      </c>
      <c r="E64" s="28">
        <v>17.674756140000003</v>
      </c>
      <c r="F64" s="28">
        <v>17.65648251</v>
      </c>
      <c r="G64" s="28">
        <v>-1.8273630000002681E-2</v>
      </c>
      <c r="H64" s="49">
        <v>-1.0338830055282833E-3</v>
      </c>
      <c r="I64" s="27">
        <v>2.0710743294435098E-3</v>
      </c>
    </row>
    <row r="65" spans="1:9" x14ac:dyDescent="0.25">
      <c r="A65" s="37">
        <v>40</v>
      </c>
      <c r="B65" s="37" t="s">
        <v>15</v>
      </c>
      <c r="C65" s="3" t="s">
        <v>132</v>
      </c>
      <c r="D65" s="28">
        <v>7.9861447899999956</v>
      </c>
      <c r="E65" s="28">
        <v>8.3130530499999953</v>
      </c>
      <c r="F65" s="28">
        <v>8.6153952499999971</v>
      </c>
      <c r="G65" s="28">
        <v>0.30234220000000112</v>
      </c>
      <c r="H65" s="46">
        <v>3.6369574232417691E-2</v>
      </c>
      <c r="I65" s="27">
        <v>1.010570702866714E-3</v>
      </c>
    </row>
    <row r="66" spans="1:9" x14ac:dyDescent="0.25">
      <c r="A66" s="35" t="s">
        <v>0</v>
      </c>
      <c r="B66" s="35"/>
      <c r="C66" s="34" t="s">
        <v>16</v>
      </c>
      <c r="D66" s="24">
        <v>8207.1618850599989</v>
      </c>
      <c r="E66" s="24">
        <v>8387.9633317799999</v>
      </c>
      <c r="F66" s="24">
        <v>8525.2770791399962</v>
      </c>
      <c r="G66" s="24">
        <v>137.31374735999583</v>
      </c>
      <c r="H66" s="23">
        <v>1.6370332335591726E-2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topLeftCell="A29" workbookViewId="0">
      <selection activeCell="F42" sqref="F42"/>
    </sheetView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7" t="s">
        <v>186</v>
      </c>
    </row>
    <row r="3" spans="1:7" x14ac:dyDescent="0.25">
      <c r="A3" s="51" t="s">
        <v>187</v>
      </c>
    </row>
    <row r="4" spans="1:7" ht="15" customHeight="1" x14ac:dyDescent="0.25">
      <c r="E4" s="22" t="s">
        <v>17</v>
      </c>
      <c r="F4" s="22"/>
    </row>
    <row r="5" spans="1:7" x14ac:dyDescent="0.25">
      <c r="A5" s="19" t="s">
        <v>0</v>
      </c>
      <c r="B5" s="19" t="s">
        <v>21</v>
      </c>
      <c r="C5" s="19" t="s">
        <v>22</v>
      </c>
      <c r="D5" s="19" t="s">
        <v>23</v>
      </c>
      <c r="E5" s="19" t="s">
        <v>24</v>
      </c>
      <c r="F5" s="19" t="s">
        <v>25</v>
      </c>
      <c r="G5" s="19" t="s">
        <v>162</v>
      </c>
    </row>
    <row r="6" spans="1:7" x14ac:dyDescent="0.25">
      <c r="A6" s="3" t="s">
        <v>188</v>
      </c>
      <c r="B6" s="5">
        <v>8207.1618850599971</v>
      </c>
      <c r="C6" s="5">
        <v>8387.9633317799962</v>
      </c>
      <c r="D6" s="5">
        <v>8525.277079139998</v>
      </c>
      <c r="E6" s="5">
        <v>137.3137473600006</v>
      </c>
      <c r="F6" s="4">
        <v>1.6370332335592302E-2</v>
      </c>
      <c r="G6" s="4">
        <v>1.6370332335592295E-2</v>
      </c>
    </row>
    <row r="7" spans="1:7" x14ac:dyDescent="0.25">
      <c r="A7" s="3" t="s">
        <v>189</v>
      </c>
      <c r="B7" s="5">
        <v>-539.74804347000008</v>
      </c>
      <c r="C7" s="5">
        <v>-546.33742973000017</v>
      </c>
      <c r="D7" s="5">
        <v>-561.78574331000004</v>
      </c>
      <c r="E7" s="5">
        <v>-15.448313579999924</v>
      </c>
      <c r="F7" s="4">
        <v>2.8276139871351077E-2</v>
      </c>
      <c r="G7" s="4">
        <v>2.8276139871351084E-2</v>
      </c>
    </row>
    <row r="8" spans="1:7" x14ac:dyDescent="0.25">
      <c r="A8" s="3" t="s">
        <v>190</v>
      </c>
      <c r="B8" s="5">
        <v>8746.9099285299963</v>
      </c>
      <c r="C8" s="5">
        <v>8934.3007615099959</v>
      </c>
      <c r="D8" s="5">
        <v>9087.0628224499978</v>
      </c>
      <c r="E8" s="5">
        <v>152.76206094000054</v>
      </c>
      <c r="F8" s="4">
        <v>1.7098379046977825E-2</v>
      </c>
      <c r="G8" s="4">
        <v>1.7098379046977603E-2</v>
      </c>
    </row>
    <row r="9" spans="1:7" x14ac:dyDescent="0.25">
      <c r="A9" s="3" t="s">
        <v>191</v>
      </c>
      <c r="B9" s="5">
        <v>8369.79763576</v>
      </c>
      <c r="C9" s="5">
        <v>8551.2888114999987</v>
      </c>
      <c r="D9" s="5">
        <v>8672.2642331099978</v>
      </c>
      <c r="E9" s="5">
        <v>120.97542160999966</v>
      </c>
      <c r="F9" s="4">
        <v>1.4147039619023125E-2</v>
      </c>
      <c r="G9" s="4">
        <v>1.4147039619023348E-2</v>
      </c>
    </row>
    <row r="10" spans="1:7" x14ac:dyDescent="0.25">
      <c r="A10" s="3" t="s">
        <v>192</v>
      </c>
      <c r="B10" s="5">
        <v>237.58519319999999</v>
      </c>
      <c r="C10" s="5">
        <v>246.25336037</v>
      </c>
      <c r="D10" s="5">
        <v>275.03883331999992</v>
      </c>
      <c r="E10" s="5">
        <v>28.785472949999928</v>
      </c>
      <c r="F10" s="4">
        <v>0.11689372647239919</v>
      </c>
      <c r="G10" s="4">
        <v>0.11689372647239971</v>
      </c>
    </row>
    <row r="11" spans="1:7" x14ac:dyDescent="0.25">
      <c r="A11" s="3" t="s">
        <v>193</v>
      </c>
      <c r="B11" s="5">
        <v>139.52709957000005</v>
      </c>
      <c r="C11" s="5">
        <v>136.75858964</v>
      </c>
      <c r="D11" s="5">
        <v>139.75975601999994</v>
      </c>
      <c r="E11" s="5">
        <v>3.0011663799999653</v>
      </c>
      <c r="F11" s="4">
        <v>2.1944993640985649E-2</v>
      </c>
      <c r="G11" s="4">
        <v>2.1944993640985865E-2</v>
      </c>
    </row>
    <row r="12" spans="1:7" x14ac:dyDescent="0.25">
      <c r="A12" s="3" t="s">
        <v>194</v>
      </c>
      <c r="B12" s="5">
        <v>377.11229277000012</v>
      </c>
      <c r="C12" s="5">
        <v>383.01195000999996</v>
      </c>
      <c r="D12" s="5">
        <v>414.79858933999992</v>
      </c>
      <c r="E12" s="5">
        <v>31.786639329999925</v>
      </c>
      <c r="F12" s="4">
        <v>8.2991246955010187E-2</v>
      </c>
      <c r="G12" s="4">
        <v>8.2991246955010173E-2</v>
      </c>
    </row>
    <row r="13" spans="1:7" x14ac:dyDescent="0.25">
      <c r="A13" s="18" t="s">
        <v>60</v>
      </c>
      <c r="B13" s="7">
        <v>4.311377341842338E-2</v>
      </c>
      <c r="C13" s="7">
        <v>4.2869829462207035E-2</v>
      </c>
      <c r="D13" s="7">
        <v>4.5647157661903838E-2</v>
      </c>
      <c r="E13" s="7">
        <v>2.7773281996968033E-3</v>
      </c>
    </row>
    <row r="16" spans="1:7" ht="15.75" x14ac:dyDescent="0.25">
      <c r="A16" s="17" t="s">
        <v>195</v>
      </c>
    </row>
    <row r="17" spans="1:8" x14ac:dyDescent="0.25">
      <c r="A17" s="51" t="s">
        <v>196</v>
      </c>
    </row>
    <row r="18" spans="1:8" ht="15" customHeight="1" x14ac:dyDescent="0.25">
      <c r="E18" s="22" t="s">
        <v>17</v>
      </c>
      <c r="F18" s="22"/>
    </row>
    <row r="19" spans="1:8" x14ac:dyDescent="0.25">
      <c r="A19" s="19" t="s">
        <v>0</v>
      </c>
      <c r="B19" s="19" t="s">
        <v>21</v>
      </c>
      <c r="C19" s="19" t="s">
        <v>22</v>
      </c>
      <c r="D19" s="19" t="s">
        <v>23</v>
      </c>
      <c r="E19" s="19" t="s">
        <v>24</v>
      </c>
      <c r="F19" s="19" t="s">
        <v>25</v>
      </c>
      <c r="G19" s="19" t="s">
        <v>162</v>
      </c>
      <c r="H19" s="19" t="s">
        <v>26</v>
      </c>
    </row>
    <row r="20" spans="1:8" x14ac:dyDescent="0.25">
      <c r="A20" s="3" t="s">
        <v>197</v>
      </c>
      <c r="B20" s="5">
        <v>185.46837108000003</v>
      </c>
      <c r="C20" s="5">
        <v>189.67428634000001</v>
      </c>
      <c r="D20" s="5">
        <v>191.38742603999998</v>
      </c>
      <c r="E20" s="5">
        <v>1.7131396999999882</v>
      </c>
      <c r="F20" s="4">
        <v>9.0320081496397739E-3</v>
      </c>
      <c r="G20" s="4">
        <v>9.0320081496399317E-3</v>
      </c>
      <c r="H20" s="4">
        <v>2.1061527776298494E-2</v>
      </c>
    </row>
    <row r="21" spans="1:8" x14ac:dyDescent="0.25">
      <c r="A21" s="3" t="s">
        <v>198</v>
      </c>
      <c r="B21" s="5">
        <v>0</v>
      </c>
      <c r="C21" s="5">
        <v>0</v>
      </c>
      <c r="D21" s="5">
        <v>0</v>
      </c>
      <c r="E21" s="5">
        <v>0</v>
      </c>
      <c r="F21" s="4" t="s">
        <v>0</v>
      </c>
      <c r="G21" s="4" t="s">
        <v>0</v>
      </c>
      <c r="H21" s="4">
        <v>0</v>
      </c>
    </row>
    <row r="22" spans="1:8" x14ac:dyDescent="0.25">
      <c r="A22" s="3" t="s">
        <v>199</v>
      </c>
      <c r="B22" s="5">
        <v>4339.519109169999</v>
      </c>
      <c r="C22" s="5">
        <v>4425.23721286</v>
      </c>
      <c r="D22" s="5">
        <v>4484.7512557799992</v>
      </c>
      <c r="E22" s="5">
        <v>59.51404291999912</v>
      </c>
      <c r="F22" s="4">
        <v>1.3448780270365578E-2</v>
      </c>
      <c r="G22" s="4">
        <v>1.3448780270365793E-2</v>
      </c>
      <c r="H22" s="4">
        <v>0.49353144612362748</v>
      </c>
    </row>
    <row r="23" spans="1:8" x14ac:dyDescent="0.25">
      <c r="A23" s="3" t="s">
        <v>200</v>
      </c>
      <c r="B23" s="5">
        <v>0</v>
      </c>
      <c r="C23" s="5">
        <v>0</v>
      </c>
      <c r="D23" s="5">
        <v>0</v>
      </c>
      <c r="E23" s="5">
        <v>0</v>
      </c>
      <c r="F23" s="4" t="s">
        <v>0</v>
      </c>
      <c r="G23" s="4" t="s">
        <v>0</v>
      </c>
      <c r="H23" s="4">
        <v>0</v>
      </c>
    </row>
    <row r="24" spans="1:8" x14ac:dyDescent="0.25">
      <c r="A24" s="3" t="s">
        <v>201</v>
      </c>
      <c r="B24" s="5">
        <v>618.82553265999979</v>
      </c>
      <c r="C24" s="5">
        <v>627.86129745999995</v>
      </c>
      <c r="D24" s="5">
        <v>630.94277712999997</v>
      </c>
      <c r="E24" s="5">
        <v>3.0814796700000762</v>
      </c>
      <c r="F24" s="4">
        <v>4.9078987388872976E-3</v>
      </c>
      <c r="G24" s="4">
        <v>4.9078987388872976E-3</v>
      </c>
      <c r="H24" s="4">
        <v>6.9433081894319862E-2</v>
      </c>
    </row>
    <row r="25" spans="1:8" x14ac:dyDescent="0.25">
      <c r="A25" s="3" t="s">
        <v>202</v>
      </c>
      <c r="B25" s="5">
        <v>3600.4023958999996</v>
      </c>
      <c r="C25" s="5">
        <v>3688.8434919299998</v>
      </c>
      <c r="D25" s="5">
        <v>3777.3065661799997</v>
      </c>
      <c r="E25" s="5">
        <v>88.463074250000005</v>
      </c>
      <c r="F25" s="4">
        <v>2.3981248985902679E-2</v>
      </c>
      <c r="G25" s="4">
        <v>2.3981248985902547E-2</v>
      </c>
      <c r="H25" s="4">
        <v>0.41567959196320226</v>
      </c>
    </row>
    <row r="26" spans="1:8" x14ac:dyDescent="0.25">
      <c r="A26" s="3" t="s">
        <v>203</v>
      </c>
      <c r="B26" s="5">
        <v>0</v>
      </c>
      <c r="C26" s="5">
        <v>0</v>
      </c>
      <c r="D26" s="5">
        <v>0</v>
      </c>
      <c r="E26" s="5">
        <v>0</v>
      </c>
      <c r="F26" s="4" t="s">
        <v>0</v>
      </c>
      <c r="G26" s="4" t="s">
        <v>0</v>
      </c>
      <c r="H26" s="4">
        <v>0</v>
      </c>
    </row>
    <row r="27" spans="1:8" ht="22.5" x14ac:dyDescent="0.25">
      <c r="A27" s="3" t="s">
        <v>204</v>
      </c>
      <c r="B27" s="5">
        <v>2.6379253300000003</v>
      </c>
      <c r="C27" s="5">
        <v>2.6312137</v>
      </c>
      <c r="D27" s="5">
        <v>2.62515864</v>
      </c>
      <c r="E27" s="5">
        <v>-6.0550600000000556E-3</v>
      </c>
      <c r="F27" s="4">
        <v>-2.3012421986097348E-3</v>
      </c>
      <c r="G27" s="4">
        <v>-2.3012421986095583E-3</v>
      </c>
      <c r="H27" s="4">
        <v>2.8888967659763812E-4</v>
      </c>
    </row>
    <row r="28" spans="1:8" x14ac:dyDescent="0.25">
      <c r="A28" s="3" t="s">
        <v>205</v>
      </c>
      <c r="B28" s="5">
        <v>0</v>
      </c>
      <c r="C28" s="5">
        <v>0</v>
      </c>
      <c r="D28" s="5">
        <v>0</v>
      </c>
      <c r="E28" s="5">
        <v>0</v>
      </c>
      <c r="F28" s="4" t="s">
        <v>0</v>
      </c>
      <c r="G28" s="4" t="s">
        <v>0</v>
      </c>
      <c r="H28" s="4">
        <v>0</v>
      </c>
    </row>
    <row r="29" spans="1:8" x14ac:dyDescent="0.25">
      <c r="A29" s="3" t="s">
        <v>206</v>
      </c>
      <c r="B29" s="5">
        <v>5.6594390000000001E-2</v>
      </c>
      <c r="C29" s="5">
        <v>5.3259220000000003E-2</v>
      </c>
      <c r="D29" s="5">
        <v>4.9638679999999991E-2</v>
      </c>
      <c r="E29" s="5">
        <v>-3.620540000000008E-3</v>
      </c>
      <c r="F29" s="4">
        <v>-6.7979591139337159E-2</v>
      </c>
      <c r="G29" s="4">
        <v>-6.7979591139337159E-2</v>
      </c>
      <c r="H29" s="4">
        <v>5.4625659544650007E-6</v>
      </c>
    </row>
    <row r="30" spans="1:8" x14ac:dyDescent="0.25">
      <c r="A30" s="18" t="s">
        <v>190</v>
      </c>
      <c r="B30" s="6">
        <v>8746.9099285299963</v>
      </c>
      <c r="C30" s="6">
        <v>8934.3007615099959</v>
      </c>
      <c r="D30" s="6">
        <v>9087.0628224499978</v>
      </c>
      <c r="E30" s="6">
        <v>152.76206094000054</v>
      </c>
      <c r="F30" s="7">
        <v>1.7098379046977825E-2</v>
      </c>
      <c r="G30" s="7">
        <v>1.7098379046977603E-2</v>
      </c>
    </row>
    <row r="31" spans="1:8" x14ac:dyDescent="0.25">
      <c r="B31" s="113"/>
      <c r="C31" s="113"/>
      <c r="D31" s="113"/>
      <c r="E31" s="113"/>
    </row>
    <row r="33" spans="1:7" ht="15.75" x14ac:dyDescent="0.25">
      <c r="A33" s="17" t="s">
        <v>207</v>
      </c>
    </row>
    <row r="34" spans="1:7" x14ac:dyDescent="0.25">
      <c r="A34" s="51" t="s">
        <v>196</v>
      </c>
    </row>
    <row r="36" spans="1:7" ht="22.5" x14ac:dyDescent="0.25">
      <c r="A36" s="19" t="s">
        <v>0</v>
      </c>
      <c r="B36" s="19" t="s">
        <v>190</v>
      </c>
      <c r="C36" s="19" t="s">
        <v>208</v>
      </c>
      <c r="D36" s="19" t="s">
        <v>193</v>
      </c>
      <c r="E36" s="19" t="s">
        <v>209</v>
      </c>
      <c r="F36" s="19" t="s">
        <v>27</v>
      </c>
      <c r="G36" s="19" t="s">
        <v>210</v>
      </c>
    </row>
    <row r="37" spans="1:7" x14ac:dyDescent="0.25">
      <c r="A37" s="3" t="s">
        <v>197</v>
      </c>
      <c r="B37" s="5">
        <v>191.38742603999998</v>
      </c>
      <c r="C37" s="5">
        <v>4.7470569400000011</v>
      </c>
      <c r="D37" s="5">
        <v>2.29535307</v>
      </c>
      <c r="E37" s="5">
        <v>7.042410010000002</v>
      </c>
      <c r="F37" s="4">
        <v>3.6796618020915009E-2</v>
      </c>
      <c r="G37" s="4">
        <v>0.96320338197908495</v>
      </c>
    </row>
    <row r="38" spans="1:7" x14ac:dyDescent="0.25">
      <c r="A38" s="3" t="s">
        <v>198</v>
      </c>
      <c r="B38" s="5">
        <v>0</v>
      </c>
      <c r="C38" s="5">
        <v>0</v>
      </c>
      <c r="D38" s="5">
        <v>0</v>
      </c>
      <c r="E38" s="5">
        <v>0</v>
      </c>
      <c r="F38" s="4" t="s">
        <v>0</v>
      </c>
      <c r="G38" s="4">
        <v>1</v>
      </c>
    </row>
    <row r="39" spans="1:7" x14ac:dyDescent="0.25">
      <c r="A39" s="3" t="s">
        <v>199</v>
      </c>
      <c r="B39" s="5">
        <v>4484.7512557799992</v>
      </c>
      <c r="C39" s="5">
        <v>98.12959235999999</v>
      </c>
      <c r="D39" s="5">
        <v>53.93580123000001</v>
      </c>
      <c r="E39" s="5">
        <v>152.06539359000001</v>
      </c>
      <c r="F39" s="4">
        <v>3.3907207984838934E-2</v>
      </c>
      <c r="G39" s="4">
        <v>0.96609279201516107</v>
      </c>
    </row>
    <row r="40" spans="1:7" x14ac:dyDescent="0.25">
      <c r="A40" s="3" t="s">
        <v>200</v>
      </c>
      <c r="B40" s="5">
        <v>0</v>
      </c>
      <c r="C40" s="5">
        <v>0</v>
      </c>
      <c r="D40" s="5">
        <v>0</v>
      </c>
      <c r="E40" s="5">
        <v>0</v>
      </c>
      <c r="F40" s="4" t="s">
        <v>0</v>
      </c>
      <c r="G40" s="4">
        <v>1</v>
      </c>
    </row>
    <row r="41" spans="1:7" x14ac:dyDescent="0.25">
      <c r="A41" s="3" t="s">
        <v>201</v>
      </c>
      <c r="B41" s="5">
        <v>630.94277712999997</v>
      </c>
      <c r="C41" s="5">
        <v>10.441781399999996</v>
      </c>
      <c r="D41" s="5">
        <v>3.4157083300000002</v>
      </c>
      <c r="E41" s="5">
        <v>13.857489729999998</v>
      </c>
      <c r="F41" s="4">
        <v>2.1963148216125449E-2</v>
      </c>
      <c r="G41" s="4">
        <v>0.97803685178387456</v>
      </c>
    </row>
    <row r="42" spans="1:7" x14ac:dyDescent="0.25">
      <c r="A42" s="3" t="s">
        <v>202</v>
      </c>
      <c r="B42" s="5">
        <v>3777.3065661799997</v>
      </c>
      <c r="C42" s="5">
        <v>161.65770417999994</v>
      </c>
      <c r="D42" s="5">
        <v>80.112303849999975</v>
      </c>
      <c r="E42" s="5">
        <v>241.7700080299999</v>
      </c>
      <c r="F42" s="4">
        <v>6.4005926920171208E-2</v>
      </c>
      <c r="G42" s="4">
        <v>0.93599407307982885</v>
      </c>
    </row>
    <row r="43" spans="1:7" x14ac:dyDescent="0.25">
      <c r="A43" s="3" t="s">
        <v>203</v>
      </c>
      <c r="B43" s="5">
        <v>0</v>
      </c>
      <c r="C43" s="5">
        <v>0</v>
      </c>
      <c r="D43" s="5">
        <v>0</v>
      </c>
      <c r="E43" s="5">
        <v>0</v>
      </c>
      <c r="F43" s="4" t="s">
        <v>0</v>
      </c>
      <c r="G43" s="4">
        <v>1</v>
      </c>
    </row>
    <row r="44" spans="1:7" ht="22.5" x14ac:dyDescent="0.25">
      <c r="A44" s="3" t="s">
        <v>204</v>
      </c>
      <c r="B44" s="5">
        <v>2.62515864</v>
      </c>
      <c r="C44" s="5">
        <v>6.2698440000000008E-2</v>
      </c>
      <c r="D44" s="5">
        <v>5.8953999999999994E-4</v>
      </c>
      <c r="E44" s="5">
        <v>6.3287980000000008E-2</v>
      </c>
      <c r="F44" s="4">
        <v>2.4108249701816117E-2</v>
      </c>
      <c r="G44" s="4">
        <v>0.97589175029818387</v>
      </c>
    </row>
    <row r="45" spans="1:7" x14ac:dyDescent="0.25">
      <c r="A45" s="3" t="s">
        <v>205</v>
      </c>
      <c r="B45" s="5">
        <v>0</v>
      </c>
      <c r="C45" s="5">
        <v>0</v>
      </c>
      <c r="D45" s="5">
        <v>0</v>
      </c>
      <c r="E45" s="5">
        <v>0</v>
      </c>
      <c r="F45" s="4" t="s">
        <v>0</v>
      </c>
      <c r="G45" s="4">
        <v>1</v>
      </c>
    </row>
    <row r="46" spans="1:7" x14ac:dyDescent="0.25">
      <c r="A46" s="3" t="s">
        <v>206</v>
      </c>
      <c r="B46" s="5">
        <v>4.9638679999999991E-2</v>
      </c>
      <c r="C46" s="5">
        <v>0</v>
      </c>
      <c r="D46" s="5">
        <v>0</v>
      </c>
      <c r="E46" s="5">
        <v>0</v>
      </c>
      <c r="F46" s="4">
        <v>0</v>
      </c>
      <c r="G46" s="4">
        <v>1</v>
      </c>
    </row>
    <row r="47" spans="1:7" x14ac:dyDescent="0.25">
      <c r="A47" s="18" t="s">
        <v>211</v>
      </c>
      <c r="B47" s="6">
        <v>9087.0628224499978</v>
      </c>
      <c r="C47" s="6">
        <v>275.03883331999992</v>
      </c>
      <c r="D47" s="6">
        <v>139.75975601999994</v>
      </c>
      <c r="E47" s="6">
        <v>414.79858933999992</v>
      </c>
      <c r="F47" s="7">
        <v>4.5647157661903838E-2</v>
      </c>
      <c r="G47" s="7">
        <v>0.95435284233809614</v>
      </c>
    </row>
    <row r="50" spans="1:1" ht="15.75" x14ac:dyDescent="0.25">
      <c r="A50" s="17" t="s">
        <v>195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66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44" t="s">
        <v>72</v>
      </c>
      <c r="B2" s="44"/>
      <c r="C2" s="44"/>
    </row>
    <row r="20" spans="1:7" ht="15.75" x14ac:dyDescent="0.25">
      <c r="A20" s="44" t="s">
        <v>71</v>
      </c>
      <c r="B20" s="44"/>
      <c r="C20" s="44"/>
    </row>
    <row r="22" spans="1:7" x14ac:dyDescent="0.25">
      <c r="D22" s="40" t="s">
        <v>31</v>
      </c>
      <c r="E22" s="40"/>
      <c r="F22" s="40"/>
    </row>
    <row r="23" spans="1:7" x14ac:dyDescent="0.25">
      <c r="D23" s="41" t="s">
        <v>40</v>
      </c>
      <c r="E23" s="41"/>
      <c r="F23" s="41"/>
    </row>
    <row r="24" spans="1:7" ht="15" customHeight="1" x14ac:dyDescent="0.25">
      <c r="D24" s="42" t="s">
        <v>50</v>
      </c>
      <c r="E24" s="42"/>
      <c r="F24" s="42"/>
      <c r="G24" s="53" t="s">
        <v>17</v>
      </c>
    </row>
    <row r="25" spans="1:7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54"/>
    </row>
    <row r="26" spans="1:7" x14ac:dyDescent="0.25">
      <c r="A26" s="37">
        <v>1</v>
      </c>
      <c r="B26" s="37" t="s">
        <v>1</v>
      </c>
      <c r="C26" s="3" t="s">
        <v>115</v>
      </c>
      <c r="D26" s="39">
        <v>3.0703365368509334E-2</v>
      </c>
      <c r="E26" s="39">
        <v>3.2610188631365347E-2</v>
      </c>
      <c r="F26" s="39">
        <v>1.6669715741533069E-2</v>
      </c>
      <c r="G26" s="27">
        <v>-1.5940472889832278E-2</v>
      </c>
    </row>
    <row r="27" spans="1:7" x14ac:dyDescent="0.25">
      <c r="A27" s="37">
        <v>2</v>
      </c>
      <c r="B27" s="37" t="s">
        <v>1</v>
      </c>
      <c r="C27" s="37" t="s">
        <v>5</v>
      </c>
      <c r="D27" s="39">
        <v>2.3776353401444718E-2</v>
      </c>
      <c r="E27" s="39">
        <v>2.3459493551944859E-2</v>
      </c>
      <c r="F27" s="39">
        <v>2.6056993667152344E-2</v>
      </c>
      <c r="G27" s="55">
        <v>2.597500115207485E-3</v>
      </c>
    </row>
    <row r="28" spans="1:7" x14ac:dyDescent="0.25">
      <c r="A28" s="37">
        <v>3</v>
      </c>
      <c r="B28" s="37" t="s">
        <v>1</v>
      </c>
      <c r="C28" s="3" t="s">
        <v>122</v>
      </c>
      <c r="D28" s="39">
        <v>2.7676951365620886E-2</v>
      </c>
      <c r="E28" s="39">
        <v>2.809764296540657E-2</v>
      </c>
      <c r="F28" s="39">
        <v>2.7719058562375536E-2</v>
      </c>
      <c r="G28" s="27">
        <v>-3.7858440303103341E-4</v>
      </c>
    </row>
    <row r="29" spans="1:7" x14ac:dyDescent="0.25">
      <c r="A29" s="37">
        <v>4</v>
      </c>
      <c r="B29" s="37" t="s">
        <v>1</v>
      </c>
      <c r="C29" s="37" t="s">
        <v>4</v>
      </c>
      <c r="D29" s="39">
        <v>2.1615154341419522E-2</v>
      </c>
      <c r="E29" s="39">
        <v>2.1159768681737415E-2</v>
      </c>
      <c r="F29" s="39">
        <v>3.0578862164611306E-2</v>
      </c>
      <c r="G29" s="55">
        <v>9.4190934828738901E-3</v>
      </c>
    </row>
    <row r="30" spans="1:7" x14ac:dyDescent="0.25">
      <c r="A30" s="37">
        <v>5</v>
      </c>
      <c r="B30" s="37" t="s">
        <v>1</v>
      </c>
      <c r="C30" s="37" t="s">
        <v>3</v>
      </c>
      <c r="D30" s="39">
        <v>3.3320437504020389E-2</v>
      </c>
      <c r="E30" s="39">
        <v>3.2437985921364043E-2</v>
      </c>
      <c r="F30" s="39">
        <v>3.0759530711802686E-2</v>
      </c>
      <c r="G30" s="27">
        <v>-1.6784552095613567E-3</v>
      </c>
    </row>
    <row r="31" spans="1:7" x14ac:dyDescent="0.25">
      <c r="A31" s="37">
        <v>6</v>
      </c>
      <c r="B31" s="37" t="s">
        <v>1</v>
      </c>
      <c r="C31" s="3" t="s">
        <v>119</v>
      </c>
      <c r="D31" s="39">
        <v>2.8033532587226566E-2</v>
      </c>
      <c r="E31" s="39">
        <v>2.8042539871762501E-2</v>
      </c>
      <c r="F31" s="39">
        <v>3.1735633185136509E-2</v>
      </c>
      <c r="G31" s="55">
        <v>3.6930933133740088E-3</v>
      </c>
    </row>
    <row r="32" spans="1:7" x14ac:dyDescent="0.25">
      <c r="A32" s="37">
        <v>7</v>
      </c>
      <c r="B32" s="37" t="s">
        <v>1</v>
      </c>
      <c r="C32" s="37" t="s">
        <v>9</v>
      </c>
      <c r="D32" s="39">
        <v>3.2097960319560186E-2</v>
      </c>
      <c r="E32" s="39">
        <v>3.1433150662922522E-2</v>
      </c>
      <c r="F32" s="39">
        <v>3.2701714104029465E-2</v>
      </c>
      <c r="G32" s="55">
        <v>1.268563441106943E-3</v>
      </c>
    </row>
    <row r="33" spans="1:7" x14ac:dyDescent="0.25">
      <c r="A33" s="37">
        <v>8</v>
      </c>
      <c r="B33" s="37" t="s">
        <v>1</v>
      </c>
      <c r="C33" s="3" t="s">
        <v>117</v>
      </c>
      <c r="D33" s="39">
        <v>3.2617702727587947E-2</v>
      </c>
      <c r="E33" s="39">
        <v>3.2460550836984944E-2</v>
      </c>
      <c r="F33" s="39">
        <v>3.4769667808237807E-2</v>
      </c>
      <c r="G33" s="55">
        <v>2.3091169712528628E-3</v>
      </c>
    </row>
    <row r="34" spans="1:7" x14ac:dyDescent="0.25">
      <c r="A34" s="37">
        <v>9</v>
      </c>
      <c r="B34" s="37" t="s">
        <v>1</v>
      </c>
      <c r="C34" s="3" t="s">
        <v>105</v>
      </c>
      <c r="D34" s="39">
        <v>3.4617718999113423E-2</v>
      </c>
      <c r="E34" s="39">
        <v>3.4978882402249278E-2</v>
      </c>
      <c r="F34" s="39">
        <v>3.5580198717926725E-2</v>
      </c>
      <c r="G34" s="55">
        <v>6.0131631567744703E-4</v>
      </c>
    </row>
    <row r="35" spans="1:7" x14ac:dyDescent="0.25">
      <c r="A35" s="37">
        <v>10</v>
      </c>
      <c r="B35" s="37" t="s">
        <v>1</v>
      </c>
      <c r="C35" s="3" t="s">
        <v>125</v>
      </c>
      <c r="D35" s="39">
        <v>3.2918190403477848E-2</v>
      </c>
      <c r="E35" s="39">
        <v>3.7140825575347654E-2</v>
      </c>
      <c r="F35" s="39">
        <v>3.5818545435779739E-2</v>
      </c>
      <c r="G35" s="27">
        <v>-1.3222801395679148E-3</v>
      </c>
    </row>
    <row r="36" spans="1:7" x14ac:dyDescent="0.25">
      <c r="A36" s="37">
        <v>11</v>
      </c>
      <c r="B36" s="37" t="s">
        <v>1</v>
      </c>
      <c r="C36" s="3" t="s">
        <v>109</v>
      </c>
      <c r="D36" s="39">
        <v>4.1574194611954177E-2</v>
      </c>
      <c r="E36" s="39">
        <v>3.6966434711843132E-2</v>
      </c>
      <c r="F36" s="39">
        <v>3.5868664419391801E-2</v>
      </c>
      <c r="G36" s="27">
        <v>-1.0977702924513319E-3</v>
      </c>
    </row>
    <row r="37" spans="1:7" x14ac:dyDescent="0.25">
      <c r="A37" s="37">
        <v>12</v>
      </c>
      <c r="B37" s="37" t="s">
        <v>1</v>
      </c>
      <c r="C37" s="37" t="s">
        <v>6</v>
      </c>
      <c r="D37" s="39">
        <v>4.6172580281480968E-2</v>
      </c>
      <c r="E37" s="39">
        <v>4.5049797604656924E-2</v>
      </c>
      <c r="F37" s="39">
        <v>3.8208777984970882E-2</v>
      </c>
      <c r="G37" s="27">
        <v>-6.8410196196860423E-3</v>
      </c>
    </row>
    <row r="38" spans="1:7" x14ac:dyDescent="0.25">
      <c r="A38" s="37">
        <v>13</v>
      </c>
      <c r="B38" s="37" t="s">
        <v>1</v>
      </c>
      <c r="C38" s="3" t="s">
        <v>116</v>
      </c>
      <c r="D38" s="39">
        <v>3.2788242665317775E-2</v>
      </c>
      <c r="E38" s="39">
        <v>3.4205830128321707E-2</v>
      </c>
      <c r="F38" s="39">
        <v>3.8984896577345093E-2</v>
      </c>
      <c r="G38" s="55">
        <v>4.7790664490233864E-3</v>
      </c>
    </row>
    <row r="39" spans="1:7" x14ac:dyDescent="0.25">
      <c r="A39" s="37">
        <v>14</v>
      </c>
      <c r="B39" s="37" t="s">
        <v>1</v>
      </c>
      <c r="C39" s="3" t="s">
        <v>124</v>
      </c>
      <c r="D39" s="39">
        <v>3.5563465614785177E-2</v>
      </c>
      <c r="E39" s="39">
        <v>3.6258476065219099E-2</v>
      </c>
      <c r="F39" s="39">
        <v>3.9234314933506362E-2</v>
      </c>
      <c r="G39" s="55">
        <v>2.975838868287263E-3</v>
      </c>
    </row>
    <row r="40" spans="1:7" x14ac:dyDescent="0.25">
      <c r="A40" s="37">
        <v>15</v>
      </c>
      <c r="B40" s="37" t="s">
        <v>1</v>
      </c>
      <c r="C40" s="3" t="s">
        <v>107</v>
      </c>
      <c r="D40" s="39">
        <v>4.2106260736329913E-2</v>
      </c>
      <c r="E40" s="39">
        <v>4.1730381930412799E-2</v>
      </c>
      <c r="F40" s="39">
        <v>4.0476781275576593E-2</v>
      </c>
      <c r="G40" s="27">
        <v>-1.2536006548362066E-3</v>
      </c>
    </row>
    <row r="41" spans="1:7" x14ac:dyDescent="0.25">
      <c r="A41" s="37">
        <v>16</v>
      </c>
      <c r="B41" s="37" t="s">
        <v>1</v>
      </c>
      <c r="C41" s="3" t="s">
        <v>108</v>
      </c>
      <c r="D41" s="39">
        <v>3.712102078906384E-2</v>
      </c>
      <c r="E41" s="39">
        <v>3.4508860152084195E-2</v>
      </c>
      <c r="F41" s="39">
        <v>4.0672506994393641E-2</v>
      </c>
      <c r="G41" s="55">
        <v>6.1636468423094462E-3</v>
      </c>
    </row>
    <row r="42" spans="1:7" x14ac:dyDescent="0.25">
      <c r="A42" s="37">
        <v>17</v>
      </c>
      <c r="B42" s="37" t="s">
        <v>1</v>
      </c>
      <c r="C42" s="37" t="s">
        <v>7</v>
      </c>
      <c r="D42" s="39">
        <v>4.2102464341800913E-2</v>
      </c>
      <c r="E42" s="39">
        <v>4.2075792710620313E-2</v>
      </c>
      <c r="F42" s="39">
        <v>4.0690524150375447E-2</v>
      </c>
      <c r="G42" s="27">
        <v>-1.3852685602448664E-3</v>
      </c>
    </row>
    <row r="43" spans="1:7" x14ac:dyDescent="0.25">
      <c r="A43" s="37">
        <v>18</v>
      </c>
      <c r="B43" s="37" t="s">
        <v>1</v>
      </c>
      <c r="C43" s="37" t="s">
        <v>11</v>
      </c>
      <c r="D43" s="39">
        <v>4.1339962272857161E-2</v>
      </c>
      <c r="E43" s="39">
        <v>4.0434714230619118E-2</v>
      </c>
      <c r="F43" s="39">
        <v>4.2175782253028878E-2</v>
      </c>
      <c r="G43" s="55">
        <v>1.7410680224097599E-3</v>
      </c>
    </row>
    <row r="44" spans="1:7" x14ac:dyDescent="0.25">
      <c r="A44" s="37">
        <v>19</v>
      </c>
      <c r="B44" s="37" t="s">
        <v>1</v>
      </c>
      <c r="C44" s="37" t="s">
        <v>10</v>
      </c>
      <c r="D44" s="39">
        <v>4.4296272688000959E-2</v>
      </c>
      <c r="E44" s="39">
        <v>4.226961736236827E-2</v>
      </c>
      <c r="F44" s="39">
        <v>4.6185128301848087E-2</v>
      </c>
      <c r="G44" s="55">
        <v>3.9155109394798174E-3</v>
      </c>
    </row>
    <row r="45" spans="1:7" x14ac:dyDescent="0.25">
      <c r="A45" s="37">
        <v>20</v>
      </c>
      <c r="B45" s="37" t="s">
        <v>1</v>
      </c>
      <c r="C45" s="3" t="s">
        <v>118</v>
      </c>
      <c r="D45" s="39">
        <v>4.8090267077028945E-2</v>
      </c>
      <c r="E45" s="38">
        <v>5.1901054190383294E-2</v>
      </c>
      <c r="F45" s="39">
        <v>4.6326507085366529E-2</v>
      </c>
      <c r="G45" s="27">
        <v>-5.5745471050167653E-3</v>
      </c>
    </row>
    <row r="46" spans="1:7" x14ac:dyDescent="0.25">
      <c r="A46" s="37">
        <v>21</v>
      </c>
      <c r="B46" s="37" t="s">
        <v>1</v>
      </c>
      <c r="C46" s="3" t="s">
        <v>112</v>
      </c>
      <c r="D46" s="39">
        <v>4.4822617338359162E-2</v>
      </c>
      <c r="E46" s="39">
        <v>4.2885206099386224E-2</v>
      </c>
      <c r="F46" s="39">
        <v>4.7470660266886226E-2</v>
      </c>
      <c r="G46" s="55">
        <v>4.5854541675000027E-3</v>
      </c>
    </row>
    <row r="47" spans="1:7" x14ac:dyDescent="0.25">
      <c r="A47" s="37">
        <v>22</v>
      </c>
      <c r="B47" s="37" t="s">
        <v>1</v>
      </c>
      <c r="C47" s="3" t="s">
        <v>113</v>
      </c>
      <c r="D47" s="39">
        <v>4.4879304196662091E-2</v>
      </c>
      <c r="E47" s="39">
        <v>4.5703063693586524E-2</v>
      </c>
      <c r="F47" s="38">
        <v>5.215367678675082E-2</v>
      </c>
      <c r="G47" s="55">
        <v>6.4506130931642966E-3</v>
      </c>
    </row>
    <row r="48" spans="1:7" x14ac:dyDescent="0.25">
      <c r="A48" s="37">
        <v>23</v>
      </c>
      <c r="B48" s="37" t="s">
        <v>1</v>
      </c>
      <c r="C48" s="3" t="s">
        <v>106</v>
      </c>
      <c r="D48" s="39">
        <v>4.8657065753481089E-2</v>
      </c>
      <c r="E48" s="39">
        <v>4.9565942074371767E-2</v>
      </c>
      <c r="F48" s="38">
        <v>5.4140290899502883E-2</v>
      </c>
      <c r="G48" s="55">
        <v>4.5743488251311151E-3</v>
      </c>
    </row>
    <row r="49" spans="1:7" x14ac:dyDescent="0.25">
      <c r="A49" s="37">
        <v>24</v>
      </c>
      <c r="B49" s="37" t="s">
        <v>1</v>
      </c>
      <c r="C49" s="3" t="s">
        <v>114</v>
      </c>
      <c r="D49" s="38">
        <v>5.7261675228329707E-2</v>
      </c>
      <c r="E49" s="38">
        <v>6.4462817203475686E-2</v>
      </c>
      <c r="F49" s="38">
        <v>6.5069467010443888E-2</v>
      </c>
      <c r="G49" s="55">
        <v>6.0664980696820137E-4</v>
      </c>
    </row>
    <row r="50" spans="1:7" x14ac:dyDescent="0.25">
      <c r="A50" s="37">
        <v>25</v>
      </c>
      <c r="B50" s="37" t="s">
        <v>1</v>
      </c>
      <c r="C50" s="3" t="s">
        <v>120</v>
      </c>
      <c r="D50" s="38">
        <v>5.8078533403821235E-2</v>
      </c>
      <c r="E50" s="38">
        <v>6.787783385704442E-2</v>
      </c>
      <c r="F50" s="38">
        <v>6.840542666771092E-2</v>
      </c>
      <c r="G50" s="55">
        <v>5.2759281066649955E-4</v>
      </c>
    </row>
    <row r="51" spans="1:7" x14ac:dyDescent="0.25">
      <c r="A51" s="37">
        <v>26</v>
      </c>
      <c r="B51" s="37" t="s">
        <v>1</v>
      </c>
      <c r="C51" s="3" t="s">
        <v>110</v>
      </c>
      <c r="D51" s="38">
        <v>6.024894934436107E-2</v>
      </c>
      <c r="E51" s="38">
        <v>5.3036227255284764E-2</v>
      </c>
      <c r="F51" s="38">
        <v>7.2272943861764E-2</v>
      </c>
      <c r="G51" s="55">
        <v>1.9236716606479236E-2</v>
      </c>
    </row>
    <row r="52" spans="1:7" x14ac:dyDescent="0.25">
      <c r="A52" s="37">
        <v>27</v>
      </c>
      <c r="B52" s="37" t="s">
        <v>1</v>
      </c>
      <c r="C52" s="3" t="s">
        <v>111</v>
      </c>
      <c r="D52" s="38">
        <v>7.434449323440559E-2</v>
      </c>
      <c r="E52" s="38">
        <v>7.155957874083442E-2</v>
      </c>
      <c r="F52" s="36">
        <v>7.8558866072059239E-2</v>
      </c>
      <c r="G52" s="55">
        <v>6.9992873312248183E-3</v>
      </c>
    </row>
    <row r="53" spans="1:7" x14ac:dyDescent="0.25">
      <c r="A53" s="37">
        <v>28</v>
      </c>
      <c r="B53" s="37" t="s">
        <v>1</v>
      </c>
      <c r="C53" s="37" t="s">
        <v>8</v>
      </c>
      <c r="D53" s="38">
        <v>6.5499616737921401E-2</v>
      </c>
      <c r="E53" s="38">
        <v>6.616969015088639E-2</v>
      </c>
      <c r="F53" s="36">
        <v>7.9059270774145332E-2</v>
      </c>
      <c r="G53" s="55">
        <v>1.2889580623258942E-2</v>
      </c>
    </row>
    <row r="54" spans="1:7" x14ac:dyDescent="0.25">
      <c r="A54" s="37">
        <v>29</v>
      </c>
      <c r="B54" s="37" t="s">
        <v>1</v>
      </c>
      <c r="C54" s="3" t="s">
        <v>121</v>
      </c>
      <c r="D54" s="36">
        <v>8.167120262534619E-2</v>
      </c>
      <c r="E54" s="36">
        <v>8.23409725371375E-2</v>
      </c>
      <c r="F54" s="36">
        <v>8.0912652427924697E-2</v>
      </c>
      <c r="G54" s="27">
        <v>-1.4283201092128023E-3</v>
      </c>
    </row>
    <row r="55" spans="1:7" ht="15.75" thickBot="1" x14ac:dyDescent="0.3">
      <c r="A55" s="105">
        <v>30</v>
      </c>
      <c r="B55" s="105" t="s">
        <v>1</v>
      </c>
      <c r="C55" s="115" t="s">
        <v>123</v>
      </c>
      <c r="D55" s="106">
        <v>8.0251622863872288E-2</v>
      </c>
      <c r="E55" s="106">
        <v>8.1692336604733976E-2</v>
      </c>
      <c r="F55" s="106">
        <v>8.1640011581153762E-2</v>
      </c>
      <c r="G55" s="116">
        <v>-5.232502358021307E-5</v>
      </c>
    </row>
    <row r="56" spans="1:7" x14ac:dyDescent="0.25">
      <c r="A56" s="102">
        <v>1</v>
      </c>
      <c r="B56" s="102" t="s">
        <v>2</v>
      </c>
      <c r="C56" s="61" t="s">
        <v>128</v>
      </c>
      <c r="D56" s="103">
        <v>1.7554417772100966E-2</v>
      </c>
      <c r="E56" s="103">
        <v>1.6785680380495903E-2</v>
      </c>
      <c r="F56" s="103">
        <v>1.8765019514284376E-2</v>
      </c>
      <c r="G56" s="114">
        <v>1.9793391337884735E-3</v>
      </c>
    </row>
    <row r="57" spans="1:7" x14ac:dyDescent="0.25">
      <c r="A57" s="37">
        <v>2</v>
      </c>
      <c r="B57" s="37" t="s">
        <v>2</v>
      </c>
      <c r="C57" s="3" t="s">
        <v>127</v>
      </c>
      <c r="D57" s="39">
        <v>1.5889717029889911E-2</v>
      </c>
      <c r="E57" s="39">
        <v>1.7352342896112358E-2</v>
      </c>
      <c r="F57" s="39">
        <v>2.0523498375043376E-2</v>
      </c>
      <c r="G57" s="55">
        <v>3.1711554789310183E-3</v>
      </c>
    </row>
    <row r="58" spans="1:7" x14ac:dyDescent="0.25">
      <c r="A58" s="37">
        <v>3</v>
      </c>
      <c r="B58" s="37" t="s">
        <v>2</v>
      </c>
      <c r="C58" s="37" t="s">
        <v>13</v>
      </c>
      <c r="D58" s="39">
        <v>2.8464052771789268E-2</v>
      </c>
      <c r="E58" s="39">
        <v>2.9385929529677998E-2</v>
      </c>
      <c r="F58" s="39">
        <v>3.1442341438425996E-2</v>
      </c>
      <c r="G58" s="55">
        <v>2.056411908747998E-3</v>
      </c>
    </row>
    <row r="59" spans="1:7" x14ac:dyDescent="0.25">
      <c r="A59" s="37">
        <v>4</v>
      </c>
      <c r="B59" s="37" t="s">
        <v>2</v>
      </c>
      <c r="C59" s="3" t="s">
        <v>129</v>
      </c>
      <c r="D59" s="39">
        <v>4.2016696837492339E-2</v>
      </c>
      <c r="E59" s="39">
        <v>4.2676768280612828E-2</v>
      </c>
      <c r="F59" s="39">
        <v>3.8398608549216839E-2</v>
      </c>
      <c r="G59" s="27">
        <v>-4.278159731395989E-3</v>
      </c>
    </row>
    <row r="60" spans="1:7" x14ac:dyDescent="0.25">
      <c r="A60" s="37">
        <v>5</v>
      </c>
      <c r="B60" s="37" t="s">
        <v>2</v>
      </c>
      <c r="C60" s="3" t="s">
        <v>130</v>
      </c>
      <c r="D60" s="39">
        <v>4.1199275866071153E-2</v>
      </c>
      <c r="E60" s="39">
        <v>4.6837038502545968E-2</v>
      </c>
      <c r="F60" s="39">
        <v>4.7023765398323945E-2</v>
      </c>
      <c r="G60" s="55">
        <v>1.8672689577797774E-4</v>
      </c>
    </row>
    <row r="61" spans="1:7" x14ac:dyDescent="0.25">
      <c r="A61" s="37">
        <v>6</v>
      </c>
      <c r="B61" s="37" t="s">
        <v>2</v>
      </c>
      <c r="C61" s="3" t="s">
        <v>126</v>
      </c>
      <c r="D61" s="38">
        <v>5.3487585413485327E-2</v>
      </c>
      <c r="E61" s="38">
        <v>5.5361409819343732E-2</v>
      </c>
      <c r="F61" s="38">
        <v>5.5878679301898819E-2</v>
      </c>
      <c r="G61" s="55">
        <v>5.1726948255508692E-4</v>
      </c>
    </row>
    <row r="62" spans="1:7" x14ac:dyDescent="0.25">
      <c r="A62" s="37">
        <v>7</v>
      </c>
      <c r="B62" s="37" t="s">
        <v>2</v>
      </c>
      <c r="C62" s="37" t="s">
        <v>12</v>
      </c>
      <c r="D62" s="36">
        <v>7.7364883238561638E-2</v>
      </c>
      <c r="E62" s="38">
        <v>7.2506338321083275E-2</v>
      </c>
      <c r="F62" s="38">
        <v>7.4318159228497979E-2</v>
      </c>
      <c r="G62" s="55">
        <v>1.8118209074147046E-3</v>
      </c>
    </row>
    <row r="63" spans="1:7" x14ac:dyDescent="0.25">
      <c r="A63" s="37">
        <v>8</v>
      </c>
      <c r="B63" s="37" t="s">
        <v>2</v>
      </c>
      <c r="C63" s="3" t="s">
        <v>131</v>
      </c>
      <c r="D63" s="36">
        <v>8.3617904692543474E-2</v>
      </c>
      <c r="E63" s="36">
        <v>8.2669226945808388E-2</v>
      </c>
      <c r="F63" s="36">
        <v>8.4781710358869042E-2</v>
      </c>
      <c r="G63" s="55">
        <v>2.1124834130606535E-3</v>
      </c>
    </row>
    <row r="64" spans="1:7" x14ac:dyDescent="0.25">
      <c r="A64" s="37">
        <v>9</v>
      </c>
      <c r="B64" s="37" t="s">
        <v>2</v>
      </c>
      <c r="C64" s="37" t="s">
        <v>14</v>
      </c>
      <c r="D64" s="36">
        <v>7.9647340485710649E-2</v>
      </c>
      <c r="E64" s="36">
        <v>7.9724499981692717E-2</v>
      </c>
      <c r="F64" s="36">
        <v>9.0169147596698446E-2</v>
      </c>
      <c r="G64" s="55">
        <v>1.0444647615005728E-2</v>
      </c>
    </row>
    <row r="65" spans="1:7" x14ac:dyDescent="0.25">
      <c r="A65" s="37">
        <v>10</v>
      </c>
      <c r="B65" s="37" t="s">
        <v>15</v>
      </c>
      <c r="C65" s="3" t="s">
        <v>132</v>
      </c>
      <c r="D65" s="36">
        <v>0.13616225859993608</v>
      </c>
      <c r="E65" s="36">
        <v>0.11981681346150594</v>
      </c>
      <c r="F65" s="36">
        <v>0.11686004484905781</v>
      </c>
      <c r="G65" s="27">
        <v>-2.9567686124481324E-3</v>
      </c>
    </row>
    <row r="66" spans="1:7" x14ac:dyDescent="0.25">
      <c r="A66" s="35" t="s">
        <v>0</v>
      </c>
      <c r="B66" s="35"/>
      <c r="C66" s="34" t="s">
        <v>16</v>
      </c>
      <c r="D66" s="43">
        <v>4.3113773418423339E-2</v>
      </c>
      <c r="E66" s="43">
        <v>4.2869829462207014E-2</v>
      </c>
      <c r="F66" s="43">
        <v>4.5647157661903838E-2</v>
      </c>
      <c r="G66" s="56">
        <v>2.7773281996968241E-3</v>
      </c>
    </row>
  </sheetData>
  <sortState xmlns:xlrd2="http://schemas.microsoft.com/office/spreadsheetml/2017/richdata2" ref="A26:G65">
    <sortCondition ref="B26:B65"/>
    <sortCondition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66"/>
  <sheetViews>
    <sheetView showGridLines="0" workbookViewId="0">
      <selection activeCell="A22" sqref="A22:D22"/>
    </sheetView>
  </sheetViews>
  <sheetFormatPr baseColWidth="10" defaultColWidth="16" defaultRowHeight="15" x14ac:dyDescent="0.25"/>
  <cols>
    <col min="1" max="1" width="5.85546875" customWidth="1"/>
  </cols>
  <sheetData>
    <row r="2" spans="1:3" ht="15.75" x14ac:dyDescent="0.25">
      <c r="A2" s="50" t="s">
        <v>93</v>
      </c>
      <c r="B2" s="44"/>
      <c r="C2" s="44"/>
    </row>
    <row r="22" spans="1:9" ht="15.75" x14ac:dyDescent="0.25">
      <c r="A22" s="32" t="s">
        <v>68</v>
      </c>
      <c r="B22" s="32"/>
      <c r="C22" s="32"/>
      <c r="D22" s="32"/>
    </row>
    <row r="23" spans="1:9" x14ac:dyDescent="0.25">
      <c r="A23" s="51" t="s">
        <v>87</v>
      </c>
    </row>
    <row r="24" spans="1:9" x14ac:dyDescent="0.25">
      <c r="G24" s="31" t="s">
        <v>17</v>
      </c>
      <c r="H24" s="31"/>
      <c r="I24" s="31"/>
    </row>
    <row r="25" spans="1:9" x14ac:dyDescent="0.25">
      <c r="A25" s="30" t="s">
        <v>18</v>
      </c>
      <c r="B25" s="30" t="s">
        <v>19</v>
      </c>
      <c r="C25" s="30" t="s">
        <v>20</v>
      </c>
      <c r="D25" s="30" t="s">
        <v>21</v>
      </c>
      <c r="E25" s="30" t="s">
        <v>22</v>
      </c>
      <c r="F25" s="30" t="s">
        <v>23</v>
      </c>
      <c r="G25" s="30" t="s">
        <v>24</v>
      </c>
      <c r="H25" s="30" t="s">
        <v>25</v>
      </c>
      <c r="I25" s="30" t="s">
        <v>26</v>
      </c>
    </row>
    <row r="26" spans="1:9" x14ac:dyDescent="0.25">
      <c r="A26" s="29">
        <v>1</v>
      </c>
      <c r="B26" s="29" t="s">
        <v>1</v>
      </c>
      <c r="C26" s="8" t="s">
        <v>105</v>
      </c>
      <c r="D26" s="28">
        <v>1239.95632247</v>
      </c>
      <c r="E26" s="28">
        <v>1290.7820932699997</v>
      </c>
      <c r="F26" s="28">
        <v>1328.6765315999999</v>
      </c>
      <c r="G26" s="28">
        <v>37.894438330000163</v>
      </c>
      <c r="H26" s="46">
        <v>2.9357734762186217E-2</v>
      </c>
      <c r="I26" s="27">
        <v>0.11829420154693779</v>
      </c>
    </row>
    <row r="27" spans="1:9" x14ac:dyDescent="0.25">
      <c r="A27" s="29">
        <v>2</v>
      </c>
      <c r="B27" s="29" t="s">
        <v>1</v>
      </c>
      <c r="C27" s="8" t="s">
        <v>106</v>
      </c>
      <c r="D27" s="28">
        <v>995.85162978999995</v>
      </c>
      <c r="E27" s="28">
        <v>1035.5508822899997</v>
      </c>
      <c r="F27" s="28">
        <v>1088.0142330399995</v>
      </c>
      <c r="G27" s="28">
        <v>52.463350749999762</v>
      </c>
      <c r="H27" s="46">
        <v>5.0662262615220985E-2</v>
      </c>
      <c r="I27" s="27">
        <v>9.686765131177745E-2</v>
      </c>
    </row>
    <row r="28" spans="1:9" x14ac:dyDescent="0.25">
      <c r="A28" s="29">
        <v>3</v>
      </c>
      <c r="B28" s="29" t="s">
        <v>1</v>
      </c>
      <c r="C28" s="29" t="s">
        <v>9</v>
      </c>
      <c r="D28" s="28">
        <v>941.34625374000029</v>
      </c>
      <c r="E28" s="28">
        <v>959.65090965999968</v>
      </c>
      <c r="F28" s="28">
        <v>996.99196098000016</v>
      </c>
      <c r="G28" s="28">
        <v>37.34105132000041</v>
      </c>
      <c r="H28" s="46">
        <v>3.8911077918146492E-2</v>
      </c>
      <c r="I28" s="27">
        <v>8.8763792516770662E-2</v>
      </c>
    </row>
    <row r="29" spans="1:9" x14ac:dyDescent="0.25">
      <c r="A29" s="29">
        <v>4</v>
      </c>
      <c r="B29" s="29" t="s">
        <v>1</v>
      </c>
      <c r="C29" s="8" t="s">
        <v>107</v>
      </c>
      <c r="D29" s="28">
        <v>728.77234058999989</v>
      </c>
      <c r="E29" s="28">
        <v>737.21803091999993</v>
      </c>
      <c r="F29" s="28">
        <v>750.15955502999975</v>
      </c>
      <c r="G29" s="28">
        <v>12.941524109999776</v>
      </c>
      <c r="H29" s="46">
        <v>1.7554540946115492E-2</v>
      </c>
      <c r="I29" s="27">
        <v>6.6787907729670901E-2</v>
      </c>
    </row>
    <row r="30" spans="1:9" x14ac:dyDescent="0.25">
      <c r="A30" s="29">
        <v>5</v>
      </c>
      <c r="B30" s="29" t="s">
        <v>1</v>
      </c>
      <c r="C30" s="29" t="s">
        <v>10</v>
      </c>
      <c r="D30" s="28">
        <v>518.22582274000001</v>
      </c>
      <c r="E30" s="28">
        <v>526.27521657</v>
      </c>
      <c r="F30" s="28">
        <v>538.00617646000023</v>
      </c>
      <c r="G30" s="28">
        <v>11.730959890000284</v>
      </c>
      <c r="H30" s="46">
        <v>2.2290542135836918E-2</v>
      </c>
      <c r="I30" s="27">
        <v>4.7899552342523403E-2</v>
      </c>
    </row>
    <row r="31" spans="1:9" x14ac:dyDescent="0.25">
      <c r="A31" s="29">
        <v>6</v>
      </c>
      <c r="B31" s="29" t="s">
        <v>1</v>
      </c>
      <c r="C31" s="8" t="s">
        <v>108</v>
      </c>
      <c r="D31" s="28">
        <v>476.53625900999998</v>
      </c>
      <c r="E31" s="28">
        <v>485.02199874999997</v>
      </c>
      <c r="F31" s="28">
        <v>489.42280612000002</v>
      </c>
      <c r="G31" s="28">
        <v>4.4008073700000647</v>
      </c>
      <c r="H31" s="46">
        <v>9.0734180745241193E-3</v>
      </c>
      <c r="I31" s="27">
        <v>4.3574096999446948E-2</v>
      </c>
    </row>
    <row r="32" spans="1:9" x14ac:dyDescent="0.25">
      <c r="A32" s="29">
        <v>7</v>
      </c>
      <c r="B32" s="29" t="s">
        <v>1</v>
      </c>
      <c r="C32" s="8" t="s">
        <v>109</v>
      </c>
      <c r="D32" s="28">
        <v>476.83089364</v>
      </c>
      <c r="E32" s="28">
        <v>479.89594387999995</v>
      </c>
      <c r="F32" s="28">
        <v>484.45571947000002</v>
      </c>
      <c r="G32" s="28">
        <v>4.5597755900000934</v>
      </c>
      <c r="H32" s="46">
        <v>9.5015922683861741E-3</v>
      </c>
      <c r="I32" s="27">
        <v>4.3131869312495456E-2</v>
      </c>
    </row>
    <row r="33" spans="1:9" x14ac:dyDescent="0.25">
      <c r="A33" s="29">
        <v>8</v>
      </c>
      <c r="B33" s="29" t="s">
        <v>1</v>
      </c>
      <c r="C33" s="8" t="s">
        <v>110</v>
      </c>
      <c r="D33" s="28">
        <v>401.22904859000005</v>
      </c>
      <c r="E33" s="28">
        <v>410.05086880999994</v>
      </c>
      <c r="F33" s="28">
        <v>411.10249509000005</v>
      </c>
      <c r="G33" s="28">
        <v>1.0516262800000906</v>
      </c>
      <c r="H33" s="27">
        <v>2.5646239527597958E-3</v>
      </c>
      <c r="I33" s="27">
        <v>3.6601114156854783E-2</v>
      </c>
    </row>
    <row r="34" spans="1:9" x14ac:dyDescent="0.25">
      <c r="A34" s="29">
        <v>9</v>
      </c>
      <c r="B34" s="29" t="s">
        <v>1</v>
      </c>
      <c r="C34" s="29" t="s">
        <v>8</v>
      </c>
      <c r="D34" s="28">
        <v>386.07857445999997</v>
      </c>
      <c r="E34" s="28">
        <v>389.30543024999986</v>
      </c>
      <c r="F34" s="28">
        <v>390.96974085000005</v>
      </c>
      <c r="G34" s="28">
        <v>1.6643106000001431</v>
      </c>
      <c r="H34" s="27">
        <v>4.2750767666697442E-3</v>
      </c>
      <c r="I34" s="27">
        <v>3.4808662773000196E-2</v>
      </c>
    </row>
    <row r="35" spans="1:9" x14ac:dyDescent="0.25">
      <c r="A35" s="29">
        <v>10</v>
      </c>
      <c r="B35" s="29" t="s">
        <v>1</v>
      </c>
      <c r="C35" s="8" t="s">
        <v>112</v>
      </c>
      <c r="D35" s="28">
        <v>342.66311518000003</v>
      </c>
      <c r="E35" s="28">
        <v>356.85813352000008</v>
      </c>
      <c r="F35" s="28">
        <v>361.63582591000005</v>
      </c>
      <c r="G35" s="28">
        <v>4.7776923899999257</v>
      </c>
      <c r="H35" s="46">
        <v>1.3388212124727039E-2</v>
      </c>
      <c r="I35" s="27">
        <v>3.2197017302078502E-2</v>
      </c>
    </row>
    <row r="36" spans="1:9" x14ac:dyDescent="0.25">
      <c r="A36" s="29">
        <v>11</v>
      </c>
      <c r="B36" s="29" t="s">
        <v>1</v>
      </c>
      <c r="C36" s="29" t="s">
        <v>5</v>
      </c>
      <c r="D36" s="28">
        <v>337.72376526999989</v>
      </c>
      <c r="E36" s="28">
        <v>348.75202963999988</v>
      </c>
      <c r="F36" s="28">
        <v>356.63016386999999</v>
      </c>
      <c r="G36" s="28">
        <v>7.8781342300001382</v>
      </c>
      <c r="H36" s="46">
        <v>2.2589500735328658E-2</v>
      </c>
      <c r="I36" s="27">
        <v>3.1751355186316915E-2</v>
      </c>
    </row>
    <row r="37" spans="1:9" x14ac:dyDescent="0.25">
      <c r="A37" s="29">
        <v>12</v>
      </c>
      <c r="B37" s="29" t="s">
        <v>1</v>
      </c>
      <c r="C37" s="29" t="s">
        <v>4</v>
      </c>
      <c r="D37" s="28">
        <v>348.48384555999991</v>
      </c>
      <c r="E37" s="28">
        <v>351.48206005000014</v>
      </c>
      <c r="F37" s="28">
        <v>354.85495808000002</v>
      </c>
      <c r="G37" s="28">
        <v>3.3728980299999116</v>
      </c>
      <c r="H37" s="46">
        <v>9.596216744376938E-3</v>
      </c>
      <c r="I37" s="27">
        <v>3.1593305769084666E-2</v>
      </c>
    </row>
    <row r="38" spans="1:9" x14ac:dyDescent="0.25">
      <c r="A38" s="29">
        <v>13</v>
      </c>
      <c r="B38" s="29" t="s">
        <v>1</v>
      </c>
      <c r="C38" s="8" t="s">
        <v>113</v>
      </c>
      <c r="D38" s="28">
        <v>340.08807487000001</v>
      </c>
      <c r="E38" s="28">
        <v>352.53451686999995</v>
      </c>
      <c r="F38" s="28">
        <v>353.59208039999999</v>
      </c>
      <c r="G38" s="28">
        <v>1.057563530000031</v>
      </c>
      <c r="H38" s="27">
        <v>2.9998864774708469E-3</v>
      </c>
      <c r="I38" s="27">
        <v>3.1480869744774702E-2</v>
      </c>
    </row>
    <row r="39" spans="1:9" x14ac:dyDescent="0.25">
      <c r="A39" s="29">
        <v>14</v>
      </c>
      <c r="B39" s="29" t="s">
        <v>1</v>
      </c>
      <c r="C39" s="8" t="s">
        <v>111</v>
      </c>
      <c r="D39" s="28">
        <v>338.82994079999997</v>
      </c>
      <c r="E39" s="28">
        <v>342.27063485000002</v>
      </c>
      <c r="F39" s="28">
        <v>346.61779266000002</v>
      </c>
      <c r="G39" s="28">
        <v>4.3471578100000023</v>
      </c>
      <c r="H39" s="46">
        <v>1.2700937116341116E-2</v>
      </c>
      <c r="I39" s="27">
        <v>3.0859937727131252E-2</v>
      </c>
    </row>
    <row r="40" spans="1:9" x14ac:dyDescent="0.25">
      <c r="A40" s="29">
        <v>15</v>
      </c>
      <c r="B40" s="29" t="s">
        <v>1</v>
      </c>
      <c r="C40" s="8" t="s">
        <v>114</v>
      </c>
      <c r="D40" s="28">
        <v>314.42275009999997</v>
      </c>
      <c r="E40" s="28">
        <v>316.29810329000003</v>
      </c>
      <c r="F40" s="28">
        <v>319.38410869000001</v>
      </c>
      <c r="G40" s="28">
        <v>3.0860053999999764</v>
      </c>
      <c r="H40" s="46">
        <v>9.7566358062240784E-3</v>
      </c>
      <c r="I40" s="27">
        <v>2.8435279186249718E-2</v>
      </c>
    </row>
    <row r="41" spans="1:9" ht="22.5" x14ac:dyDescent="0.25">
      <c r="A41" s="29">
        <v>16</v>
      </c>
      <c r="B41" s="29" t="s">
        <v>1</v>
      </c>
      <c r="C41" s="8" t="s">
        <v>115</v>
      </c>
      <c r="D41" s="28">
        <v>303.56302194000006</v>
      </c>
      <c r="E41" s="28">
        <v>308.48513444000002</v>
      </c>
      <c r="F41" s="28">
        <v>306.26002901999993</v>
      </c>
      <c r="G41" s="28">
        <v>-2.2251054200000762</v>
      </c>
      <c r="H41" s="48">
        <v>-7.2130069542552192E-3</v>
      </c>
      <c r="I41" s="27">
        <v>2.7266821334637387E-2</v>
      </c>
    </row>
    <row r="42" spans="1:9" x14ac:dyDescent="0.25">
      <c r="A42" s="29">
        <v>17</v>
      </c>
      <c r="B42" s="29" t="s">
        <v>1</v>
      </c>
      <c r="C42" s="29" t="s">
        <v>7</v>
      </c>
      <c r="D42" s="28">
        <v>283.89722131000002</v>
      </c>
      <c r="E42" s="28">
        <v>287.32620430999992</v>
      </c>
      <c r="F42" s="28">
        <v>287.61560057000003</v>
      </c>
      <c r="G42" s="28">
        <v>0.28939626000010965</v>
      </c>
      <c r="H42" s="27">
        <v>1.0072045489031565E-3</v>
      </c>
      <c r="I42" s="27">
        <v>2.5606877981731294E-2</v>
      </c>
    </row>
    <row r="43" spans="1:9" x14ac:dyDescent="0.25">
      <c r="A43" s="29">
        <v>18</v>
      </c>
      <c r="B43" s="29" t="s">
        <v>1</v>
      </c>
      <c r="C43" s="8" t="s">
        <v>116</v>
      </c>
      <c r="D43" s="28">
        <v>222.31554020999997</v>
      </c>
      <c r="E43" s="28">
        <v>222.09166066000003</v>
      </c>
      <c r="F43" s="28">
        <v>226.23508396999995</v>
      </c>
      <c r="G43" s="28">
        <v>4.1434233099999132</v>
      </c>
      <c r="H43" s="46">
        <v>1.8656366014314588E-2</v>
      </c>
      <c r="I43" s="27">
        <v>2.0142072192626335E-2</v>
      </c>
    </row>
    <row r="44" spans="1:9" x14ac:dyDescent="0.25">
      <c r="A44" s="29">
        <v>19</v>
      </c>
      <c r="B44" s="29" t="s">
        <v>1</v>
      </c>
      <c r="C44" s="8" t="s">
        <v>119</v>
      </c>
      <c r="D44" s="28">
        <v>199.60904244999995</v>
      </c>
      <c r="E44" s="28">
        <v>199.82501367999996</v>
      </c>
      <c r="F44" s="28">
        <v>203.2871164</v>
      </c>
      <c r="G44" s="28">
        <v>3.4621027200000585</v>
      </c>
      <c r="H44" s="46">
        <v>1.7325672378255278E-2</v>
      </c>
      <c r="I44" s="27">
        <v>1.8098977853066342E-2</v>
      </c>
    </row>
    <row r="45" spans="1:9" x14ac:dyDescent="0.25">
      <c r="A45" s="29">
        <v>20</v>
      </c>
      <c r="B45" s="29" t="s">
        <v>1</v>
      </c>
      <c r="C45" s="8" t="s">
        <v>118</v>
      </c>
      <c r="D45" s="28">
        <v>190.76761796</v>
      </c>
      <c r="E45" s="28">
        <v>192.97028434999996</v>
      </c>
      <c r="F45" s="28">
        <v>197.07620643000001</v>
      </c>
      <c r="G45" s="28">
        <v>4.1059220800000427</v>
      </c>
      <c r="H45" s="46">
        <v>2.1277483700821647E-2</v>
      </c>
      <c r="I45" s="27">
        <v>1.7546010582020835E-2</v>
      </c>
    </row>
    <row r="46" spans="1:9" x14ac:dyDescent="0.25">
      <c r="A46" s="29">
        <v>21</v>
      </c>
      <c r="B46" s="29" t="s">
        <v>1</v>
      </c>
      <c r="C46" s="8" t="s">
        <v>117</v>
      </c>
      <c r="D46" s="28">
        <v>195.68850835000003</v>
      </c>
      <c r="E46" s="28">
        <v>197.38542701000003</v>
      </c>
      <c r="F46" s="28">
        <v>196.57240747</v>
      </c>
      <c r="G46" s="28">
        <v>-0.81301954000002141</v>
      </c>
      <c r="H46" s="49">
        <v>-4.1189440999554235E-3</v>
      </c>
      <c r="I46" s="27">
        <v>1.7501156552995716E-2</v>
      </c>
    </row>
    <row r="47" spans="1:9" x14ac:dyDescent="0.25">
      <c r="A47" s="29">
        <v>22</v>
      </c>
      <c r="B47" s="29" t="s">
        <v>1</v>
      </c>
      <c r="C47" s="8" t="s">
        <v>120</v>
      </c>
      <c r="D47" s="28">
        <v>153.12774375000004</v>
      </c>
      <c r="E47" s="28">
        <v>155.24511183999996</v>
      </c>
      <c r="F47" s="28">
        <v>150.34946790000001</v>
      </c>
      <c r="G47" s="28">
        <v>-4.8956439399999674</v>
      </c>
      <c r="H47" s="48">
        <v>-3.1534931322317945E-2</v>
      </c>
      <c r="I47" s="27">
        <v>1.3385854145267462E-2</v>
      </c>
    </row>
    <row r="48" spans="1:9" x14ac:dyDescent="0.25">
      <c r="A48" s="29">
        <v>23</v>
      </c>
      <c r="B48" s="29" t="s">
        <v>1</v>
      </c>
      <c r="C48" s="8" t="s">
        <v>121</v>
      </c>
      <c r="D48" s="28">
        <v>123.09148665999999</v>
      </c>
      <c r="E48" s="28">
        <v>124.98131017</v>
      </c>
      <c r="F48" s="28">
        <v>126.31711855999998</v>
      </c>
      <c r="G48" s="28">
        <v>1.3358083899999857</v>
      </c>
      <c r="H48" s="46">
        <v>1.0688065184970574E-2</v>
      </c>
      <c r="I48" s="27">
        <v>1.1246215558403166E-2</v>
      </c>
    </row>
    <row r="49" spans="1:9" x14ac:dyDescent="0.25">
      <c r="A49" s="29">
        <v>24</v>
      </c>
      <c r="B49" s="29" t="s">
        <v>1</v>
      </c>
      <c r="C49" s="29" t="s">
        <v>11</v>
      </c>
      <c r="D49" s="28">
        <v>99.534897789999988</v>
      </c>
      <c r="E49" s="28">
        <v>100.48526334</v>
      </c>
      <c r="F49" s="28">
        <v>102.29071070999998</v>
      </c>
      <c r="G49" s="28">
        <v>1.8054473699999749</v>
      </c>
      <c r="H49" s="46">
        <v>1.7967285052446925E-2</v>
      </c>
      <c r="I49" s="27">
        <v>9.107105951918092E-3</v>
      </c>
    </row>
    <row r="50" spans="1:9" ht="22.5" x14ac:dyDescent="0.25">
      <c r="A50" s="29">
        <v>25</v>
      </c>
      <c r="B50" s="29" t="s">
        <v>1</v>
      </c>
      <c r="C50" s="8" t="s">
        <v>122</v>
      </c>
      <c r="D50" s="28">
        <v>93.966251390000039</v>
      </c>
      <c r="E50" s="28">
        <v>95.302298500000006</v>
      </c>
      <c r="F50" s="28">
        <v>97.087550170000014</v>
      </c>
      <c r="G50" s="28">
        <v>1.7852516700000167</v>
      </c>
      <c r="H50" s="46">
        <v>1.873251430551821E-2</v>
      </c>
      <c r="I50" s="27">
        <v>8.6438602281009962E-3</v>
      </c>
    </row>
    <row r="51" spans="1:9" x14ac:dyDescent="0.25">
      <c r="A51" s="29">
        <v>26</v>
      </c>
      <c r="B51" s="29" t="s">
        <v>1</v>
      </c>
      <c r="C51" s="8" t="s">
        <v>124</v>
      </c>
      <c r="D51" s="28">
        <v>85.348568200000017</v>
      </c>
      <c r="E51" s="28">
        <v>86.726014240000012</v>
      </c>
      <c r="F51" s="28">
        <v>92.449439599999991</v>
      </c>
      <c r="G51" s="28">
        <v>5.7234253599999843</v>
      </c>
      <c r="H51" s="46">
        <v>6.5994331806386766E-2</v>
      </c>
      <c r="I51" s="27">
        <v>8.230921808917914E-3</v>
      </c>
    </row>
    <row r="52" spans="1:9" x14ac:dyDescent="0.25">
      <c r="A52" s="29">
        <v>27</v>
      </c>
      <c r="B52" s="29" t="s">
        <v>1</v>
      </c>
      <c r="C52" s="8" t="s">
        <v>123</v>
      </c>
      <c r="D52" s="28">
        <v>90.452739819999991</v>
      </c>
      <c r="E52" s="28">
        <v>92.103016770000011</v>
      </c>
      <c r="F52" s="28">
        <v>91.59028075999997</v>
      </c>
      <c r="G52" s="28">
        <v>-0.51273601000003521</v>
      </c>
      <c r="H52" s="48">
        <v>-5.5669838837140526E-3</v>
      </c>
      <c r="I52" s="27">
        <v>8.1544295201157573E-3</v>
      </c>
    </row>
    <row r="53" spans="1:9" x14ac:dyDescent="0.25">
      <c r="A53" s="29">
        <v>28</v>
      </c>
      <c r="B53" s="29" t="s">
        <v>1</v>
      </c>
      <c r="C53" s="29" t="s">
        <v>6</v>
      </c>
      <c r="D53" s="28">
        <v>72.415585069999992</v>
      </c>
      <c r="E53" s="28">
        <v>73.615707920000006</v>
      </c>
      <c r="F53" s="28">
        <v>75.141513489999994</v>
      </c>
      <c r="G53" s="28">
        <v>1.5258055699999928</v>
      </c>
      <c r="H53" s="46">
        <v>2.0726630404181174E-2</v>
      </c>
      <c r="I53" s="27">
        <v>6.6899694018257806E-3</v>
      </c>
    </row>
    <row r="54" spans="1:9" x14ac:dyDescent="0.25">
      <c r="A54" s="29">
        <v>29</v>
      </c>
      <c r="B54" s="29" t="s">
        <v>1</v>
      </c>
      <c r="C54" s="29" t="s">
        <v>3</v>
      </c>
      <c r="D54" s="28">
        <v>70.846237640000027</v>
      </c>
      <c r="E54" s="28">
        <v>71.498889050000017</v>
      </c>
      <c r="F54" s="28">
        <v>74.15480402</v>
      </c>
      <c r="G54" s="28">
        <v>2.655914969999984</v>
      </c>
      <c r="H54" s="46">
        <v>3.7146241085545699E-2</v>
      </c>
      <c r="I54" s="27">
        <v>6.6021210759643345E-3</v>
      </c>
    </row>
    <row r="55" spans="1:9" x14ac:dyDescent="0.25">
      <c r="A55" s="29">
        <v>30</v>
      </c>
      <c r="B55" s="29" t="s">
        <v>1</v>
      </c>
      <c r="C55" s="8" t="s">
        <v>125</v>
      </c>
      <c r="D55" s="28">
        <v>70.899096269999987</v>
      </c>
      <c r="E55" s="28">
        <v>70.822591379999977</v>
      </c>
      <c r="F55" s="28">
        <v>70.658335960000002</v>
      </c>
      <c r="G55" s="28">
        <v>-0.16425541999997198</v>
      </c>
      <c r="H55" s="49">
        <v>-2.3192517641532819E-3</v>
      </c>
      <c r="I55" s="27">
        <v>6.2908249195597395E-3</v>
      </c>
    </row>
    <row r="56" spans="1:9" x14ac:dyDescent="0.25">
      <c r="A56" s="29">
        <v>31</v>
      </c>
      <c r="B56" s="29" t="s">
        <v>2</v>
      </c>
      <c r="C56" s="29" t="s">
        <v>14</v>
      </c>
      <c r="D56" s="28">
        <v>60.30253475</v>
      </c>
      <c r="E56" s="28">
        <v>60.934687759999989</v>
      </c>
      <c r="F56" s="28">
        <v>61.149807129999985</v>
      </c>
      <c r="G56" s="28">
        <v>0.21511936999999731</v>
      </c>
      <c r="H56" s="27">
        <v>3.5303269436166773E-3</v>
      </c>
      <c r="I56" s="27">
        <v>5.4442653551513912E-3</v>
      </c>
    </row>
    <row r="57" spans="1:9" x14ac:dyDescent="0.25">
      <c r="A57" s="29">
        <v>32</v>
      </c>
      <c r="B57" s="29" t="s">
        <v>2</v>
      </c>
      <c r="C57" s="29" t="s">
        <v>13</v>
      </c>
      <c r="D57" s="28">
        <v>48.663215810000004</v>
      </c>
      <c r="E57" s="28">
        <v>48.489459679999989</v>
      </c>
      <c r="F57" s="28">
        <v>48.696627759999991</v>
      </c>
      <c r="G57" s="28">
        <v>0.2071680799999982</v>
      </c>
      <c r="H57" s="27">
        <v>4.2724353161940256E-3</v>
      </c>
      <c r="I57" s="27">
        <v>4.3355388327366504E-3</v>
      </c>
    </row>
    <row r="58" spans="1:9" x14ac:dyDescent="0.25">
      <c r="A58" s="29">
        <v>33</v>
      </c>
      <c r="B58" s="29" t="s">
        <v>2</v>
      </c>
      <c r="C58" s="8" t="s">
        <v>127</v>
      </c>
      <c r="D58" s="28">
        <v>43.970228679999998</v>
      </c>
      <c r="E58" s="28">
        <v>44.252692259999996</v>
      </c>
      <c r="F58" s="28">
        <v>44.660279489999994</v>
      </c>
      <c r="G58" s="28">
        <v>0.40758722999999675</v>
      </c>
      <c r="H58" s="46">
        <v>9.2104504649181476E-3</v>
      </c>
      <c r="I58" s="27">
        <v>3.9761762757792897E-3</v>
      </c>
    </row>
    <row r="59" spans="1:9" x14ac:dyDescent="0.25">
      <c r="A59" s="29">
        <v>34</v>
      </c>
      <c r="B59" s="29" t="s">
        <v>2</v>
      </c>
      <c r="C59" s="29" t="s">
        <v>12</v>
      </c>
      <c r="D59" s="28">
        <v>39.873754399999989</v>
      </c>
      <c r="E59" s="28">
        <v>41.154796900000015</v>
      </c>
      <c r="F59" s="28">
        <v>41.480036470000002</v>
      </c>
      <c r="G59" s="28">
        <v>0.32523956999998538</v>
      </c>
      <c r="H59" s="46">
        <v>7.9028350155698444E-3</v>
      </c>
      <c r="I59" s="27">
        <v>3.6930341416113186E-3</v>
      </c>
    </row>
    <row r="60" spans="1:9" x14ac:dyDescent="0.25">
      <c r="A60" s="29">
        <v>35</v>
      </c>
      <c r="B60" s="29" t="s">
        <v>2</v>
      </c>
      <c r="C60" s="8" t="s">
        <v>128</v>
      </c>
      <c r="D60" s="28">
        <v>35.309135090000005</v>
      </c>
      <c r="E60" s="28">
        <v>36.327142680000009</v>
      </c>
      <c r="F60" s="28">
        <v>37.542196839999988</v>
      </c>
      <c r="G60" s="28">
        <v>1.2150541599999816</v>
      </c>
      <c r="H60" s="46">
        <v>3.3447556575071133E-2</v>
      </c>
      <c r="I60" s="27">
        <v>3.3424419667877048E-3</v>
      </c>
    </row>
    <row r="61" spans="1:9" x14ac:dyDescent="0.25">
      <c r="A61" s="29">
        <v>36</v>
      </c>
      <c r="B61" s="29" t="s">
        <v>2</v>
      </c>
      <c r="C61" s="8" t="s">
        <v>129</v>
      </c>
      <c r="D61" s="28">
        <v>34.461950200000004</v>
      </c>
      <c r="E61" s="28">
        <v>34.703443630000002</v>
      </c>
      <c r="F61" s="28">
        <v>37.269420710000006</v>
      </c>
      <c r="G61" s="28">
        <v>2.5659770800000055</v>
      </c>
      <c r="H61" s="46">
        <v>7.3940128459810878E-2</v>
      </c>
      <c r="I61" s="27">
        <v>3.3181562706592767E-3</v>
      </c>
    </row>
    <row r="62" spans="1:9" ht="22.5" x14ac:dyDescent="0.25">
      <c r="A62" s="29">
        <v>37</v>
      </c>
      <c r="B62" s="29" t="s">
        <v>2</v>
      </c>
      <c r="C62" s="8" t="s">
        <v>126</v>
      </c>
      <c r="D62" s="28">
        <v>28.441396889999996</v>
      </c>
      <c r="E62" s="28">
        <v>29.748895600000001</v>
      </c>
      <c r="F62" s="28">
        <v>30.34796433</v>
      </c>
      <c r="G62" s="28">
        <v>0.59906872999999672</v>
      </c>
      <c r="H62" s="46">
        <v>2.0137511592194929E-2</v>
      </c>
      <c r="I62" s="27">
        <v>2.7019279136880773E-3</v>
      </c>
    </row>
    <row r="63" spans="1:9" x14ac:dyDescent="0.25">
      <c r="A63" s="29">
        <v>38</v>
      </c>
      <c r="B63" s="29" t="s">
        <v>2</v>
      </c>
      <c r="C63" s="8" t="s">
        <v>130</v>
      </c>
      <c r="D63" s="28">
        <v>29.178051189999994</v>
      </c>
      <c r="E63" s="28">
        <v>30.030973670000002</v>
      </c>
      <c r="F63" s="28">
        <v>30.066580609999995</v>
      </c>
      <c r="G63" s="28">
        <v>3.560693999999389E-2</v>
      </c>
      <c r="H63" s="27">
        <v>1.1856738443204093E-3</v>
      </c>
      <c r="I63" s="27">
        <v>2.6768758700235263E-3</v>
      </c>
    </row>
    <row r="64" spans="1:9" x14ac:dyDescent="0.25">
      <c r="A64" s="29">
        <v>39</v>
      </c>
      <c r="B64" s="29" t="s">
        <v>2</v>
      </c>
      <c r="C64" s="8" t="s">
        <v>131</v>
      </c>
      <c r="D64" s="28">
        <v>18.886364670000003</v>
      </c>
      <c r="E64" s="28">
        <v>19.569603629999992</v>
      </c>
      <c r="F64" s="28">
        <v>19.628543100000002</v>
      </c>
      <c r="G64" s="28">
        <v>5.8939470000009986E-2</v>
      </c>
      <c r="H64" s="27">
        <v>3.0117866010150769E-3</v>
      </c>
      <c r="I64" s="27">
        <v>1.7475606577833193E-3</v>
      </c>
    </row>
    <row r="65" spans="1:9" x14ac:dyDescent="0.25">
      <c r="A65" s="29">
        <v>40</v>
      </c>
      <c r="B65" s="29" t="s">
        <v>15</v>
      </c>
      <c r="C65" s="8" t="s">
        <v>132</v>
      </c>
      <c r="D65" s="28">
        <v>13.583590059999999</v>
      </c>
      <c r="E65" s="28">
        <v>13.403351000000002</v>
      </c>
      <c r="F65" s="28">
        <v>13.52542201</v>
      </c>
      <c r="G65" s="28">
        <v>0.12207100999999791</v>
      </c>
      <c r="H65" s="46">
        <v>9.1074993111795628E-3</v>
      </c>
      <c r="I65" s="27">
        <v>1.2041900035154715E-3</v>
      </c>
    </row>
    <row r="66" spans="1:9" x14ac:dyDescent="0.25">
      <c r="A66" s="26" t="s">
        <v>0</v>
      </c>
      <c r="B66" s="26"/>
      <c r="C66" s="25" t="s">
        <v>16</v>
      </c>
      <c r="D66" s="24">
        <v>10795.232417360001</v>
      </c>
      <c r="E66" s="24">
        <v>11019.425827090003</v>
      </c>
      <c r="F66" s="24">
        <v>11231.966691730004</v>
      </c>
      <c r="G66" s="24">
        <v>212.5408646400013</v>
      </c>
      <c r="H66" s="23">
        <v>1.928783477243377E-2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2022-07-15T23:53:50Z</dcterms:modified>
</cp:coreProperties>
</file>